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8085" windowHeight="4995" tabRatio="587" activeTab="1"/>
  </bookViews>
  <sheets>
    <sheet name="base data 1" sheetId="1" r:id="rId1"/>
    <sheet name="base data 2" sheetId="2" r:id="rId2"/>
    <sheet name="base data 3" sheetId="3" r:id="rId3"/>
    <sheet name="manipulated data" sheetId="4" r:id="rId4"/>
    <sheet name="figure" sheetId="5" r:id="rId5"/>
  </sheets>
  <definedNames>
    <definedName name="_xlnm.Print_Area" localSheetId="0">'base data 1'!#REF!</definedName>
    <definedName name="_xlnm.Print_Area" localSheetId="1">'base data 2'!$L$1:$W$11</definedName>
    <definedName name="_xlnm.Print_Area" localSheetId="2">'base data 3'!$O$2:$Z$11</definedName>
  </definedNames>
  <calcPr fullCalcOnLoad="1"/>
</workbook>
</file>

<file path=xl/sharedStrings.xml><?xml version="1.0" encoding="utf-8"?>
<sst xmlns="http://schemas.openxmlformats.org/spreadsheetml/2006/main" count="233" uniqueCount="104">
  <si>
    <t>ES003</t>
  </si>
  <si>
    <t>AT013</t>
  </si>
  <si>
    <t>AT012</t>
  </si>
  <si>
    <t>AT011</t>
  </si>
  <si>
    <t>AT010</t>
  </si>
  <si>
    <t>AT009</t>
  </si>
  <si>
    <t>AT008</t>
  </si>
  <si>
    <t>AT007</t>
  </si>
  <si>
    <t>AT006</t>
  </si>
  <si>
    <t>AT005</t>
  </si>
  <si>
    <t>AT003</t>
  </si>
  <si>
    <t>AT004</t>
  </si>
  <si>
    <t>AT002</t>
  </si>
  <si>
    <t>AT001</t>
  </si>
  <si>
    <t>DK003</t>
  </si>
  <si>
    <t>DK002</t>
  </si>
  <si>
    <t>DK001</t>
  </si>
  <si>
    <t>NL009</t>
  </si>
  <si>
    <t>NL008</t>
  </si>
  <si>
    <t>NL007</t>
  </si>
  <si>
    <t>NL006</t>
  </si>
  <si>
    <t>NL005</t>
  </si>
  <si>
    <t>NL004</t>
  </si>
  <si>
    <t>NL003</t>
  </si>
  <si>
    <t>NL002</t>
  </si>
  <si>
    <t>NL001</t>
  </si>
  <si>
    <t>BU023</t>
  </si>
  <si>
    <t>BU022</t>
  </si>
  <si>
    <t>BU021</t>
  </si>
  <si>
    <t>BU020</t>
  </si>
  <si>
    <t>BU019</t>
  </si>
  <si>
    <t>BU018</t>
  </si>
  <si>
    <t>BU017</t>
  </si>
  <si>
    <t>BU015</t>
  </si>
  <si>
    <t>BU013</t>
  </si>
  <si>
    <t>BU012</t>
  </si>
  <si>
    <t>BU011</t>
  </si>
  <si>
    <t>BU010</t>
  </si>
  <si>
    <t>BU006</t>
  </si>
  <si>
    <t>BU005</t>
  </si>
  <si>
    <t>BU003</t>
  </si>
  <si>
    <t>BU001</t>
  </si>
  <si>
    <t>EE031</t>
  </si>
  <si>
    <t>EE032</t>
  </si>
  <si>
    <t>EE033</t>
  </si>
  <si>
    <t>EE035</t>
  </si>
  <si>
    <t>HU010</t>
  </si>
  <si>
    <t>HU009</t>
  </si>
  <si>
    <t>HU008</t>
  </si>
  <si>
    <t>HU007</t>
  </si>
  <si>
    <t>HU006</t>
  </si>
  <si>
    <t>HU005</t>
  </si>
  <si>
    <t>HU004</t>
  </si>
  <si>
    <t>HU003</t>
  </si>
  <si>
    <t>HU002</t>
  </si>
  <si>
    <t>HU001</t>
  </si>
  <si>
    <t>LV004</t>
  </si>
  <si>
    <t>SI004</t>
  </si>
  <si>
    <t>SI003</t>
  </si>
  <si>
    <t>SI002</t>
  </si>
  <si>
    <t>SI001</t>
  </si>
  <si>
    <t>body</t>
  </si>
  <si>
    <t>LT001</t>
  </si>
  <si>
    <t>LT005</t>
  </si>
  <si>
    <t>1993</t>
  </si>
  <si>
    <t>1989</t>
  </si>
  <si>
    <t>2000</t>
  </si>
  <si>
    <t>SK001</t>
  </si>
  <si>
    <t>SK002</t>
  </si>
  <si>
    <t>SK003</t>
  </si>
  <si>
    <t>SK004</t>
  </si>
  <si>
    <t>SK005</t>
  </si>
  <si>
    <t>SK006</t>
  </si>
  <si>
    <t>SK007</t>
  </si>
  <si>
    <t>SK008</t>
  </si>
  <si>
    <t>SK009</t>
  </si>
  <si>
    <t>SK010</t>
  </si>
  <si>
    <t>countries</t>
  </si>
  <si>
    <t>Summe - val</t>
  </si>
  <si>
    <t>GW-bodies</t>
  </si>
  <si>
    <t>1993-1999</t>
  </si>
  <si>
    <t>1993-2000</t>
  </si>
  <si>
    <t>1989-1999</t>
  </si>
  <si>
    <t>BE003</t>
  </si>
  <si>
    <t>10 countries,
62 GW-bodies
1993-2000</t>
  </si>
  <si>
    <t>11 countries,
74 GW-bodies
1993-1999</t>
  </si>
  <si>
    <t>7 countries,
38 GW-bodies
1989-1999</t>
  </si>
  <si>
    <t>Drinking Water Guide level</t>
  </si>
  <si>
    <t>Drinking Water Maximum allowable concentration</t>
  </si>
  <si>
    <t>Background</t>
  </si>
  <si>
    <t>1994</t>
  </si>
  <si>
    <t>1995</t>
  </si>
  <si>
    <t>1996</t>
  </si>
  <si>
    <t>1997</t>
  </si>
  <si>
    <t>1998</t>
  </si>
  <si>
    <t>1999</t>
  </si>
  <si>
    <t>Year</t>
  </si>
  <si>
    <t>Mean</t>
  </si>
  <si>
    <t>Median</t>
  </si>
  <si>
    <t>25Percentile</t>
  </si>
  <si>
    <t>75Percentile</t>
  </si>
  <si>
    <t>1990</t>
  </si>
  <si>
    <t>1991</t>
  </si>
  <si>
    <t>1992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</si>
</sst>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yyyy\-mm\-dd"/>
    <numFmt numFmtId="171" formatCode="0.000"/>
    <numFmt numFmtId="172" formatCode="0.0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</numFmts>
  <fonts count="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sz val="8.5"/>
      <name val="Arial"/>
      <family val="2"/>
    </font>
    <font>
      <sz val="10.5"/>
      <name val="Arial"/>
      <family val="2"/>
    </font>
    <font>
      <sz val="9.75"/>
      <name val="Arial"/>
      <family val="2"/>
    </font>
    <font>
      <vertAlign val="subscript"/>
      <sz val="9.7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72" fontId="1" fillId="0" borderId="0" xfId="0" applyNumberFormat="1" applyFont="1" applyAlignment="1">
      <alignment/>
    </xf>
    <xf numFmtId="172" fontId="2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3" fillId="0" borderId="0" xfId="0" applyFont="1" applyAlignment="1">
      <alignment/>
    </xf>
    <xf numFmtId="2" fontId="4" fillId="0" borderId="0" xfId="0" applyNumberFormat="1" applyFont="1" applyBorder="1" applyAlignment="1">
      <alignment/>
    </xf>
    <xf numFmtId="172" fontId="1" fillId="0" borderId="0" xfId="0" applyNumberFormat="1" applyFont="1" applyAlignment="1">
      <alignment wrapText="1"/>
    </xf>
    <xf numFmtId="2" fontId="1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25"/>
          <c:y val="0.034"/>
          <c:w val="0.6065"/>
          <c:h val="0.90475"/>
        </c:manualLayout>
      </c:layout>
      <c:lineChart>
        <c:grouping val="standard"/>
        <c:varyColors val="0"/>
        <c:ser>
          <c:idx val="1"/>
          <c:order val="0"/>
          <c:tx>
            <c:strRef>
              <c:f>'manipulated data'!$A$7</c:f>
              <c:strCache>
                <c:ptCount val="1"/>
                <c:pt idx="0">
                  <c:v>10 countries,
62 GW-bodies
1993-2000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'manipulated data'!$B$6:$M$6</c:f>
              <c:numCache>
                <c:ptCount val="1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</c:numCache>
            </c:numRef>
          </c:cat>
          <c:val>
            <c:numRef>
              <c:f>'manipulated data'!$B$7:$M$7</c:f>
              <c:numCache>
                <c:ptCount val="12"/>
                <c:pt idx="4">
                  <c:v>22.509549592942903</c:v>
                </c:pt>
                <c:pt idx="5">
                  <c:v>21.64998964075123</c:v>
                </c:pt>
                <c:pt idx="6">
                  <c:v>23.233999559400687</c:v>
                </c:pt>
                <c:pt idx="7">
                  <c:v>26.131637638101136</c:v>
                </c:pt>
                <c:pt idx="8">
                  <c:v>29.194060040611788</c:v>
                </c:pt>
                <c:pt idx="9">
                  <c:v>24.524306994475396</c:v>
                </c:pt>
                <c:pt idx="10">
                  <c:v>22.84622789033264</c:v>
                </c:pt>
                <c:pt idx="11">
                  <c:v>22.706460424564685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'manipulated data'!$A$8</c:f>
              <c:strCache>
                <c:ptCount val="1"/>
                <c:pt idx="0">
                  <c:v>11 countries,
74 GW-bodies
1993-1999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numRef>
              <c:f>'manipulated data'!$B$6:$M$6</c:f>
              <c:numCache>
                <c:ptCount val="1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</c:numCache>
            </c:numRef>
          </c:cat>
          <c:val>
            <c:numRef>
              <c:f>'manipulated data'!$B$8:$M$8</c:f>
              <c:numCache>
                <c:ptCount val="12"/>
                <c:pt idx="4">
                  <c:v>20.374058713006217</c:v>
                </c:pt>
                <c:pt idx="5">
                  <c:v>19.642964023332116</c:v>
                </c:pt>
                <c:pt idx="6">
                  <c:v>20.885198009227604</c:v>
                </c:pt>
                <c:pt idx="7">
                  <c:v>23.859771940030683</c:v>
                </c:pt>
                <c:pt idx="8">
                  <c:v>26.200379088080147</c:v>
                </c:pt>
                <c:pt idx="9">
                  <c:v>22.335839508884792</c:v>
                </c:pt>
                <c:pt idx="10">
                  <c:v>20.768220935143564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'manipulated data'!$A$9</c:f>
              <c:strCache>
                <c:ptCount val="1"/>
                <c:pt idx="0">
                  <c:v>7 countries,
38 GW-bodies
1989-1999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cat>
            <c:numRef>
              <c:f>'manipulated data'!$B$6:$M$6</c:f>
              <c:numCache>
                <c:ptCount val="1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</c:numCache>
            </c:numRef>
          </c:cat>
          <c:val>
            <c:numRef>
              <c:f>'manipulated data'!$B$9:$M$9</c:f>
              <c:numCache>
                <c:ptCount val="12"/>
                <c:pt idx="0">
                  <c:v>17.202185512423597</c:v>
                </c:pt>
                <c:pt idx="1">
                  <c:v>15.137032939484344</c:v>
                </c:pt>
                <c:pt idx="2">
                  <c:v>15.438457247340759</c:v>
                </c:pt>
                <c:pt idx="3">
                  <c:v>14.927191740890692</c:v>
                </c:pt>
                <c:pt idx="4">
                  <c:v>16.010228805361304</c:v>
                </c:pt>
                <c:pt idx="5">
                  <c:v>15.941043051399404</c:v>
                </c:pt>
                <c:pt idx="6">
                  <c:v>18.235957774080337</c:v>
                </c:pt>
                <c:pt idx="7">
                  <c:v>22.370521243252362</c:v>
                </c:pt>
                <c:pt idx="8">
                  <c:v>19.93626482944585</c:v>
                </c:pt>
                <c:pt idx="9">
                  <c:v>16.403213960863702</c:v>
                </c:pt>
                <c:pt idx="10">
                  <c:v>18.717210018315015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'manipulated data'!$A$10</c:f>
              <c:strCache>
                <c:ptCount val="1"/>
                <c:pt idx="0">
                  <c:v>Drinking Water Maximum allowable concentration</c:v>
                </c:pt>
              </c:strCache>
            </c:strRef>
          </c:tx>
          <c:spPr>
            <a:ln w="38100">
              <a:solidFill>
                <a:srgbClr val="C0C0C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'manipulated data'!$B$6:$M$6</c:f>
              <c:numCache>
                <c:ptCount val="1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</c:numCache>
            </c:numRef>
          </c:cat>
          <c:val>
            <c:numRef>
              <c:f>'manipulated data'!$B$10:$M$10</c:f>
              <c:numCache>
                <c:ptCount val="12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'manipulated data'!$A$11</c:f>
              <c:strCache>
                <c:ptCount val="1"/>
                <c:pt idx="0">
                  <c:v>Drinking Water Guide level</c:v>
                </c:pt>
              </c:strCache>
            </c:strRef>
          </c:tx>
          <c:spPr>
            <a:ln w="25400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'manipulated data'!$B$6:$M$6</c:f>
              <c:numCache>
                <c:ptCount val="1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</c:numCache>
            </c:numRef>
          </c:cat>
          <c:val>
            <c:numRef>
              <c:f>'manipulated data'!$B$11:$M$11</c:f>
              <c:numCache>
                <c:ptCount val="12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'manipulated data'!$A$12</c:f>
              <c:strCache>
                <c:ptCount val="1"/>
                <c:pt idx="0">
                  <c:v>Background</c:v>
                </c:pt>
              </c:strCache>
            </c:strRef>
          </c:tx>
          <c:spPr>
            <a:ln w="38100">
              <a:solidFill>
                <a:srgbClr val="80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'manipulated data'!$B$6:$M$6</c:f>
              <c:numCache>
                <c:ptCount val="1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</c:numCache>
            </c:numRef>
          </c:cat>
          <c:val>
            <c:numRef>
              <c:f>'manipulated data'!$B$12:$M$12</c:f>
              <c:numCache>
                <c:ptCount val="12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</c:numCache>
            </c:numRef>
          </c:val>
          <c:smooth val="0"/>
        </c:ser>
        <c:marker val="1"/>
        <c:axId val="9232301"/>
        <c:axId val="15981846"/>
      </c:lineChart>
      <c:catAx>
        <c:axId val="9232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5981846"/>
        <c:crosses val="autoZero"/>
        <c:auto val="1"/>
        <c:lblOffset val="100"/>
        <c:noMultiLvlLbl val="0"/>
      </c:catAx>
      <c:valAx>
        <c:axId val="15981846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Arial"/>
                    <a:ea typeface="Arial"/>
                    <a:cs typeface="Arial"/>
                  </a:rPr>
                  <a:t>Nitrate mg/l (as NO</a:t>
                </a:r>
                <a:r>
                  <a:rPr lang="en-US" cap="none" sz="975" b="0" i="0" u="none" baseline="-25000"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975" b="0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9232301"/>
        <c:crossesAt val="1"/>
        <c:crossBetween val="between"/>
        <c:dispUnits/>
        <c:majorUnit val="10"/>
      </c:valAx>
      <c:spPr>
        <a:noFill/>
        <a:ln w="3175">
          <a:solidFill/>
        </a:ln>
      </c:spPr>
    </c:plotArea>
    <c:legend>
      <c:legendPos val="r"/>
      <c:layout>
        <c:manualLayout>
          <c:xMode val="edge"/>
          <c:yMode val="edge"/>
          <c:x val="0.695"/>
          <c:y val="0.06475"/>
          <c:w val="0.29525"/>
          <c:h val="0.8702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9</xdr:row>
      <xdr:rowOff>152400</xdr:rowOff>
    </xdr:from>
    <xdr:to>
      <xdr:col>8</xdr:col>
      <xdr:colOff>104775</xdr:colOff>
      <xdr:row>27</xdr:row>
      <xdr:rowOff>114300</xdr:rowOff>
    </xdr:to>
    <xdr:graphicFrame>
      <xdr:nvGraphicFramePr>
        <xdr:cNvPr id="1" name="Chart 1"/>
        <xdr:cNvGraphicFramePr/>
      </xdr:nvGraphicFramePr>
      <xdr:xfrm>
        <a:off x="1181100" y="1609725"/>
        <a:ext cx="50196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9"/>
  <sheetViews>
    <sheetView workbookViewId="0" topLeftCell="A1">
      <selection activeCell="B6" sqref="B6:B10"/>
    </sheetView>
  </sheetViews>
  <sheetFormatPr defaultColWidth="11.421875" defaultRowHeight="12.75"/>
  <cols>
    <col min="1" max="1" width="5.57421875" style="0" bestFit="1" customWidth="1"/>
    <col min="2" max="2" width="9.421875" style="0" bestFit="1" customWidth="1"/>
    <col min="3" max="9" width="4.8515625" style="0" bestFit="1" customWidth="1"/>
  </cols>
  <sheetData>
    <row r="2" ht="12.75">
      <c r="B2" s="3" t="s">
        <v>80</v>
      </c>
    </row>
    <row r="3" spans="1:2" ht="12.75">
      <c r="A3" s="3">
        <v>11</v>
      </c>
      <c r="B3" s="3" t="s">
        <v>77</v>
      </c>
    </row>
    <row r="4" spans="1:3" ht="12.75">
      <c r="A4" s="3">
        <f>COUNTA(B15:B88)</f>
        <v>74</v>
      </c>
      <c r="B4" s="3" t="s">
        <v>79</v>
      </c>
      <c r="C4" s="4"/>
    </row>
    <row r="5" spans="1:3" ht="12.75">
      <c r="A5" s="2"/>
      <c r="B5" s="3"/>
      <c r="C5" s="4"/>
    </row>
    <row r="6" spans="1:9" ht="12.75">
      <c r="A6" s="2"/>
      <c r="B6" s="3" t="s">
        <v>96</v>
      </c>
      <c r="C6" s="7" t="str">
        <f>C14</f>
        <v>1993</v>
      </c>
      <c r="D6" s="4" t="str">
        <f aca="true" t="shared" si="0" ref="D6:I6">D14</f>
        <v>1994</v>
      </c>
      <c r="E6" s="4" t="str">
        <f t="shared" si="0"/>
        <v>1995</v>
      </c>
      <c r="F6" s="4" t="str">
        <f t="shared" si="0"/>
        <v>1996</v>
      </c>
      <c r="G6" s="4" t="str">
        <f t="shared" si="0"/>
        <v>1997</v>
      </c>
      <c r="H6" s="4" t="str">
        <f t="shared" si="0"/>
        <v>1998</v>
      </c>
      <c r="I6" s="4" t="str">
        <f t="shared" si="0"/>
        <v>1999</v>
      </c>
    </row>
    <row r="7" spans="1:9" ht="12.75">
      <c r="A7" s="2"/>
      <c r="B7" s="5" t="s">
        <v>97</v>
      </c>
      <c r="C7" s="11">
        <f aca="true" t="shared" si="1" ref="C7:I7">AVERAGE(C15:C88)</f>
        <v>20.374058713006217</v>
      </c>
      <c r="D7" s="11">
        <f t="shared" si="1"/>
        <v>19.642964023332116</v>
      </c>
      <c r="E7" s="11">
        <f t="shared" si="1"/>
        <v>20.885198009227604</v>
      </c>
      <c r="F7" s="11">
        <f t="shared" si="1"/>
        <v>23.859771940030683</v>
      </c>
      <c r="G7" s="11">
        <f t="shared" si="1"/>
        <v>26.200379088080147</v>
      </c>
      <c r="H7" s="11">
        <f t="shared" si="1"/>
        <v>22.335839508884792</v>
      </c>
      <c r="I7" s="11">
        <f t="shared" si="1"/>
        <v>20.768220935143564</v>
      </c>
    </row>
    <row r="8" spans="1:9" ht="12.75">
      <c r="A8" s="2"/>
      <c r="B8" s="2" t="s">
        <v>98</v>
      </c>
      <c r="C8" s="1">
        <f aca="true" t="shared" si="2" ref="C8:I8">MEDIAN(C15:C88)</f>
        <v>15.769642857142856</v>
      </c>
      <c r="D8" s="1">
        <f t="shared" si="2"/>
        <v>13.345575</v>
      </c>
      <c r="E8" s="1">
        <f t="shared" si="2"/>
        <v>14.05827</v>
      </c>
      <c r="F8" s="1">
        <f t="shared" si="2"/>
        <v>15.15</v>
      </c>
      <c r="G8" s="1">
        <f t="shared" si="2"/>
        <v>16.127085</v>
      </c>
      <c r="H8" s="1">
        <f t="shared" si="2"/>
        <v>13.743469999999999</v>
      </c>
      <c r="I8" s="1">
        <f t="shared" si="2"/>
        <v>14.404499999999999</v>
      </c>
    </row>
    <row r="9" spans="1:9" ht="12.75">
      <c r="A9" s="2"/>
      <c r="B9" s="2" t="s">
        <v>99</v>
      </c>
      <c r="C9" s="1">
        <f aca="true" t="shared" si="3" ref="C9:I9">QUARTILE(C15:C88,1)</f>
        <v>4.903695</v>
      </c>
      <c r="D9" s="1">
        <f t="shared" si="3"/>
        <v>3.396605</v>
      </c>
      <c r="E9" s="1">
        <f t="shared" si="3"/>
        <v>4.22392</v>
      </c>
      <c r="F9" s="1">
        <f t="shared" si="3"/>
        <v>4.23255</v>
      </c>
      <c r="G9" s="1">
        <f t="shared" si="3"/>
        <v>5.2086125</v>
      </c>
      <c r="H9" s="1">
        <f t="shared" si="3"/>
        <v>4.4152075</v>
      </c>
      <c r="I9" s="1">
        <f t="shared" si="3"/>
        <v>4.6792225</v>
      </c>
    </row>
    <row r="10" spans="1:9" ht="12.75">
      <c r="A10" s="2"/>
      <c r="B10" s="2" t="s">
        <v>100</v>
      </c>
      <c r="C10" s="1">
        <f aca="true" t="shared" si="4" ref="C10:I10">QUARTILE(C15:C88,3)</f>
        <v>28.9670275</v>
      </c>
      <c r="D10" s="1">
        <f t="shared" si="4"/>
        <v>29.49727</v>
      </c>
      <c r="E10" s="1">
        <f t="shared" si="4"/>
        <v>35.475229999999996</v>
      </c>
      <c r="F10" s="1">
        <f t="shared" si="4"/>
        <v>34.9437775</v>
      </c>
      <c r="G10" s="1">
        <f t="shared" si="4"/>
        <v>37.5552775</v>
      </c>
      <c r="H10" s="1">
        <f t="shared" si="4"/>
        <v>35.765</v>
      </c>
      <c r="I10" s="1">
        <f t="shared" si="4"/>
        <v>29.347234999999998</v>
      </c>
    </row>
    <row r="11" spans="1:3" ht="12.75">
      <c r="A11" s="2"/>
      <c r="B11" s="2"/>
      <c r="C11" s="1"/>
    </row>
    <row r="13" spans="2:9" ht="12.75">
      <c r="B13" s="6" t="s">
        <v>78</v>
      </c>
      <c r="C13" s="6"/>
      <c r="D13" s="6"/>
      <c r="E13" s="6"/>
      <c r="F13" s="6"/>
      <c r="G13" s="6"/>
      <c r="H13" s="6"/>
      <c r="I13" s="6"/>
    </row>
    <row r="14" spans="2:9" ht="12.75">
      <c r="B14" s="6" t="s">
        <v>61</v>
      </c>
      <c r="C14" s="6" t="s">
        <v>64</v>
      </c>
      <c r="D14" s="6" t="s">
        <v>90</v>
      </c>
      <c r="E14" s="6" t="s">
        <v>91</v>
      </c>
      <c r="F14" s="6" t="s">
        <v>92</v>
      </c>
      <c r="G14" s="6" t="s">
        <v>93</v>
      </c>
      <c r="H14" s="6" t="s">
        <v>94</v>
      </c>
      <c r="I14" s="6" t="s">
        <v>95</v>
      </c>
    </row>
    <row r="15" spans="1:9" ht="12.75">
      <c r="A15" s="6"/>
      <c r="B15" s="6" t="s">
        <v>13</v>
      </c>
      <c r="C15" s="6">
        <v>52.49556</v>
      </c>
      <c r="D15" s="6">
        <v>50.32057</v>
      </c>
      <c r="E15" s="6">
        <v>53.16798</v>
      </c>
      <c r="F15" s="6">
        <v>59.63076</v>
      </c>
      <c r="G15" s="6">
        <v>61.44842</v>
      </c>
      <c r="H15" s="6">
        <v>57.27538</v>
      </c>
      <c r="I15" s="6">
        <v>53.38119</v>
      </c>
    </row>
    <row r="16" spans="1:9" ht="12.75">
      <c r="A16" s="6"/>
      <c r="B16" s="6" t="s">
        <v>12</v>
      </c>
      <c r="C16" s="6">
        <v>36.41276</v>
      </c>
      <c r="D16" s="6">
        <v>40.11124</v>
      </c>
      <c r="E16" s="6">
        <v>42.82405</v>
      </c>
      <c r="F16" s="6">
        <v>46.72515</v>
      </c>
      <c r="G16" s="6">
        <v>47.05273</v>
      </c>
      <c r="H16" s="6">
        <v>40.48326</v>
      </c>
      <c r="I16" s="6">
        <v>39.98805</v>
      </c>
    </row>
    <row r="17" spans="1:9" ht="12.75">
      <c r="A17" s="6"/>
      <c r="B17" s="6" t="s">
        <v>10</v>
      </c>
      <c r="C17" s="6">
        <v>25.20637</v>
      </c>
      <c r="D17" s="6">
        <v>26.47048</v>
      </c>
      <c r="E17" s="6">
        <v>24.52591</v>
      </c>
      <c r="F17" s="6">
        <v>31.21697</v>
      </c>
      <c r="G17" s="6">
        <v>27.60411</v>
      </c>
      <c r="H17" s="6">
        <v>21.88928</v>
      </c>
      <c r="I17" s="6">
        <v>19.81539</v>
      </c>
    </row>
    <row r="18" spans="1:9" ht="12.75">
      <c r="A18" s="6"/>
      <c r="B18" s="6" t="s">
        <v>11</v>
      </c>
      <c r="C18" s="6">
        <v>29.20937</v>
      </c>
      <c r="D18" s="6">
        <v>30.09283</v>
      </c>
      <c r="E18" s="6">
        <v>31.31647</v>
      </c>
      <c r="F18" s="6">
        <v>35.6616</v>
      </c>
      <c r="G18" s="6">
        <v>37.65037</v>
      </c>
      <c r="H18" s="6">
        <v>36.76469</v>
      </c>
      <c r="I18" s="6">
        <v>26.49926</v>
      </c>
    </row>
    <row r="19" spans="1:9" ht="12.75">
      <c r="A19" s="6"/>
      <c r="B19" s="6" t="s">
        <v>9</v>
      </c>
      <c r="C19" s="6">
        <v>47.70143</v>
      </c>
      <c r="D19" s="6">
        <v>72.11219</v>
      </c>
      <c r="E19" s="6">
        <v>74.95833</v>
      </c>
      <c r="F19" s="6">
        <v>70.1914</v>
      </c>
      <c r="G19" s="6">
        <v>56.32083</v>
      </c>
      <c r="H19" s="6">
        <v>46.13469</v>
      </c>
      <c r="I19" s="6">
        <v>41.84479</v>
      </c>
    </row>
    <row r="20" spans="1:9" ht="12.75">
      <c r="A20" s="6"/>
      <c r="B20" s="6" t="s">
        <v>8</v>
      </c>
      <c r="C20" s="6">
        <v>13.2254</v>
      </c>
      <c r="D20" s="6">
        <v>11.8827</v>
      </c>
      <c r="E20" s="6">
        <v>12.01935</v>
      </c>
      <c r="F20" s="6">
        <v>13.003</v>
      </c>
      <c r="G20" s="6">
        <v>13.25802</v>
      </c>
      <c r="H20" s="6">
        <v>11.3241</v>
      </c>
      <c r="I20" s="6">
        <v>9.67344</v>
      </c>
    </row>
    <row r="21" spans="1:9" ht="12.75">
      <c r="A21" s="6"/>
      <c r="B21" s="6" t="s">
        <v>7</v>
      </c>
      <c r="C21" s="6">
        <v>6.87122</v>
      </c>
      <c r="D21" s="6">
        <v>3.50592</v>
      </c>
      <c r="E21" s="6">
        <v>5.22961</v>
      </c>
      <c r="F21" s="6">
        <v>4.2702</v>
      </c>
      <c r="G21" s="6">
        <v>5.07815</v>
      </c>
      <c r="H21" s="6">
        <v>4.95468</v>
      </c>
      <c r="I21" s="6">
        <v>5.04054</v>
      </c>
    </row>
    <row r="22" spans="1:9" ht="12.75">
      <c r="A22" s="6"/>
      <c r="B22" s="6" t="s">
        <v>6</v>
      </c>
      <c r="C22" s="6">
        <v>25.938</v>
      </c>
      <c r="D22" s="6">
        <v>25.75729</v>
      </c>
      <c r="E22" s="6">
        <v>26.18723</v>
      </c>
      <c r="F22" s="6">
        <v>23.06596</v>
      </c>
      <c r="G22" s="6">
        <v>22.79645</v>
      </c>
      <c r="H22" s="6">
        <v>23.50071</v>
      </c>
      <c r="I22" s="6">
        <v>24.53563</v>
      </c>
    </row>
    <row r="23" spans="1:9" ht="12.75">
      <c r="A23" s="6"/>
      <c r="B23" s="6" t="s">
        <v>5</v>
      </c>
      <c r="C23" s="6">
        <v>10.91149</v>
      </c>
      <c r="D23" s="6">
        <v>10.44943</v>
      </c>
      <c r="E23" s="6">
        <v>10.18062</v>
      </c>
      <c r="F23" s="6">
        <v>9.71702</v>
      </c>
      <c r="G23" s="6">
        <v>10.51577</v>
      </c>
      <c r="H23" s="6">
        <v>9.65497</v>
      </c>
      <c r="I23" s="6">
        <v>10.16812</v>
      </c>
    </row>
    <row r="24" spans="1:9" ht="12.75">
      <c r="A24" s="6"/>
      <c r="B24" s="6" t="s">
        <v>4</v>
      </c>
      <c r="C24" s="6">
        <v>39.88919</v>
      </c>
      <c r="D24" s="6">
        <v>39.97534</v>
      </c>
      <c r="E24" s="6">
        <v>40.68733</v>
      </c>
      <c r="F24" s="6">
        <v>40.25197</v>
      </c>
      <c r="G24" s="6">
        <v>39.46577</v>
      </c>
      <c r="H24" s="6">
        <v>36.98142</v>
      </c>
      <c r="I24" s="6">
        <v>34.12521</v>
      </c>
    </row>
    <row r="25" spans="1:9" ht="12.75">
      <c r="A25" s="6"/>
      <c r="B25" s="6" t="s">
        <v>3</v>
      </c>
      <c r="C25" s="6">
        <v>43.81111</v>
      </c>
      <c r="D25" s="6">
        <v>48.63394</v>
      </c>
      <c r="E25" s="6">
        <v>48.80357</v>
      </c>
      <c r="F25" s="6">
        <v>46.82768</v>
      </c>
      <c r="G25" s="6">
        <v>43.48036</v>
      </c>
      <c r="H25" s="6">
        <v>44.6609</v>
      </c>
      <c r="I25" s="6">
        <v>42.36705</v>
      </c>
    </row>
    <row r="26" spans="1:9" ht="12.75">
      <c r="A26" s="6"/>
      <c r="B26" s="6" t="s">
        <v>2</v>
      </c>
      <c r="C26" s="6">
        <v>34.143</v>
      </c>
      <c r="D26" s="6">
        <v>38.76</v>
      </c>
      <c r="E26" s="6">
        <v>44.40323</v>
      </c>
      <c r="F26" s="6">
        <v>43.74055</v>
      </c>
      <c r="G26" s="6">
        <v>38.34303</v>
      </c>
      <c r="H26" s="6">
        <v>39.87253</v>
      </c>
      <c r="I26" s="6">
        <v>37.2998</v>
      </c>
    </row>
    <row r="27" spans="1:9" ht="12.75">
      <c r="A27" s="6"/>
      <c r="B27" s="6" t="s">
        <v>1</v>
      </c>
      <c r="C27" s="6">
        <v>34.22762</v>
      </c>
      <c r="D27" s="6">
        <v>37.34444</v>
      </c>
      <c r="E27" s="6">
        <v>34.73542</v>
      </c>
      <c r="F27" s="6">
        <v>35.18462</v>
      </c>
      <c r="G27" s="6">
        <v>34.52101</v>
      </c>
      <c r="H27" s="6">
        <v>29.50833</v>
      </c>
      <c r="I27" s="6">
        <v>30.13798</v>
      </c>
    </row>
    <row r="28" spans="1:9" ht="12.75">
      <c r="A28" s="6"/>
      <c r="B28" s="6" t="s">
        <v>83</v>
      </c>
      <c r="C28" s="6">
        <v>21.8</v>
      </c>
      <c r="D28" s="6">
        <v>27.71059</v>
      </c>
      <c r="E28" s="6">
        <v>29.4619</v>
      </c>
      <c r="F28" s="6">
        <v>29.42837</v>
      </c>
      <c r="G28" s="6">
        <v>29.7619</v>
      </c>
      <c r="H28" s="6">
        <v>29.05499</v>
      </c>
      <c r="I28" s="6">
        <v>30.30722</v>
      </c>
    </row>
    <row r="29" spans="1:9" ht="12.75">
      <c r="A29" s="6"/>
      <c r="B29" s="6" t="s">
        <v>41</v>
      </c>
      <c r="C29" s="6">
        <v>28.24</v>
      </c>
      <c r="D29" s="6">
        <v>2.34</v>
      </c>
      <c r="E29" s="6">
        <v>2.18</v>
      </c>
      <c r="F29" s="6">
        <v>3.25</v>
      </c>
      <c r="G29" s="6">
        <v>9.31</v>
      </c>
      <c r="H29" s="6">
        <v>96.01</v>
      </c>
      <c r="I29" s="6">
        <v>19.829</v>
      </c>
    </row>
    <row r="30" spans="1:9" ht="12.75">
      <c r="A30" s="6"/>
      <c r="B30" s="6" t="s">
        <v>40</v>
      </c>
      <c r="C30" s="6">
        <v>32.24</v>
      </c>
      <c r="D30" s="6">
        <v>22.15</v>
      </c>
      <c r="E30" s="6">
        <v>36.36</v>
      </c>
      <c r="F30" s="6">
        <v>37.64</v>
      </c>
      <c r="G30" s="6">
        <v>58.45</v>
      </c>
      <c r="H30" s="6">
        <v>36.27</v>
      </c>
      <c r="I30" s="6">
        <v>37.907</v>
      </c>
    </row>
    <row r="31" spans="1:9" ht="12.75">
      <c r="A31" s="6"/>
      <c r="B31" s="6" t="s">
        <v>39</v>
      </c>
      <c r="C31" s="6">
        <v>9.25</v>
      </c>
      <c r="D31" s="6">
        <v>6.84</v>
      </c>
      <c r="E31" s="6">
        <v>8.27</v>
      </c>
      <c r="F31" s="6">
        <v>14.73</v>
      </c>
      <c r="G31" s="6">
        <v>7.76</v>
      </c>
      <c r="H31" s="6">
        <v>6.73</v>
      </c>
      <c r="I31" s="6">
        <v>4.676</v>
      </c>
    </row>
    <row r="32" spans="1:9" ht="12.75">
      <c r="A32" s="6"/>
      <c r="B32" s="6" t="s">
        <v>38</v>
      </c>
      <c r="C32" s="6">
        <v>31.78</v>
      </c>
      <c r="D32" s="6">
        <v>18.46</v>
      </c>
      <c r="E32" s="6">
        <v>16.88</v>
      </c>
      <c r="F32" s="6">
        <v>16.04</v>
      </c>
      <c r="G32" s="6">
        <v>10.07</v>
      </c>
      <c r="H32" s="6">
        <v>10.6</v>
      </c>
      <c r="I32" s="6">
        <v>8.162</v>
      </c>
    </row>
    <row r="33" spans="1:9" ht="12.75">
      <c r="A33" s="6"/>
      <c r="B33" s="6" t="s">
        <v>37</v>
      </c>
      <c r="C33" s="6">
        <v>6.65</v>
      </c>
      <c r="D33" s="6">
        <v>1.62</v>
      </c>
      <c r="E33" s="6">
        <v>1.05</v>
      </c>
      <c r="F33" s="6">
        <v>4.02</v>
      </c>
      <c r="G33" s="6">
        <v>5.6</v>
      </c>
      <c r="H33" s="6">
        <v>3.64</v>
      </c>
      <c r="I33" s="6">
        <v>1.255</v>
      </c>
    </row>
    <row r="34" spans="1:9" ht="12.75">
      <c r="A34" s="6"/>
      <c r="B34" s="6" t="s">
        <v>36</v>
      </c>
      <c r="C34" s="6">
        <v>11.68</v>
      </c>
      <c r="D34" s="6">
        <v>2.5</v>
      </c>
      <c r="E34" s="6">
        <v>0.69</v>
      </c>
      <c r="F34" s="6">
        <v>4.22</v>
      </c>
      <c r="G34" s="6">
        <v>221.57</v>
      </c>
      <c r="H34" s="6">
        <v>18.62</v>
      </c>
      <c r="I34" s="6">
        <v>12.288</v>
      </c>
    </row>
    <row r="35" spans="1:9" ht="12.75">
      <c r="A35" s="6"/>
      <c r="B35" s="6" t="s">
        <v>35</v>
      </c>
      <c r="C35" s="6">
        <v>15.02</v>
      </c>
      <c r="D35" s="6">
        <v>9.73</v>
      </c>
      <c r="E35" s="6">
        <v>8.79</v>
      </c>
      <c r="F35" s="6">
        <v>10.54</v>
      </c>
      <c r="G35" s="6">
        <v>25.79</v>
      </c>
      <c r="H35" s="6">
        <v>13.54</v>
      </c>
      <c r="I35" s="6">
        <v>15.403</v>
      </c>
    </row>
    <row r="36" spans="1:9" ht="12.75">
      <c r="A36" s="6"/>
      <c r="B36" s="6" t="s">
        <v>34</v>
      </c>
      <c r="C36" s="6">
        <v>23.48</v>
      </c>
      <c r="D36" s="6">
        <v>0.68</v>
      </c>
      <c r="E36" s="6">
        <v>0.66</v>
      </c>
      <c r="F36" s="6">
        <v>4.43</v>
      </c>
      <c r="G36" s="6">
        <v>10.95</v>
      </c>
      <c r="H36" s="6">
        <v>30.76</v>
      </c>
      <c r="I36" s="6">
        <v>26.975</v>
      </c>
    </row>
    <row r="37" spans="1:9" ht="12.75">
      <c r="A37" s="6"/>
      <c r="B37" s="6" t="s">
        <v>33</v>
      </c>
      <c r="C37" s="6">
        <v>16.85</v>
      </c>
      <c r="D37" s="6">
        <v>1.25</v>
      </c>
      <c r="E37" s="6">
        <v>3.18</v>
      </c>
      <c r="F37" s="6">
        <v>7.58</v>
      </c>
      <c r="G37" s="6">
        <v>56.02</v>
      </c>
      <c r="H37" s="6">
        <v>52.57</v>
      </c>
      <c r="I37" s="6">
        <v>12.505</v>
      </c>
    </row>
    <row r="38" spans="1:9" ht="12.75">
      <c r="A38" s="6"/>
      <c r="B38" s="6" t="s">
        <v>32</v>
      </c>
      <c r="C38" s="6">
        <v>18.87</v>
      </c>
      <c r="D38" s="6">
        <v>21.01</v>
      </c>
      <c r="E38" s="6">
        <v>30.8</v>
      </c>
      <c r="F38" s="6">
        <v>25.17</v>
      </c>
      <c r="G38" s="6">
        <v>37.27</v>
      </c>
      <c r="H38" s="6">
        <v>11.02</v>
      </c>
      <c r="I38" s="6">
        <v>9.652</v>
      </c>
    </row>
    <row r="39" spans="1:9" ht="12.75">
      <c r="A39" s="6"/>
      <c r="B39" s="6" t="s">
        <v>31</v>
      </c>
      <c r="C39" s="6">
        <v>19.71</v>
      </c>
      <c r="D39" s="6">
        <v>12.73</v>
      </c>
      <c r="E39" s="6">
        <v>20.66</v>
      </c>
      <c r="F39" s="6">
        <v>24.41</v>
      </c>
      <c r="G39" s="6">
        <v>42.82</v>
      </c>
      <c r="H39" s="6">
        <v>31.27</v>
      </c>
      <c r="I39" s="6">
        <v>41.475</v>
      </c>
    </row>
    <row r="40" spans="1:9" ht="12.75">
      <c r="A40" s="6"/>
      <c r="B40" s="6" t="s">
        <v>30</v>
      </c>
      <c r="C40" s="6">
        <v>14.7</v>
      </c>
      <c r="D40" s="6">
        <v>18.97</v>
      </c>
      <c r="E40" s="6">
        <v>38.28</v>
      </c>
      <c r="F40" s="6">
        <v>39.18</v>
      </c>
      <c r="G40" s="6">
        <v>7.48</v>
      </c>
      <c r="H40" s="6">
        <v>7.68</v>
      </c>
      <c r="I40" s="6">
        <v>13.469</v>
      </c>
    </row>
    <row r="41" spans="1:9" ht="12.75">
      <c r="A41" s="6"/>
      <c r="B41" s="6" t="s">
        <v>29</v>
      </c>
      <c r="C41" s="6">
        <v>8.68</v>
      </c>
      <c r="D41" s="6">
        <v>13.41</v>
      </c>
      <c r="E41" s="6">
        <v>9.74</v>
      </c>
      <c r="F41" s="6">
        <v>12.36</v>
      </c>
      <c r="G41" s="6">
        <v>21</v>
      </c>
      <c r="H41" s="6">
        <v>36.05</v>
      </c>
      <c r="I41" s="6">
        <v>11.087</v>
      </c>
    </row>
    <row r="42" spans="1:9" ht="12.75">
      <c r="A42" s="6"/>
      <c r="B42" s="6" t="s">
        <v>28</v>
      </c>
      <c r="C42" s="6">
        <v>8.13</v>
      </c>
      <c r="D42" s="6">
        <v>10.61</v>
      </c>
      <c r="E42" s="6">
        <v>10.94</v>
      </c>
      <c r="F42" s="6">
        <v>6.83</v>
      </c>
      <c r="G42" s="6">
        <v>21</v>
      </c>
      <c r="H42" s="6">
        <v>6.9</v>
      </c>
      <c r="I42" s="6">
        <v>4.775</v>
      </c>
    </row>
    <row r="43" spans="1:9" ht="12.75">
      <c r="A43" s="6"/>
      <c r="B43" s="6" t="s">
        <v>27</v>
      </c>
      <c r="C43" s="6">
        <v>3.77</v>
      </c>
      <c r="D43" s="6">
        <v>7.99</v>
      </c>
      <c r="E43" s="6">
        <v>5.93</v>
      </c>
      <c r="F43" s="6">
        <v>1.03</v>
      </c>
      <c r="G43" s="6">
        <v>0.78</v>
      </c>
      <c r="H43" s="6">
        <v>1.43</v>
      </c>
      <c r="I43" s="6">
        <v>3.9</v>
      </c>
    </row>
    <row r="44" spans="1:9" ht="12.75">
      <c r="A44" s="6"/>
      <c r="B44" s="6" t="s">
        <v>26</v>
      </c>
      <c r="C44" s="6">
        <v>26.33</v>
      </c>
      <c r="D44" s="6">
        <v>9.03</v>
      </c>
      <c r="E44" s="6">
        <v>12.59</v>
      </c>
      <c r="F44" s="6">
        <v>13.71</v>
      </c>
      <c r="G44" s="6">
        <v>18.87</v>
      </c>
      <c r="H44" s="6">
        <v>6.07</v>
      </c>
      <c r="I44" s="6">
        <v>25.333</v>
      </c>
    </row>
    <row r="45" spans="1:9" ht="12.75">
      <c r="A45" s="6"/>
      <c r="B45" s="6" t="s">
        <v>16</v>
      </c>
      <c r="C45" s="6">
        <v>26.1</v>
      </c>
      <c r="D45" s="6">
        <v>21.2</v>
      </c>
      <c r="E45" s="6">
        <v>22.2</v>
      </c>
      <c r="F45" s="6">
        <v>19.4</v>
      </c>
      <c r="G45" s="6">
        <v>21.1</v>
      </c>
      <c r="H45" s="6">
        <v>21.1</v>
      </c>
      <c r="I45" s="6">
        <v>24.2</v>
      </c>
    </row>
    <row r="46" spans="1:9" ht="12.75">
      <c r="A46" s="6"/>
      <c r="B46" s="6" t="s">
        <v>15</v>
      </c>
      <c r="C46" s="6">
        <v>34.1</v>
      </c>
      <c r="D46" s="6">
        <v>34.7</v>
      </c>
      <c r="E46" s="6">
        <v>36.6</v>
      </c>
      <c r="F46" s="6">
        <v>32.1</v>
      </c>
      <c r="G46" s="6">
        <v>31.8</v>
      </c>
      <c r="H46" s="6">
        <v>26</v>
      </c>
      <c r="I46" s="6">
        <v>20.8</v>
      </c>
    </row>
    <row r="47" spans="1:9" ht="12.75">
      <c r="A47" s="6"/>
      <c r="B47" s="6" t="s">
        <v>14</v>
      </c>
      <c r="C47" s="6">
        <v>24.8</v>
      </c>
      <c r="D47" s="6">
        <v>26.9</v>
      </c>
      <c r="E47" s="6">
        <v>30.5</v>
      </c>
      <c r="F47" s="6">
        <v>32.3</v>
      </c>
      <c r="G47" s="6">
        <v>26.3</v>
      </c>
      <c r="H47" s="6">
        <v>23.6</v>
      </c>
      <c r="I47" s="6">
        <v>20.8</v>
      </c>
    </row>
    <row r="48" spans="1:9" ht="12.75">
      <c r="A48" s="6"/>
      <c r="B48" s="6" t="s">
        <v>42</v>
      </c>
      <c r="C48" s="6">
        <v>4.98978</v>
      </c>
      <c r="D48" s="6">
        <v>4.08271</v>
      </c>
      <c r="E48" s="6">
        <v>4.41568</v>
      </c>
      <c r="F48" s="6">
        <v>3.82963</v>
      </c>
      <c r="G48" s="6">
        <v>3.86216</v>
      </c>
      <c r="H48" s="6">
        <v>3.04</v>
      </c>
      <c r="I48" s="6">
        <v>5.12857</v>
      </c>
    </row>
    <row r="49" spans="1:9" ht="12.75">
      <c r="A49" s="6"/>
      <c r="B49" s="6" t="s">
        <v>43</v>
      </c>
      <c r="C49" s="6">
        <v>0.15</v>
      </c>
      <c r="D49" s="6">
        <v>0.0935</v>
      </c>
      <c r="E49" s="6">
        <v>0.24458</v>
      </c>
      <c r="F49" s="6">
        <v>0.1</v>
      </c>
      <c r="G49" s="6">
        <v>0.10588</v>
      </c>
      <c r="H49" s="6">
        <v>0.1</v>
      </c>
      <c r="I49" s="6">
        <v>0</v>
      </c>
    </row>
    <row r="50" spans="1:9" ht="12.75">
      <c r="A50" s="6"/>
      <c r="B50" s="6" t="s">
        <v>44</v>
      </c>
      <c r="C50" s="6">
        <v>4.71274</v>
      </c>
      <c r="D50" s="6">
        <v>3.80372</v>
      </c>
      <c r="E50" s="6">
        <v>5.06855</v>
      </c>
      <c r="F50" s="6">
        <v>5.43836</v>
      </c>
      <c r="G50" s="6">
        <v>8.35758</v>
      </c>
      <c r="H50" s="6">
        <v>2.718</v>
      </c>
      <c r="I50" s="6">
        <v>2.43214</v>
      </c>
    </row>
    <row r="51" spans="1:9" ht="12.75">
      <c r="A51" s="6"/>
      <c r="B51" s="6" t="s">
        <v>45</v>
      </c>
      <c r="C51" s="6">
        <v>0.742</v>
      </c>
      <c r="D51" s="6">
        <v>1.47858</v>
      </c>
      <c r="E51" s="6">
        <v>1.84878</v>
      </c>
      <c r="F51" s="6">
        <v>0.79238</v>
      </c>
      <c r="G51" s="6">
        <v>0.13214</v>
      </c>
      <c r="H51" s="6">
        <v>0.095</v>
      </c>
      <c r="I51" s="6">
        <v>0.13333</v>
      </c>
    </row>
    <row r="52" spans="1:9" ht="12.75">
      <c r="A52" s="6"/>
      <c r="B52" s="6" t="s">
        <v>0</v>
      </c>
      <c r="C52" s="6">
        <v>64.5122</v>
      </c>
      <c r="D52" s="6">
        <v>63.60714</v>
      </c>
      <c r="E52" s="6">
        <v>59.9359</v>
      </c>
      <c r="F52" s="6">
        <v>91.18293</v>
      </c>
      <c r="G52" s="6">
        <v>80.78947</v>
      </c>
      <c r="H52" s="6">
        <v>90.62903</v>
      </c>
      <c r="I52" s="6">
        <v>71.95</v>
      </c>
    </row>
    <row r="53" spans="1:9" ht="12.75">
      <c r="A53" s="6"/>
      <c r="B53" s="6" t="s">
        <v>55</v>
      </c>
      <c r="C53" s="6">
        <v>10.03056</v>
      </c>
      <c r="D53" s="6">
        <v>11.02143</v>
      </c>
      <c r="E53" s="6">
        <v>9.59167</v>
      </c>
      <c r="F53" s="6">
        <v>11.39167</v>
      </c>
      <c r="G53" s="6">
        <v>15.825</v>
      </c>
      <c r="H53" s="6">
        <v>8.37722</v>
      </c>
      <c r="I53" s="6">
        <v>8.84</v>
      </c>
    </row>
    <row r="54" spans="1:9" ht="12.75">
      <c r="A54" s="6"/>
      <c r="B54" s="6" t="s">
        <v>54</v>
      </c>
      <c r="C54" s="6">
        <v>2.48333</v>
      </c>
      <c r="D54" s="6">
        <v>0.375</v>
      </c>
      <c r="E54" s="6">
        <v>1.201</v>
      </c>
      <c r="F54" s="6">
        <v>0.09571</v>
      </c>
      <c r="G54" s="6">
        <v>0.2</v>
      </c>
      <c r="H54" s="6">
        <v>0.41976</v>
      </c>
      <c r="I54" s="6">
        <v>1.32833</v>
      </c>
    </row>
    <row r="55" spans="1:9" ht="12.75">
      <c r="A55" s="6"/>
      <c r="B55" s="6" t="s">
        <v>53</v>
      </c>
      <c r="C55" s="6">
        <v>13.3418</v>
      </c>
      <c r="D55" s="6">
        <v>13.28115</v>
      </c>
      <c r="E55" s="6">
        <v>13.31654</v>
      </c>
      <c r="F55" s="6">
        <v>13.38166</v>
      </c>
      <c r="G55" s="6">
        <v>12.60111</v>
      </c>
      <c r="H55" s="6">
        <v>13.94694</v>
      </c>
      <c r="I55" s="6">
        <v>13.30824</v>
      </c>
    </row>
    <row r="56" spans="1:9" ht="12.75">
      <c r="A56" s="6"/>
      <c r="B56" s="6" t="s">
        <v>52</v>
      </c>
      <c r="C56" s="6">
        <v>11.87431</v>
      </c>
      <c r="D56" s="6">
        <v>14.41507</v>
      </c>
      <c r="E56" s="6">
        <v>12.91812</v>
      </c>
      <c r="F56" s="6">
        <v>21.13462</v>
      </c>
      <c r="G56" s="6">
        <v>12.9149</v>
      </c>
      <c r="H56" s="6">
        <v>8.96448</v>
      </c>
      <c r="I56" s="6">
        <v>15.37038</v>
      </c>
    </row>
    <row r="57" spans="1:9" ht="12.75">
      <c r="A57" s="6"/>
      <c r="B57" s="6" t="s">
        <v>51</v>
      </c>
      <c r="C57" s="6">
        <v>5.555</v>
      </c>
      <c r="D57" s="6">
        <v>5.0719</v>
      </c>
      <c r="E57" s="6">
        <v>4.82262</v>
      </c>
      <c r="F57" s="6">
        <v>5.62726</v>
      </c>
      <c r="G57" s="6">
        <v>4.75602</v>
      </c>
      <c r="H57" s="6">
        <v>4.79083</v>
      </c>
      <c r="I57" s="6">
        <v>4.68889</v>
      </c>
    </row>
    <row r="58" spans="1:9" ht="12.75">
      <c r="A58" s="6"/>
      <c r="B58" s="6" t="s">
        <v>50</v>
      </c>
      <c r="C58" s="6">
        <v>0.10998</v>
      </c>
      <c r="D58" s="6">
        <v>0.56237</v>
      </c>
      <c r="E58" s="6">
        <v>0.1675</v>
      </c>
      <c r="F58" s="6">
        <v>0.14062</v>
      </c>
      <c r="G58" s="6">
        <v>0.16319</v>
      </c>
      <c r="H58" s="6">
        <v>0.22111</v>
      </c>
      <c r="I58" s="6">
        <v>0.27018</v>
      </c>
    </row>
    <row r="59" spans="1:9" ht="12.75">
      <c r="A59" s="6"/>
      <c r="B59" s="6" t="s">
        <v>49</v>
      </c>
      <c r="C59" s="6">
        <v>0.32796</v>
      </c>
      <c r="D59" s="6">
        <v>0.46059</v>
      </c>
      <c r="E59" s="6">
        <v>0.91373</v>
      </c>
      <c r="F59" s="6">
        <v>0.74966</v>
      </c>
      <c r="G59" s="6">
        <v>0.39358</v>
      </c>
      <c r="H59" s="6">
        <v>0.92962</v>
      </c>
      <c r="I59" s="6">
        <v>1.15692</v>
      </c>
    </row>
    <row r="60" spans="1:9" ht="12.75">
      <c r="A60" s="6"/>
      <c r="B60" s="6" t="s">
        <v>48</v>
      </c>
      <c r="C60" s="6">
        <v>0.10793</v>
      </c>
      <c r="D60" s="6">
        <v>0.13343</v>
      </c>
      <c r="E60" s="6">
        <v>0.05919</v>
      </c>
      <c r="F60" s="6">
        <v>0.0586</v>
      </c>
      <c r="G60" s="6">
        <v>0.11136</v>
      </c>
      <c r="H60" s="6">
        <v>0.10017</v>
      </c>
      <c r="I60" s="6">
        <v>0.3046</v>
      </c>
    </row>
    <row r="61" spans="1:9" ht="12.75">
      <c r="A61" s="6"/>
      <c r="B61" s="6" t="s">
        <v>47</v>
      </c>
      <c r="C61" s="6">
        <v>0.02477</v>
      </c>
      <c r="D61" s="6">
        <v>0.11618</v>
      </c>
      <c r="E61" s="6">
        <v>0.11867</v>
      </c>
      <c r="F61" s="6">
        <v>0.16348</v>
      </c>
      <c r="G61" s="6">
        <v>0.16407</v>
      </c>
      <c r="H61" s="6">
        <v>0.60065</v>
      </c>
      <c r="I61" s="6">
        <v>0.36242</v>
      </c>
    </row>
    <row r="62" spans="1:9" ht="12.75">
      <c r="A62" s="6"/>
      <c r="B62" s="6" t="s">
        <v>46</v>
      </c>
      <c r="C62" s="6">
        <v>3.48443</v>
      </c>
      <c r="D62" s="6">
        <v>1.92172</v>
      </c>
      <c r="E62" s="6">
        <v>1.91474</v>
      </c>
      <c r="F62" s="6">
        <v>1.17538</v>
      </c>
      <c r="G62" s="6">
        <v>0.82563</v>
      </c>
      <c r="H62" s="6">
        <v>2.63728</v>
      </c>
      <c r="I62" s="6">
        <v>2.63226</v>
      </c>
    </row>
    <row r="63" spans="1:9" ht="12.75">
      <c r="A63" s="6"/>
      <c r="B63" s="6" t="s">
        <v>62</v>
      </c>
      <c r="C63" s="6">
        <v>0.236</v>
      </c>
      <c r="D63" s="6">
        <v>0.314</v>
      </c>
      <c r="E63" s="6">
        <v>0.037</v>
      </c>
      <c r="F63" s="6">
        <v>0.36</v>
      </c>
      <c r="G63" s="6">
        <v>0.052</v>
      </c>
      <c r="H63" s="6">
        <v>0.728</v>
      </c>
      <c r="I63" s="6">
        <v>0.17</v>
      </c>
    </row>
    <row r="64" spans="1:9" ht="12.75">
      <c r="A64" s="6"/>
      <c r="B64" s="6" t="s">
        <v>63</v>
      </c>
      <c r="C64" s="6">
        <v>0.62</v>
      </c>
      <c r="D64" s="6">
        <v>2.11</v>
      </c>
      <c r="E64" s="6">
        <v>1.23</v>
      </c>
      <c r="F64" s="6">
        <v>2</v>
      </c>
      <c r="G64" s="6">
        <v>1.67</v>
      </c>
      <c r="H64" s="6">
        <v>1.3</v>
      </c>
      <c r="I64" s="6">
        <v>2.13</v>
      </c>
    </row>
    <row r="65" spans="1:9" ht="12.75">
      <c r="A65" s="6"/>
      <c r="B65" s="6" t="s">
        <v>56</v>
      </c>
      <c r="C65" s="6">
        <v>0.48</v>
      </c>
      <c r="D65" s="6">
        <v>0.67</v>
      </c>
      <c r="E65" s="6">
        <v>0.54</v>
      </c>
      <c r="F65" s="6">
        <v>0</v>
      </c>
      <c r="G65" s="6">
        <v>0.72</v>
      </c>
      <c r="H65" s="6">
        <v>2</v>
      </c>
      <c r="I65" s="6">
        <v>0.58</v>
      </c>
    </row>
    <row r="66" spans="1:9" ht="12.75">
      <c r="A66" s="6"/>
      <c r="B66" s="6" t="s">
        <v>25</v>
      </c>
      <c r="C66" s="6">
        <v>0</v>
      </c>
      <c r="D66" s="6">
        <v>63.84</v>
      </c>
      <c r="E66" s="6">
        <v>60.51</v>
      </c>
      <c r="F66" s="6">
        <v>62.96</v>
      </c>
      <c r="G66" s="6">
        <v>77.99</v>
      </c>
      <c r="H66" s="6">
        <v>3.17</v>
      </c>
      <c r="I66" s="6">
        <v>153.22</v>
      </c>
    </row>
    <row r="67" spans="1:9" ht="12.75">
      <c r="A67" s="6"/>
      <c r="B67" s="6" t="s">
        <v>24</v>
      </c>
      <c r="C67" s="6">
        <v>51.04</v>
      </c>
      <c r="D67" s="6">
        <v>51.99</v>
      </c>
      <c r="E67" s="6">
        <v>49.3</v>
      </c>
      <c r="F67" s="6">
        <v>48.64</v>
      </c>
      <c r="G67" s="6">
        <v>56.79</v>
      </c>
      <c r="H67" s="6">
        <v>48.27</v>
      </c>
      <c r="I67" s="6">
        <v>59.08</v>
      </c>
    </row>
    <row r="68" spans="1:9" ht="12.75">
      <c r="A68" s="6"/>
      <c r="B68" s="6" t="s">
        <v>23</v>
      </c>
      <c r="C68" s="6">
        <v>41.53</v>
      </c>
      <c r="D68" s="6">
        <v>40.4</v>
      </c>
      <c r="E68" s="6">
        <v>42.92</v>
      </c>
      <c r="F68" s="6">
        <v>66.94</v>
      </c>
      <c r="G68" s="6">
        <v>51.87</v>
      </c>
      <c r="H68" s="6">
        <v>47.56</v>
      </c>
      <c r="I68" s="6">
        <v>42.46</v>
      </c>
    </row>
    <row r="69" spans="1:9" ht="12.75">
      <c r="A69" s="6"/>
      <c r="B69" s="6" t="s">
        <v>22</v>
      </c>
      <c r="C69" s="6">
        <v>58.13</v>
      </c>
      <c r="D69" s="6">
        <v>51.63</v>
      </c>
      <c r="E69" s="6">
        <v>46.91</v>
      </c>
      <c r="F69" s="6">
        <v>52.38</v>
      </c>
      <c r="G69" s="6">
        <v>53.85</v>
      </c>
      <c r="H69" s="6">
        <v>43.15</v>
      </c>
      <c r="I69" s="6">
        <v>55.74</v>
      </c>
    </row>
    <row r="70" spans="1:9" ht="12.75">
      <c r="A70" s="6"/>
      <c r="B70" s="6" t="s">
        <v>21</v>
      </c>
      <c r="C70" s="6">
        <v>26.9</v>
      </c>
      <c r="D70" s="6">
        <v>24.88</v>
      </c>
      <c r="E70" s="6">
        <v>22.83</v>
      </c>
      <c r="F70" s="6">
        <v>22.83</v>
      </c>
      <c r="G70" s="6">
        <v>26.61</v>
      </c>
      <c r="H70" s="6">
        <v>27.36</v>
      </c>
      <c r="I70" s="6">
        <v>25.71</v>
      </c>
    </row>
    <row r="71" spans="1:9" ht="12.75">
      <c r="A71" s="6"/>
      <c r="B71" s="6" t="s">
        <v>20</v>
      </c>
      <c r="C71" s="6">
        <v>1.53</v>
      </c>
      <c r="D71" s="6">
        <v>2.15</v>
      </c>
      <c r="E71" s="6">
        <v>1.47</v>
      </c>
      <c r="F71" s="6">
        <v>1.42</v>
      </c>
      <c r="G71" s="6">
        <v>2.11</v>
      </c>
      <c r="H71" s="6">
        <v>1.33</v>
      </c>
      <c r="I71" s="6">
        <v>1.54</v>
      </c>
    </row>
    <row r="72" spans="1:9" ht="12.75">
      <c r="A72" s="6"/>
      <c r="B72" s="6" t="s">
        <v>19</v>
      </c>
      <c r="C72" s="6">
        <v>12.44</v>
      </c>
      <c r="D72" s="6">
        <v>14.5</v>
      </c>
      <c r="E72" s="6">
        <v>15.27</v>
      </c>
      <c r="F72" s="6">
        <v>15.57</v>
      </c>
      <c r="G72" s="6">
        <v>15.49</v>
      </c>
      <c r="H72" s="6">
        <v>34.91</v>
      </c>
      <c r="I72" s="6">
        <v>15.34</v>
      </c>
    </row>
    <row r="73" spans="1:9" ht="12.75">
      <c r="A73" s="6"/>
      <c r="B73" s="6" t="s">
        <v>18</v>
      </c>
      <c r="C73" s="6">
        <v>2.85</v>
      </c>
      <c r="D73" s="6">
        <v>7.61</v>
      </c>
      <c r="E73" s="6">
        <v>4.16</v>
      </c>
      <c r="F73" s="6">
        <v>5.2</v>
      </c>
      <c r="G73" s="6">
        <v>2.76</v>
      </c>
      <c r="H73" s="6">
        <v>4.29</v>
      </c>
      <c r="I73" s="6">
        <v>3.88</v>
      </c>
    </row>
    <row r="74" spans="1:9" ht="12.75">
      <c r="A74" s="6"/>
      <c r="B74" s="6" t="s">
        <v>17</v>
      </c>
      <c r="C74" s="6">
        <v>1.71</v>
      </c>
      <c r="D74" s="6">
        <v>1.88</v>
      </c>
      <c r="E74" s="6">
        <v>1.77</v>
      </c>
      <c r="F74" s="6">
        <v>1.54</v>
      </c>
      <c r="G74" s="6">
        <v>3.8</v>
      </c>
      <c r="H74" s="6">
        <v>6.48</v>
      </c>
      <c r="I74" s="6">
        <v>2.68</v>
      </c>
    </row>
    <row r="75" spans="1:9" ht="12.75">
      <c r="A75" s="6"/>
      <c r="B75" s="6" t="s">
        <v>60</v>
      </c>
      <c r="C75" s="6">
        <v>65.81188</v>
      </c>
      <c r="D75" s="6">
        <v>62.15812</v>
      </c>
      <c r="E75" s="6">
        <v>38.69062</v>
      </c>
      <c r="F75" s="6">
        <v>52.27812</v>
      </c>
      <c r="G75" s="6">
        <v>51.39187</v>
      </c>
      <c r="H75" s="6">
        <v>49.325</v>
      </c>
      <c r="I75" s="6">
        <v>39.76875</v>
      </c>
    </row>
    <row r="76" spans="1:9" ht="12.75">
      <c r="A76" s="6"/>
      <c r="B76" s="6" t="s">
        <v>59</v>
      </c>
      <c r="C76" s="6">
        <v>60.61632</v>
      </c>
      <c r="D76" s="6">
        <v>59.624</v>
      </c>
      <c r="E76" s="6">
        <v>50.94938</v>
      </c>
      <c r="F76" s="6">
        <v>51.89143</v>
      </c>
      <c r="G76" s="6">
        <v>50.21727</v>
      </c>
      <c r="H76" s="6">
        <v>49.95909</v>
      </c>
      <c r="I76" s="6">
        <v>45.02</v>
      </c>
    </row>
    <row r="77" spans="1:9" ht="12.75">
      <c r="A77" s="6"/>
      <c r="B77" s="6" t="s">
        <v>58</v>
      </c>
      <c r="C77" s="6">
        <v>18.725</v>
      </c>
      <c r="D77" s="6">
        <v>17.71667</v>
      </c>
      <c r="E77" s="6">
        <v>18.61667</v>
      </c>
      <c r="F77" s="6">
        <v>18.78333</v>
      </c>
      <c r="G77" s="6">
        <v>14.1125</v>
      </c>
      <c r="H77" s="6">
        <v>17.25294</v>
      </c>
      <c r="I77" s="6">
        <v>16.6125</v>
      </c>
    </row>
    <row r="78" spans="1:9" ht="12.75">
      <c r="A78" s="6"/>
      <c r="B78" s="6" t="s">
        <v>57</v>
      </c>
      <c r="C78" s="6">
        <v>23.925</v>
      </c>
      <c r="D78" s="6">
        <v>26.65143</v>
      </c>
      <c r="E78" s="6">
        <v>25.52409</v>
      </c>
      <c r="F78" s="6">
        <v>23.54545</v>
      </c>
      <c r="G78" s="6">
        <v>16.42917</v>
      </c>
      <c r="H78" s="6">
        <v>22.3875</v>
      </c>
      <c r="I78" s="6">
        <v>23.26667</v>
      </c>
    </row>
    <row r="79" spans="1:9" ht="12.75">
      <c r="A79" s="6"/>
      <c r="B79" s="6" t="s">
        <v>67</v>
      </c>
      <c r="C79" s="6">
        <v>26.29444444444445</v>
      </c>
      <c r="D79" s="6">
        <v>13.679310344827584</v>
      </c>
      <c r="E79" s="6">
        <v>14.833023255813954</v>
      </c>
      <c r="F79" s="6">
        <v>18.623125</v>
      </c>
      <c r="G79" s="6">
        <v>19.86860465116279</v>
      </c>
      <c r="H79" s="6">
        <v>21.397169811320758</v>
      </c>
      <c r="I79" s="6">
        <v>16.507547169811318</v>
      </c>
    </row>
    <row r="80" spans="1:9" ht="12.75">
      <c r="A80" s="6"/>
      <c r="B80" s="6" t="s">
        <v>68</v>
      </c>
      <c r="C80" s="6">
        <v>4.875</v>
      </c>
      <c r="D80" s="6">
        <v>9.741142857142853</v>
      </c>
      <c r="E80" s="6">
        <v>9.902994011976036</v>
      </c>
      <c r="F80" s="6">
        <v>9.911538461538465</v>
      </c>
      <c r="G80" s="6">
        <v>9.633304347826098</v>
      </c>
      <c r="H80" s="6">
        <v>11.632666666666669</v>
      </c>
      <c r="I80" s="6">
        <v>11.296606334841632</v>
      </c>
    </row>
    <row r="81" spans="1:9" ht="12.75">
      <c r="A81" s="6"/>
      <c r="B81" s="6" t="s">
        <v>69</v>
      </c>
      <c r="C81" s="6">
        <v>8.580769230769233</v>
      </c>
      <c r="D81" s="6">
        <v>10.026923076923076</v>
      </c>
      <c r="E81" s="6">
        <v>8.033</v>
      </c>
      <c r="F81" s="6">
        <v>9.534615384615385</v>
      </c>
      <c r="G81" s="6">
        <v>9.715789473684211</v>
      </c>
      <c r="H81" s="6">
        <v>7.756923076923077</v>
      </c>
      <c r="I81" s="6">
        <v>8.415384615384614</v>
      </c>
    </row>
    <row r="82" spans="1:9" ht="12.75">
      <c r="A82" s="6"/>
      <c r="B82" s="6" t="s">
        <v>70</v>
      </c>
      <c r="C82" s="6">
        <v>23.16090909090909</v>
      </c>
      <c r="D82" s="6">
        <v>16.10747826086957</v>
      </c>
      <c r="E82" s="6">
        <v>27.972894736842107</v>
      </c>
      <c r="F82" s="6">
        <v>25.574833333333334</v>
      </c>
      <c r="G82" s="6">
        <v>20.781526315789478</v>
      </c>
      <c r="H82" s="6">
        <v>21.38423076923077</v>
      </c>
      <c r="I82" s="6">
        <v>16.051538461538463</v>
      </c>
    </row>
    <row r="83" spans="1:9" ht="12.75">
      <c r="A83" s="6"/>
      <c r="B83" s="6" t="s">
        <v>71</v>
      </c>
      <c r="C83" s="6">
        <v>26.04038461538461</v>
      </c>
      <c r="D83" s="6">
        <v>32.56538461538462</v>
      </c>
      <c r="E83" s="6">
        <v>47.440909090909095</v>
      </c>
      <c r="F83" s="6">
        <v>42.29230769230769</v>
      </c>
      <c r="G83" s="6">
        <v>31.495652173913037</v>
      </c>
      <c r="H83" s="6">
        <v>57.49333333333333</v>
      </c>
      <c r="I83" s="6">
        <v>42.36333333333334</v>
      </c>
    </row>
    <row r="84" spans="1:9" ht="12.75">
      <c r="A84" s="6"/>
      <c r="B84" s="6" t="s">
        <v>72</v>
      </c>
      <c r="C84" s="6">
        <v>16.51928571428571</v>
      </c>
      <c r="D84" s="6">
        <v>18.301428571428573</v>
      </c>
      <c r="E84" s="6">
        <v>14.8</v>
      </c>
      <c r="F84" s="6">
        <v>9.832142857142857</v>
      </c>
      <c r="G84" s="6">
        <v>11.635</v>
      </c>
      <c r="H84" s="6">
        <v>8.216666666666667</v>
      </c>
      <c r="I84" s="6">
        <v>11.815625</v>
      </c>
    </row>
    <row r="85" spans="1:9" ht="12.75">
      <c r="A85" s="6"/>
      <c r="B85" s="6" t="s">
        <v>73</v>
      </c>
      <c r="C85" s="6">
        <v>40.07875</v>
      </c>
      <c r="D85" s="6">
        <v>37.4975</v>
      </c>
      <c r="E85" s="6">
        <v>35.72183333333333</v>
      </c>
      <c r="F85" s="6">
        <v>34.22125</v>
      </c>
      <c r="G85" s="6">
        <v>24.059500000000003</v>
      </c>
      <c r="H85" s="6">
        <v>25.455</v>
      </c>
      <c r="I85" s="6">
        <v>20.55</v>
      </c>
    </row>
    <row r="86" spans="1:9" ht="12.75">
      <c r="A86" s="6"/>
      <c r="B86" s="6" t="s">
        <v>74</v>
      </c>
      <c r="C86" s="6">
        <v>0.8675</v>
      </c>
      <c r="D86" s="6">
        <v>3.3601666666666667</v>
      </c>
      <c r="E86" s="6">
        <v>5.97411111111111</v>
      </c>
      <c r="F86" s="6">
        <v>1.2373333333333336</v>
      </c>
      <c r="G86" s="6">
        <v>0.4308222222222222</v>
      </c>
      <c r="H86" s="6">
        <v>0.8403333333333333</v>
      </c>
      <c r="I86" s="6">
        <v>0.25</v>
      </c>
    </row>
    <row r="87" spans="1:9" ht="12.75">
      <c r="A87" s="6"/>
      <c r="B87" s="6" t="s">
        <v>75</v>
      </c>
      <c r="C87" s="6">
        <v>11.883125</v>
      </c>
      <c r="D87" s="6">
        <v>11.671000000000001</v>
      </c>
      <c r="E87" s="6">
        <v>24.58985714285714</v>
      </c>
      <c r="F87" s="6">
        <v>17.1404375</v>
      </c>
      <c r="G87" s="6">
        <v>6.556033333333333</v>
      </c>
      <c r="H87" s="6">
        <v>12.525749999999999</v>
      </c>
      <c r="I87" s="6">
        <v>9.49375</v>
      </c>
    </row>
    <row r="88" spans="1:9" ht="12.75">
      <c r="A88" s="6"/>
      <c r="B88" s="6" t="s">
        <v>76</v>
      </c>
      <c r="C88" s="6">
        <v>78.16666666666667</v>
      </c>
      <c r="D88" s="6">
        <v>46.833333333333336</v>
      </c>
      <c r="E88" s="6">
        <v>84.17</v>
      </c>
      <c r="F88" s="6">
        <v>217.8</v>
      </c>
      <c r="G88" s="6">
        <v>136.35</v>
      </c>
      <c r="H88" s="6">
        <v>117.1875</v>
      </c>
      <c r="I88" s="6">
        <v>65.32571428571428</v>
      </c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</sheetData>
  <printOptions/>
  <pageMargins left="0.75" right="0.75" top="1" bottom="1" header="0.4921259845" footer="0.4921259845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77"/>
  <sheetViews>
    <sheetView tabSelected="1" workbookViewId="0" topLeftCell="A1">
      <selection activeCell="K15" sqref="K15"/>
    </sheetView>
  </sheetViews>
  <sheetFormatPr defaultColWidth="11.421875" defaultRowHeight="12.75"/>
  <cols>
    <col min="1" max="1" width="5.57421875" style="0" bestFit="1" customWidth="1"/>
    <col min="2" max="2" width="9.140625" style="0" customWidth="1"/>
    <col min="3" max="10" width="4.8515625" style="0" bestFit="1" customWidth="1"/>
    <col min="12" max="19" width="5.8515625" style="0" customWidth="1"/>
  </cols>
  <sheetData>
    <row r="2" ht="12.75">
      <c r="B2" s="3" t="s">
        <v>81</v>
      </c>
    </row>
    <row r="3" spans="1:2" ht="12.75">
      <c r="A3" s="3">
        <v>10</v>
      </c>
      <c r="B3" s="3" t="s">
        <v>77</v>
      </c>
    </row>
    <row r="4" spans="1:3" ht="12.75">
      <c r="A4" s="3">
        <f>COUNTA(B15:B76)</f>
        <v>62</v>
      </c>
      <c r="B4" s="3" t="s">
        <v>79</v>
      </c>
      <c r="C4" s="4"/>
    </row>
    <row r="5" spans="1:3" ht="12.75">
      <c r="A5" s="2"/>
      <c r="B5" s="3"/>
      <c r="C5" s="4"/>
    </row>
    <row r="6" spans="1:10" ht="12.75">
      <c r="A6" s="2"/>
      <c r="B6" s="3" t="s">
        <v>96</v>
      </c>
      <c r="C6" s="7" t="str">
        <f>C14</f>
        <v>1993</v>
      </c>
      <c r="D6" s="4" t="str">
        <f aca="true" t="shared" si="0" ref="D6:I6">D14</f>
        <v>1994</v>
      </c>
      <c r="E6" s="4" t="str">
        <f t="shared" si="0"/>
        <v>1995</v>
      </c>
      <c r="F6" s="4" t="str">
        <f t="shared" si="0"/>
        <v>1996</v>
      </c>
      <c r="G6" s="4" t="str">
        <f t="shared" si="0"/>
        <v>1997</v>
      </c>
      <c r="H6" s="4" t="str">
        <f t="shared" si="0"/>
        <v>1998</v>
      </c>
      <c r="I6" s="4" t="str">
        <f t="shared" si="0"/>
        <v>1999</v>
      </c>
      <c r="J6" s="7" t="str">
        <f>J14</f>
        <v>2000</v>
      </c>
    </row>
    <row r="7" spans="1:10" ht="12.75">
      <c r="A7" s="2"/>
      <c r="B7" s="5" t="s">
        <v>97</v>
      </c>
      <c r="C7" s="11">
        <f aca="true" t="shared" si="1" ref="C7:J7">AVERAGE(C15:C76)</f>
        <v>22.509549592942903</v>
      </c>
      <c r="D7" s="11">
        <f t="shared" si="1"/>
        <v>21.64998964075123</v>
      </c>
      <c r="E7" s="11">
        <f t="shared" si="1"/>
        <v>23.233999559400687</v>
      </c>
      <c r="F7" s="11">
        <f t="shared" si="1"/>
        <v>26.131637638101136</v>
      </c>
      <c r="G7" s="11">
        <f t="shared" si="1"/>
        <v>29.194060040611788</v>
      </c>
      <c r="H7" s="11">
        <f t="shared" si="1"/>
        <v>24.524306994475396</v>
      </c>
      <c r="I7" s="11">
        <f t="shared" si="1"/>
        <v>22.84622789033264</v>
      </c>
      <c r="J7" s="11">
        <f t="shared" si="1"/>
        <v>22.706460424564685</v>
      </c>
    </row>
    <row r="8" spans="1:10" ht="12.75">
      <c r="A8" s="2"/>
      <c r="B8" s="2" t="s">
        <v>98</v>
      </c>
      <c r="C8" s="1">
        <f aca="true" t="shared" si="2" ref="C8:J8">MEDIAN(C15:C76)</f>
        <v>20.755000000000003</v>
      </c>
      <c r="D8" s="1">
        <f t="shared" si="2"/>
        <v>16.912074130434785</v>
      </c>
      <c r="E8" s="1">
        <f t="shared" si="2"/>
        <v>19.638334999999998</v>
      </c>
      <c r="F8" s="1">
        <f t="shared" si="2"/>
        <v>18.7032275</v>
      </c>
      <c r="G8" s="1">
        <f t="shared" si="2"/>
        <v>21</v>
      </c>
      <c r="H8" s="1">
        <f t="shared" si="2"/>
        <v>21.390700290275763</v>
      </c>
      <c r="I8" s="1">
        <f t="shared" si="2"/>
        <v>16.560023584905657</v>
      </c>
      <c r="J8" s="1">
        <f t="shared" si="2"/>
        <v>17.495</v>
      </c>
    </row>
    <row r="9" spans="1:10" ht="12.75">
      <c r="A9" s="2"/>
      <c r="B9" s="2" t="s">
        <v>99</v>
      </c>
      <c r="C9" s="1">
        <f aca="true" t="shared" si="3" ref="C9:J9">QUARTILE(C15:C76,1)</f>
        <v>8.242692307692309</v>
      </c>
      <c r="D9" s="1">
        <f t="shared" si="3"/>
        <v>7.0325</v>
      </c>
      <c r="E9" s="1">
        <f t="shared" si="3"/>
        <v>5.941027777777777</v>
      </c>
      <c r="F9" s="1">
        <f t="shared" si="3"/>
        <v>5.78627</v>
      </c>
      <c r="G9" s="1">
        <f t="shared" si="3"/>
        <v>8.595685</v>
      </c>
      <c r="H9" s="1">
        <f t="shared" si="3"/>
        <v>6.772500000000001</v>
      </c>
      <c r="I9" s="1">
        <f t="shared" si="3"/>
        <v>8.225346153846154</v>
      </c>
      <c r="J9" s="1">
        <f t="shared" si="3"/>
        <v>5.63325</v>
      </c>
    </row>
    <row r="10" spans="1:10" ht="12.75">
      <c r="A10" s="2"/>
      <c r="B10" s="2" t="s">
        <v>100</v>
      </c>
      <c r="C10" s="1">
        <f aca="true" t="shared" si="4" ref="C10:J10">QUARTILE(C15:C76,3)</f>
        <v>32.125</v>
      </c>
      <c r="D10" s="1">
        <f t="shared" si="4"/>
        <v>34.166346153846156</v>
      </c>
      <c r="E10" s="1">
        <f t="shared" si="4"/>
        <v>36.54</v>
      </c>
      <c r="F10" s="1">
        <f t="shared" si="4"/>
        <v>37.1454</v>
      </c>
      <c r="G10" s="1">
        <f t="shared" si="4"/>
        <v>39.185085</v>
      </c>
      <c r="H10" s="1">
        <f t="shared" si="4"/>
        <v>36.641017500000004</v>
      </c>
      <c r="I10" s="1">
        <f t="shared" si="4"/>
        <v>33.1707125</v>
      </c>
      <c r="J10" s="1">
        <f t="shared" si="4"/>
        <v>33.86637</v>
      </c>
    </row>
    <row r="11" spans="1:3" ht="12.75">
      <c r="A11" s="2"/>
      <c r="B11" s="2"/>
      <c r="C11" s="1"/>
    </row>
    <row r="13" spans="2:10" ht="12.75">
      <c r="B13" s="6"/>
      <c r="C13" s="6"/>
      <c r="D13" s="6"/>
      <c r="E13" s="6"/>
      <c r="F13" s="6"/>
      <c r="G13" s="6"/>
      <c r="H13" s="6"/>
      <c r="I13" s="6"/>
      <c r="J13" s="6"/>
    </row>
    <row r="14" spans="2:10" ht="12.75">
      <c r="B14" s="6" t="s">
        <v>61</v>
      </c>
      <c r="C14" s="6" t="s">
        <v>64</v>
      </c>
      <c r="D14" s="6" t="s">
        <v>90</v>
      </c>
      <c r="E14" s="6" t="s">
        <v>91</v>
      </c>
      <c r="F14" s="6" t="s">
        <v>92</v>
      </c>
      <c r="G14" s="6" t="s">
        <v>93</v>
      </c>
      <c r="H14" s="6" t="s">
        <v>94</v>
      </c>
      <c r="I14" s="6" t="s">
        <v>95</v>
      </c>
      <c r="J14" s="6" t="s">
        <v>66</v>
      </c>
    </row>
    <row r="15" spans="1:10" ht="12.75">
      <c r="A15" s="6"/>
      <c r="B15" s="6" t="s">
        <v>13</v>
      </c>
      <c r="C15" s="6">
        <v>52.49556</v>
      </c>
      <c r="D15" s="6">
        <v>50.32057</v>
      </c>
      <c r="E15" s="6">
        <v>53.16798</v>
      </c>
      <c r="F15" s="6">
        <v>59.63076</v>
      </c>
      <c r="G15" s="6">
        <v>61.44842</v>
      </c>
      <c r="H15" s="6">
        <v>57.27538</v>
      </c>
      <c r="I15" s="6">
        <v>53.38119</v>
      </c>
      <c r="J15" s="6">
        <v>54.61657</v>
      </c>
    </row>
    <row r="16" spans="1:10" ht="12.75">
      <c r="A16" s="6"/>
      <c r="B16" s="6" t="s">
        <v>12</v>
      </c>
      <c r="C16" s="6">
        <v>36.41276</v>
      </c>
      <c r="D16" s="6">
        <v>40.11124</v>
      </c>
      <c r="E16" s="6">
        <v>42.82405</v>
      </c>
      <c r="F16" s="6">
        <v>46.72515</v>
      </c>
      <c r="G16" s="6">
        <v>47.05273</v>
      </c>
      <c r="H16" s="6">
        <v>40.48326</v>
      </c>
      <c r="I16" s="6">
        <v>39.98805</v>
      </c>
      <c r="J16" s="6">
        <v>45.12264</v>
      </c>
    </row>
    <row r="17" spans="1:10" ht="12.75">
      <c r="A17" s="6"/>
      <c r="B17" s="6" t="s">
        <v>10</v>
      </c>
      <c r="C17" s="6">
        <v>25.20637</v>
      </c>
      <c r="D17" s="6">
        <v>26.47048</v>
      </c>
      <c r="E17" s="6">
        <v>24.52591</v>
      </c>
      <c r="F17" s="6">
        <v>31.21697</v>
      </c>
      <c r="G17" s="6">
        <v>27.60411</v>
      </c>
      <c r="H17" s="6">
        <v>21.88928</v>
      </c>
      <c r="I17" s="6">
        <v>19.81539</v>
      </c>
      <c r="J17" s="6">
        <v>21.44118</v>
      </c>
    </row>
    <row r="18" spans="1:10" ht="12.75">
      <c r="A18" s="6"/>
      <c r="B18" s="6" t="s">
        <v>11</v>
      </c>
      <c r="C18" s="6">
        <v>29.20937</v>
      </c>
      <c r="D18" s="6">
        <v>30.09283</v>
      </c>
      <c r="E18" s="6">
        <v>31.31647</v>
      </c>
      <c r="F18" s="6">
        <v>35.6616</v>
      </c>
      <c r="G18" s="6">
        <v>37.65037</v>
      </c>
      <c r="H18" s="6">
        <v>36.76469</v>
      </c>
      <c r="I18" s="6">
        <v>26.49926</v>
      </c>
      <c r="J18" s="6">
        <v>25.59677</v>
      </c>
    </row>
    <row r="19" spans="1:10" ht="12.75">
      <c r="A19" s="6"/>
      <c r="B19" s="6" t="s">
        <v>9</v>
      </c>
      <c r="C19" s="6">
        <v>47.70143</v>
      </c>
      <c r="D19" s="6">
        <v>72.11219</v>
      </c>
      <c r="E19" s="6">
        <v>74.95833</v>
      </c>
      <c r="F19" s="6">
        <v>70.1914</v>
      </c>
      <c r="G19" s="6">
        <v>56.32083</v>
      </c>
      <c r="H19" s="6">
        <v>46.13469</v>
      </c>
      <c r="I19" s="6">
        <v>41.84479</v>
      </c>
      <c r="J19" s="6">
        <v>36.28542</v>
      </c>
    </row>
    <row r="20" spans="1:10" ht="12.75">
      <c r="A20" s="6"/>
      <c r="B20" s="6" t="s">
        <v>8</v>
      </c>
      <c r="C20" s="6">
        <v>13.2254</v>
      </c>
      <c r="D20" s="6">
        <v>11.8827</v>
      </c>
      <c r="E20" s="6">
        <v>12.01935</v>
      </c>
      <c r="F20" s="6">
        <v>13.003</v>
      </c>
      <c r="G20" s="6">
        <v>13.25802</v>
      </c>
      <c r="H20" s="6">
        <v>11.3241</v>
      </c>
      <c r="I20" s="6">
        <v>9.67344</v>
      </c>
      <c r="J20" s="6">
        <v>11.16185</v>
      </c>
    </row>
    <row r="21" spans="1:10" ht="12.75">
      <c r="A21" s="6"/>
      <c r="B21" s="6" t="s">
        <v>7</v>
      </c>
      <c r="C21" s="6">
        <v>6.87122</v>
      </c>
      <c r="D21" s="6">
        <v>3.50592</v>
      </c>
      <c r="E21" s="6">
        <v>5.22961</v>
      </c>
      <c r="F21" s="6">
        <v>4.2702</v>
      </c>
      <c r="G21" s="6">
        <v>5.07815</v>
      </c>
      <c r="H21" s="6">
        <v>4.95468</v>
      </c>
      <c r="I21" s="6">
        <v>5.04054</v>
      </c>
      <c r="J21" s="6">
        <v>4.17947</v>
      </c>
    </row>
    <row r="22" spans="1:10" ht="12.75">
      <c r="A22" s="6"/>
      <c r="B22" s="6" t="s">
        <v>6</v>
      </c>
      <c r="C22" s="6">
        <v>25.938</v>
      </c>
      <c r="D22" s="6">
        <v>25.75729</v>
      </c>
      <c r="E22" s="6">
        <v>26.18723</v>
      </c>
      <c r="F22" s="6">
        <v>23.06596</v>
      </c>
      <c r="G22" s="6">
        <v>22.79645</v>
      </c>
      <c r="H22" s="6">
        <v>23.50071</v>
      </c>
      <c r="I22" s="6">
        <v>24.53563</v>
      </c>
      <c r="J22" s="6">
        <v>23.9118</v>
      </c>
    </row>
    <row r="23" spans="1:10" ht="12.75">
      <c r="A23" s="6"/>
      <c r="B23" s="6" t="s">
        <v>5</v>
      </c>
      <c r="C23" s="6">
        <v>10.91149</v>
      </c>
      <c r="D23" s="6">
        <v>10.44943</v>
      </c>
      <c r="E23" s="6">
        <v>10.18062</v>
      </c>
      <c r="F23" s="6">
        <v>9.71702</v>
      </c>
      <c r="G23" s="6">
        <v>10.51577</v>
      </c>
      <c r="H23" s="6">
        <v>9.65497</v>
      </c>
      <c r="I23" s="6">
        <v>10.16812</v>
      </c>
      <c r="J23" s="6">
        <v>10.88546</v>
      </c>
    </row>
    <row r="24" spans="1:10" ht="12.75">
      <c r="A24" s="6"/>
      <c r="B24" s="6" t="s">
        <v>4</v>
      </c>
      <c r="C24" s="6">
        <v>39.88919</v>
      </c>
      <c r="D24" s="6">
        <v>39.97534</v>
      </c>
      <c r="E24" s="6">
        <v>40.68733</v>
      </c>
      <c r="F24" s="6">
        <v>40.25197</v>
      </c>
      <c r="G24" s="6">
        <v>39.46577</v>
      </c>
      <c r="H24" s="6">
        <v>36.98142</v>
      </c>
      <c r="I24" s="6">
        <v>34.12521</v>
      </c>
      <c r="J24" s="6">
        <v>33.60548</v>
      </c>
    </row>
    <row r="25" spans="1:10" ht="12.75">
      <c r="A25" s="6"/>
      <c r="B25" s="6" t="s">
        <v>3</v>
      </c>
      <c r="C25" s="6">
        <v>43.81111</v>
      </c>
      <c r="D25" s="6">
        <v>48.63394</v>
      </c>
      <c r="E25" s="6">
        <v>48.80357</v>
      </c>
      <c r="F25" s="6">
        <v>46.82768</v>
      </c>
      <c r="G25" s="6">
        <v>43.48036</v>
      </c>
      <c r="H25" s="6">
        <v>44.6609</v>
      </c>
      <c r="I25" s="6">
        <v>42.36705</v>
      </c>
      <c r="J25" s="6">
        <v>38.24375</v>
      </c>
    </row>
    <row r="26" spans="1:10" ht="12.75">
      <c r="A26" s="6"/>
      <c r="B26" s="6" t="s">
        <v>2</v>
      </c>
      <c r="C26" s="6">
        <v>34.143</v>
      </c>
      <c r="D26" s="6">
        <v>38.76</v>
      </c>
      <c r="E26" s="6">
        <v>44.40323</v>
      </c>
      <c r="F26" s="6">
        <v>43.74055</v>
      </c>
      <c r="G26" s="6">
        <v>38.34303</v>
      </c>
      <c r="H26" s="6">
        <v>39.87253</v>
      </c>
      <c r="I26" s="6">
        <v>37.2998</v>
      </c>
      <c r="J26" s="6">
        <v>38.0031</v>
      </c>
    </row>
    <row r="27" spans="1:10" ht="12.75">
      <c r="A27" s="6"/>
      <c r="B27" s="6" t="s">
        <v>1</v>
      </c>
      <c r="C27" s="6">
        <v>34.22762</v>
      </c>
      <c r="D27" s="6">
        <v>37.34444</v>
      </c>
      <c r="E27" s="6">
        <v>34.73542</v>
      </c>
      <c r="F27" s="6">
        <v>35.18462</v>
      </c>
      <c r="G27" s="6">
        <v>34.52101</v>
      </c>
      <c r="H27" s="6">
        <v>29.50833</v>
      </c>
      <c r="I27" s="6">
        <v>30.13798</v>
      </c>
      <c r="J27" s="6">
        <v>27.94531</v>
      </c>
    </row>
    <row r="28" spans="1:11" ht="12.75">
      <c r="A28" s="6"/>
      <c r="B28" s="6" t="s">
        <v>83</v>
      </c>
      <c r="C28" s="6">
        <v>21.8</v>
      </c>
      <c r="D28" s="6">
        <v>27.71059</v>
      </c>
      <c r="E28" s="6">
        <v>29.4619</v>
      </c>
      <c r="F28" s="6">
        <v>29.42837</v>
      </c>
      <c r="G28" s="6">
        <v>29.7619</v>
      </c>
      <c r="H28" s="6">
        <v>29.05499</v>
      </c>
      <c r="I28" s="6">
        <v>30.30722</v>
      </c>
      <c r="J28" s="6">
        <v>30.72672</v>
      </c>
      <c r="K28" s="6"/>
    </row>
    <row r="29" spans="1:10" ht="12.75">
      <c r="A29" s="6"/>
      <c r="B29" s="6" t="s">
        <v>41</v>
      </c>
      <c r="C29" s="6">
        <v>28.24</v>
      </c>
      <c r="D29" s="6">
        <v>2.34</v>
      </c>
      <c r="E29" s="6">
        <v>2.18</v>
      </c>
      <c r="F29" s="6">
        <v>3.25</v>
      </c>
      <c r="G29" s="6">
        <v>9.31</v>
      </c>
      <c r="H29" s="6">
        <v>96.01</v>
      </c>
      <c r="I29" s="6">
        <v>19.829</v>
      </c>
      <c r="J29" s="6">
        <v>102.463</v>
      </c>
    </row>
    <row r="30" spans="1:10" ht="12.75">
      <c r="A30" s="6"/>
      <c r="B30" s="6" t="s">
        <v>40</v>
      </c>
      <c r="C30" s="6">
        <v>32.24</v>
      </c>
      <c r="D30" s="6">
        <v>22.15</v>
      </c>
      <c r="E30" s="6">
        <v>36.36</v>
      </c>
      <c r="F30" s="6">
        <v>37.64</v>
      </c>
      <c r="G30" s="6">
        <v>58.45</v>
      </c>
      <c r="H30" s="6">
        <v>36.27</v>
      </c>
      <c r="I30" s="6">
        <v>37.907</v>
      </c>
      <c r="J30" s="6">
        <v>40.884</v>
      </c>
    </row>
    <row r="31" spans="1:10" ht="12.75">
      <c r="A31" s="6"/>
      <c r="B31" s="6" t="s">
        <v>39</v>
      </c>
      <c r="C31" s="6">
        <v>9.25</v>
      </c>
      <c r="D31" s="6">
        <v>6.84</v>
      </c>
      <c r="E31" s="6">
        <v>8.27</v>
      </c>
      <c r="F31" s="6">
        <v>14.73</v>
      </c>
      <c r="G31" s="6">
        <v>7.76</v>
      </c>
      <c r="H31" s="6">
        <v>6.73</v>
      </c>
      <c r="I31" s="6">
        <v>4.676</v>
      </c>
      <c r="J31" s="6">
        <v>5.622</v>
      </c>
    </row>
    <row r="32" spans="1:10" ht="12.75">
      <c r="A32" s="6"/>
      <c r="B32" s="6" t="s">
        <v>38</v>
      </c>
      <c r="C32" s="6">
        <v>31.78</v>
      </c>
      <c r="D32" s="6">
        <v>18.46</v>
      </c>
      <c r="E32" s="6">
        <v>16.88</v>
      </c>
      <c r="F32" s="6">
        <v>16.04</v>
      </c>
      <c r="G32" s="6">
        <v>10.07</v>
      </c>
      <c r="H32" s="6">
        <v>10.6</v>
      </c>
      <c r="I32" s="6">
        <v>8.162</v>
      </c>
      <c r="J32" s="6">
        <v>5.667</v>
      </c>
    </row>
    <row r="33" spans="1:10" ht="12.75">
      <c r="A33" s="6"/>
      <c r="B33" s="6" t="s">
        <v>37</v>
      </c>
      <c r="C33" s="6">
        <v>6.65</v>
      </c>
      <c r="D33" s="6">
        <v>1.62</v>
      </c>
      <c r="E33" s="6">
        <v>1.05</v>
      </c>
      <c r="F33" s="6">
        <v>4.02</v>
      </c>
      <c r="G33" s="6">
        <v>5.6</v>
      </c>
      <c r="H33" s="6">
        <v>3.64</v>
      </c>
      <c r="I33" s="6">
        <v>1.255</v>
      </c>
      <c r="J33" s="6">
        <v>19.323</v>
      </c>
    </row>
    <row r="34" spans="1:10" ht="12.75">
      <c r="A34" s="6"/>
      <c r="B34" s="6" t="s">
        <v>36</v>
      </c>
      <c r="C34" s="6">
        <v>11.68</v>
      </c>
      <c r="D34" s="6">
        <v>2.5</v>
      </c>
      <c r="E34" s="6">
        <v>0.69</v>
      </c>
      <c r="F34" s="6">
        <v>4.22</v>
      </c>
      <c r="G34" s="6">
        <v>221.57</v>
      </c>
      <c r="H34" s="6">
        <v>18.62</v>
      </c>
      <c r="I34" s="6">
        <v>12.288</v>
      </c>
      <c r="J34" s="6">
        <v>66.343</v>
      </c>
    </row>
    <row r="35" spans="1:10" ht="12.75">
      <c r="A35" s="6"/>
      <c r="B35" s="6" t="s">
        <v>35</v>
      </c>
      <c r="C35" s="6">
        <v>15.02</v>
      </c>
      <c r="D35" s="6">
        <v>9.73</v>
      </c>
      <c r="E35" s="6">
        <v>8.79</v>
      </c>
      <c r="F35" s="6">
        <v>10.54</v>
      </c>
      <c r="G35" s="6">
        <v>25.79</v>
      </c>
      <c r="H35" s="6">
        <v>13.54</v>
      </c>
      <c r="I35" s="6">
        <v>15.403</v>
      </c>
      <c r="J35" s="6">
        <v>10.533</v>
      </c>
    </row>
    <row r="36" spans="1:10" ht="12.75">
      <c r="A36" s="6"/>
      <c r="B36" s="6" t="s">
        <v>34</v>
      </c>
      <c r="C36" s="6">
        <v>23.48</v>
      </c>
      <c r="D36" s="6">
        <v>0.68</v>
      </c>
      <c r="E36" s="6">
        <v>0.66</v>
      </c>
      <c r="F36" s="6">
        <v>4.43</v>
      </c>
      <c r="G36" s="6">
        <v>10.95</v>
      </c>
      <c r="H36" s="6">
        <v>30.76</v>
      </c>
      <c r="I36" s="6">
        <v>26.975</v>
      </c>
      <c r="J36" s="6">
        <v>77.602</v>
      </c>
    </row>
    <row r="37" spans="1:10" ht="12.75">
      <c r="A37" s="6"/>
      <c r="B37" s="6" t="s">
        <v>33</v>
      </c>
      <c r="C37" s="6">
        <v>16.85</v>
      </c>
      <c r="D37" s="6">
        <v>1.25</v>
      </c>
      <c r="E37" s="6">
        <v>3.18</v>
      </c>
      <c r="F37" s="6">
        <v>7.58</v>
      </c>
      <c r="G37" s="6">
        <v>56.02</v>
      </c>
      <c r="H37" s="6">
        <v>52.57</v>
      </c>
      <c r="I37" s="6">
        <v>12.505</v>
      </c>
      <c r="J37" s="6">
        <v>16.411</v>
      </c>
    </row>
    <row r="38" spans="1:10" ht="12.75">
      <c r="A38" s="6"/>
      <c r="B38" s="6" t="s">
        <v>32</v>
      </c>
      <c r="C38" s="6">
        <v>18.87</v>
      </c>
      <c r="D38" s="6">
        <v>21.01</v>
      </c>
      <c r="E38" s="6">
        <v>30.8</v>
      </c>
      <c r="F38" s="6">
        <v>25.17</v>
      </c>
      <c r="G38" s="6">
        <v>37.27</v>
      </c>
      <c r="H38" s="6">
        <v>11.02</v>
      </c>
      <c r="I38" s="6">
        <v>9.652</v>
      </c>
      <c r="J38" s="6">
        <v>3.882</v>
      </c>
    </row>
    <row r="39" spans="1:10" ht="12.75">
      <c r="A39" s="6"/>
      <c r="B39" s="6" t="s">
        <v>31</v>
      </c>
      <c r="C39" s="6">
        <v>19.71</v>
      </c>
      <c r="D39" s="6">
        <v>12.73</v>
      </c>
      <c r="E39" s="6">
        <v>20.66</v>
      </c>
      <c r="F39" s="6">
        <v>24.41</v>
      </c>
      <c r="G39" s="6">
        <v>42.82</v>
      </c>
      <c r="H39" s="6">
        <v>31.27</v>
      </c>
      <c r="I39" s="6">
        <v>41.475</v>
      </c>
      <c r="J39" s="6">
        <v>20.514</v>
      </c>
    </row>
    <row r="40" spans="1:10" ht="12.75">
      <c r="A40" s="6"/>
      <c r="B40" s="6" t="s">
        <v>30</v>
      </c>
      <c r="C40" s="6">
        <v>14.7</v>
      </c>
      <c r="D40" s="6">
        <v>18.97</v>
      </c>
      <c r="E40" s="6">
        <v>38.28</v>
      </c>
      <c r="F40" s="6">
        <v>39.18</v>
      </c>
      <c r="G40" s="6">
        <v>7.48</v>
      </c>
      <c r="H40" s="6">
        <v>7.68</v>
      </c>
      <c r="I40" s="6">
        <v>13.469</v>
      </c>
      <c r="J40" s="6">
        <v>3.761</v>
      </c>
    </row>
    <row r="41" spans="1:10" ht="12.75">
      <c r="A41" s="6"/>
      <c r="B41" s="6" t="s">
        <v>29</v>
      </c>
      <c r="C41" s="6">
        <v>8.68</v>
      </c>
      <c r="D41" s="6">
        <v>13.41</v>
      </c>
      <c r="E41" s="6">
        <v>9.74</v>
      </c>
      <c r="F41" s="6">
        <v>12.36</v>
      </c>
      <c r="G41" s="6">
        <v>21</v>
      </c>
      <c r="H41" s="6">
        <v>36.05</v>
      </c>
      <c r="I41" s="6">
        <v>11.087</v>
      </c>
      <c r="J41" s="6">
        <v>8.717</v>
      </c>
    </row>
    <row r="42" spans="1:10" ht="12.75">
      <c r="A42" s="6"/>
      <c r="B42" s="6" t="s">
        <v>28</v>
      </c>
      <c r="C42" s="6">
        <v>8.13</v>
      </c>
      <c r="D42" s="6">
        <v>10.61</v>
      </c>
      <c r="E42" s="6">
        <v>10.94</v>
      </c>
      <c r="F42" s="6">
        <v>6.83</v>
      </c>
      <c r="G42" s="6">
        <v>21</v>
      </c>
      <c r="H42" s="6">
        <v>6.9</v>
      </c>
      <c r="I42" s="6">
        <v>4.775</v>
      </c>
      <c r="J42" s="6">
        <v>6.06</v>
      </c>
    </row>
    <row r="43" spans="1:10" ht="12.75">
      <c r="A43" s="6"/>
      <c r="B43" s="6" t="s">
        <v>27</v>
      </c>
      <c r="C43" s="6">
        <v>3.77</v>
      </c>
      <c r="D43" s="6">
        <v>7.99</v>
      </c>
      <c r="E43" s="6">
        <v>5.93</v>
      </c>
      <c r="F43" s="6">
        <v>1.03</v>
      </c>
      <c r="G43" s="6">
        <v>0.78</v>
      </c>
      <c r="H43" s="6">
        <v>1.43</v>
      </c>
      <c r="I43" s="6">
        <v>3.9</v>
      </c>
      <c r="J43" s="6">
        <v>1.625</v>
      </c>
    </row>
    <row r="44" spans="1:10" ht="12.75">
      <c r="A44" s="6"/>
      <c r="B44" s="6" t="s">
        <v>26</v>
      </c>
      <c r="C44" s="6">
        <v>26.33</v>
      </c>
      <c r="D44" s="6">
        <v>9.03</v>
      </c>
      <c r="E44" s="6">
        <v>12.59</v>
      </c>
      <c r="F44" s="6">
        <v>13.71</v>
      </c>
      <c r="G44" s="6">
        <v>18.87</v>
      </c>
      <c r="H44" s="6">
        <v>6.07</v>
      </c>
      <c r="I44" s="6">
        <v>25.333</v>
      </c>
      <c r="J44" s="6">
        <v>24.946</v>
      </c>
    </row>
    <row r="45" spans="1:10" ht="12.75">
      <c r="A45" s="6"/>
      <c r="B45" s="6" t="s">
        <v>16</v>
      </c>
      <c r="C45" s="6">
        <v>26.1</v>
      </c>
      <c r="D45" s="6">
        <v>21.2</v>
      </c>
      <c r="E45" s="6">
        <v>22.2</v>
      </c>
      <c r="F45" s="6">
        <v>19.4</v>
      </c>
      <c r="G45" s="6">
        <v>21.1</v>
      </c>
      <c r="H45" s="6">
        <v>21.1</v>
      </c>
      <c r="I45" s="6">
        <v>24.2</v>
      </c>
      <c r="J45" s="6">
        <v>18.8</v>
      </c>
    </row>
    <row r="46" spans="1:10" ht="12.75">
      <c r="A46" s="6"/>
      <c r="B46" s="6" t="s">
        <v>15</v>
      </c>
      <c r="C46" s="6">
        <v>34.1</v>
      </c>
      <c r="D46" s="6">
        <v>34.7</v>
      </c>
      <c r="E46" s="6">
        <v>36.6</v>
      </c>
      <c r="F46" s="6">
        <v>32.1</v>
      </c>
      <c r="G46" s="6">
        <v>31.8</v>
      </c>
      <c r="H46" s="6">
        <v>26</v>
      </c>
      <c r="I46" s="6">
        <v>20.8</v>
      </c>
      <c r="J46" s="6">
        <v>14</v>
      </c>
    </row>
    <row r="47" spans="1:10" ht="12.75">
      <c r="A47" s="6"/>
      <c r="B47" s="6" t="s">
        <v>14</v>
      </c>
      <c r="C47" s="6">
        <v>24.8</v>
      </c>
      <c r="D47" s="6">
        <v>26.9</v>
      </c>
      <c r="E47" s="6">
        <v>30.5</v>
      </c>
      <c r="F47" s="6">
        <v>32.3</v>
      </c>
      <c r="G47" s="6">
        <v>26.3</v>
      </c>
      <c r="H47" s="6">
        <v>23.6</v>
      </c>
      <c r="I47" s="6">
        <v>20.8</v>
      </c>
      <c r="J47" s="6">
        <v>16.3</v>
      </c>
    </row>
    <row r="48" spans="1:10" ht="12.75">
      <c r="A48" s="6"/>
      <c r="B48" s="6" t="s">
        <v>42</v>
      </c>
      <c r="C48" s="6">
        <v>4.98978</v>
      </c>
      <c r="D48" s="6">
        <v>4.08271</v>
      </c>
      <c r="E48" s="6">
        <v>4.41568</v>
      </c>
      <c r="F48" s="6">
        <v>3.82963</v>
      </c>
      <c r="G48" s="6">
        <v>3.86216</v>
      </c>
      <c r="H48" s="6">
        <v>3.04</v>
      </c>
      <c r="I48" s="6">
        <v>5.12857</v>
      </c>
      <c r="J48" s="6">
        <v>3.35</v>
      </c>
    </row>
    <row r="49" spans="1:10" ht="12.75">
      <c r="A49" s="6"/>
      <c r="B49" s="6" t="s">
        <v>43</v>
      </c>
      <c r="C49" s="6">
        <v>0.15</v>
      </c>
      <c r="D49" s="6">
        <v>0.0935</v>
      </c>
      <c r="E49" s="6">
        <v>0.24458</v>
      </c>
      <c r="F49" s="6">
        <v>0.1</v>
      </c>
      <c r="G49" s="6">
        <v>0.10588</v>
      </c>
      <c r="H49" s="6">
        <v>0.1</v>
      </c>
      <c r="I49" s="6">
        <v>0</v>
      </c>
      <c r="J49" s="6">
        <v>0</v>
      </c>
    </row>
    <row r="50" spans="1:10" ht="12.75">
      <c r="A50" s="6"/>
      <c r="B50" s="6" t="s">
        <v>44</v>
      </c>
      <c r="C50" s="6">
        <v>4.71274</v>
      </c>
      <c r="D50" s="6">
        <v>3.80372</v>
      </c>
      <c r="E50" s="6">
        <v>5.06855</v>
      </c>
      <c r="F50" s="6">
        <v>5.43836</v>
      </c>
      <c r="G50" s="6">
        <v>8.35758</v>
      </c>
      <c r="H50" s="6">
        <v>2.718</v>
      </c>
      <c r="I50" s="6">
        <v>2.43214</v>
      </c>
      <c r="J50" s="6">
        <v>4.37174</v>
      </c>
    </row>
    <row r="51" spans="1:10" ht="12.75">
      <c r="A51" s="6"/>
      <c r="B51" s="6" t="s">
        <v>45</v>
      </c>
      <c r="C51" s="6">
        <v>0.742</v>
      </c>
      <c r="D51" s="6">
        <v>1.47858</v>
      </c>
      <c r="E51" s="6">
        <v>1.84878</v>
      </c>
      <c r="F51" s="6">
        <v>0.79238</v>
      </c>
      <c r="G51" s="6">
        <v>0.13214</v>
      </c>
      <c r="H51" s="6">
        <v>0.095</v>
      </c>
      <c r="I51" s="6">
        <v>0.13333</v>
      </c>
      <c r="J51" s="6">
        <v>0.02667</v>
      </c>
    </row>
    <row r="52" spans="1:10" ht="12.75">
      <c r="A52" s="6"/>
      <c r="B52" s="6" t="s">
        <v>63</v>
      </c>
      <c r="C52" s="6">
        <v>0.62</v>
      </c>
      <c r="D52" s="6">
        <v>2.11</v>
      </c>
      <c r="E52" s="6">
        <v>1.23</v>
      </c>
      <c r="F52" s="6">
        <v>2</v>
      </c>
      <c r="G52" s="6">
        <v>1.67</v>
      </c>
      <c r="H52" s="6">
        <v>1.3</v>
      </c>
      <c r="I52" s="6">
        <v>2.13</v>
      </c>
      <c r="J52" s="6">
        <v>2.49</v>
      </c>
    </row>
    <row r="53" spans="1:10" ht="12.75">
      <c r="A53" s="6"/>
      <c r="B53" s="6" t="s">
        <v>56</v>
      </c>
      <c r="C53" s="6">
        <v>0.48</v>
      </c>
      <c r="D53" s="6">
        <v>0.67</v>
      </c>
      <c r="E53" s="6">
        <v>0.54</v>
      </c>
      <c r="F53" s="6">
        <v>0</v>
      </c>
      <c r="G53" s="6">
        <v>0.72</v>
      </c>
      <c r="H53" s="6">
        <v>2</v>
      </c>
      <c r="I53" s="6">
        <v>0.58</v>
      </c>
      <c r="J53" s="6">
        <v>0.08</v>
      </c>
    </row>
    <row r="54" spans="1:10" ht="12.75">
      <c r="A54" s="6"/>
      <c r="B54" s="6" t="s">
        <v>25</v>
      </c>
      <c r="C54" s="6">
        <v>0</v>
      </c>
      <c r="D54" s="6">
        <v>63.84</v>
      </c>
      <c r="E54" s="6">
        <v>60.51</v>
      </c>
      <c r="F54" s="6">
        <v>62.96</v>
      </c>
      <c r="G54" s="6">
        <v>77.99</v>
      </c>
      <c r="H54" s="6">
        <v>3.17</v>
      </c>
      <c r="I54" s="6">
        <v>153.22</v>
      </c>
      <c r="J54" s="6">
        <v>0</v>
      </c>
    </row>
    <row r="55" spans="1:10" ht="12.75">
      <c r="A55" s="6"/>
      <c r="B55" s="6" t="s">
        <v>24</v>
      </c>
      <c r="C55" s="6">
        <v>51.04</v>
      </c>
      <c r="D55" s="6">
        <v>51.99</v>
      </c>
      <c r="E55" s="6">
        <v>49.3</v>
      </c>
      <c r="F55" s="6">
        <v>48.64</v>
      </c>
      <c r="G55" s="6">
        <v>56.79</v>
      </c>
      <c r="H55" s="6">
        <v>48.27</v>
      </c>
      <c r="I55" s="6">
        <v>59.08</v>
      </c>
      <c r="J55" s="6">
        <v>70.01</v>
      </c>
    </row>
    <row r="56" spans="1:10" ht="12.75">
      <c r="A56" s="6"/>
      <c r="B56" s="6" t="s">
        <v>23</v>
      </c>
      <c r="C56" s="6">
        <v>41.53</v>
      </c>
      <c r="D56" s="6">
        <v>40.4</v>
      </c>
      <c r="E56" s="6">
        <v>42.92</v>
      </c>
      <c r="F56" s="6">
        <v>66.94</v>
      </c>
      <c r="G56" s="6">
        <v>51.87</v>
      </c>
      <c r="H56" s="6">
        <v>47.56</v>
      </c>
      <c r="I56" s="6">
        <v>42.46</v>
      </c>
      <c r="J56" s="6">
        <v>38.63</v>
      </c>
    </row>
    <row r="57" spans="1:10" ht="12.75">
      <c r="A57" s="6"/>
      <c r="B57" s="6" t="s">
        <v>22</v>
      </c>
      <c r="C57" s="6">
        <v>58.13</v>
      </c>
      <c r="D57" s="6">
        <v>51.63</v>
      </c>
      <c r="E57" s="6">
        <v>46.91</v>
      </c>
      <c r="F57" s="6">
        <v>52.38</v>
      </c>
      <c r="G57" s="6">
        <v>53.85</v>
      </c>
      <c r="H57" s="6">
        <v>43.15</v>
      </c>
      <c r="I57" s="6">
        <v>55.74</v>
      </c>
      <c r="J57" s="6">
        <v>49.54</v>
      </c>
    </row>
    <row r="58" spans="1:10" ht="12.75">
      <c r="A58" s="6"/>
      <c r="B58" s="6" t="s">
        <v>21</v>
      </c>
      <c r="C58" s="6">
        <v>26.9</v>
      </c>
      <c r="D58" s="6">
        <v>24.88</v>
      </c>
      <c r="E58" s="6">
        <v>22.83</v>
      </c>
      <c r="F58" s="6">
        <v>22.83</v>
      </c>
      <c r="G58" s="6">
        <v>26.61</v>
      </c>
      <c r="H58" s="6">
        <v>27.36</v>
      </c>
      <c r="I58" s="6">
        <v>25.71</v>
      </c>
      <c r="J58" s="6">
        <v>13.24</v>
      </c>
    </row>
    <row r="59" spans="1:10" ht="12.75">
      <c r="A59" s="6"/>
      <c r="B59" s="6" t="s">
        <v>20</v>
      </c>
      <c r="C59" s="6">
        <v>1.53</v>
      </c>
      <c r="D59" s="6">
        <v>2.15</v>
      </c>
      <c r="E59" s="6">
        <v>1.47</v>
      </c>
      <c r="F59" s="6">
        <v>1.42</v>
      </c>
      <c r="G59" s="6">
        <v>2.11</v>
      </c>
      <c r="H59" s="6">
        <v>1.33</v>
      </c>
      <c r="I59" s="6">
        <v>1.54</v>
      </c>
      <c r="J59" s="6">
        <v>1.33</v>
      </c>
    </row>
    <row r="60" spans="1:10" ht="12.75">
      <c r="A60" s="6"/>
      <c r="B60" s="6" t="s">
        <v>19</v>
      </c>
      <c r="C60" s="6">
        <v>12.44</v>
      </c>
      <c r="D60" s="6">
        <v>14.5</v>
      </c>
      <c r="E60" s="6">
        <v>15.27</v>
      </c>
      <c r="F60" s="6">
        <v>15.57</v>
      </c>
      <c r="G60" s="6">
        <v>15.49</v>
      </c>
      <c r="H60" s="6">
        <v>34.91</v>
      </c>
      <c r="I60" s="6">
        <v>15.34</v>
      </c>
      <c r="J60" s="6">
        <v>23.61</v>
      </c>
    </row>
    <row r="61" spans="1:10" ht="12.75">
      <c r="A61" s="6"/>
      <c r="B61" s="6" t="s">
        <v>18</v>
      </c>
      <c r="C61" s="6">
        <v>2.85</v>
      </c>
      <c r="D61" s="6">
        <v>7.61</v>
      </c>
      <c r="E61" s="6">
        <v>4.16</v>
      </c>
      <c r="F61" s="6">
        <v>5.2</v>
      </c>
      <c r="G61" s="6">
        <v>2.76</v>
      </c>
      <c r="H61" s="6">
        <v>4.29</v>
      </c>
      <c r="I61" s="6">
        <v>3.88</v>
      </c>
      <c r="J61" s="6">
        <v>1.33</v>
      </c>
    </row>
    <row r="62" spans="1:10" ht="12.75">
      <c r="A62" s="6"/>
      <c r="B62" s="6" t="s">
        <v>17</v>
      </c>
      <c r="C62" s="6">
        <v>1.71</v>
      </c>
      <c r="D62" s="6">
        <v>1.88</v>
      </c>
      <c r="E62" s="6">
        <v>1.77</v>
      </c>
      <c r="F62" s="6">
        <v>1.54</v>
      </c>
      <c r="G62" s="6">
        <v>3.8</v>
      </c>
      <c r="H62" s="6">
        <v>6.48</v>
      </c>
      <c r="I62" s="6">
        <v>2.68</v>
      </c>
      <c r="J62" s="6">
        <v>2.51</v>
      </c>
    </row>
    <row r="63" spans="1:10" ht="12.75">
      <c r="A63" s="6"/>
      <c r="B63" s="6" t="s">
        <v>60</v>
      </c>
      <c r="C63" s="6">
        <v>65.81188</v>
      </c>
      <c r="D63" s="6">
        <v>62.15812</v>
      </c>
      <c r="E63" s="6">
        <v>38.69062</v>
      </c>
      <c r="F63" s="6">
        <v>52.27812</v>
      </c>
      <c r="G63" s="6">
        <v>51.39187</v>
      </c>
      <c r="H63" s="6">
        <v>49.325</v>
      </c>
      <c r="I63" s="6">
        <v>39.76875</v>
      </c>
      <c r="J63" s="6">
        <v>50.6875</v>
      </c>
    </row>
    <row r="64" spans="1:10" ht="12.75">
      <c r="A64" s="6"/>
      <c r="B64" s="6" t="s">
        <v>59</v>
      </c>
      <c r="C64" s="6">
        <v>60.61632</v>
      </c>
      <c r="D64" s="6">
        <v>59.624</v>
      </c>
      <c r="E64" s="6">
        <v>50.94938</v>
      </c>
      <c r="F64" s="6">
        <v>51.89143</v>
      </c>
      <c r="G64" s="6">
        <v>50.21727</v>
      </c>
      <c r="H64" s="6">
        <v>49.95909</v>
      </c>
      <c r="I64" s="6">
        <v>45.02</v>
      </c>
      <c r="J64" s="6">
        <v>47.15909</v>
      </c>
    </row>
    <row r="65" spans="1:10" ht="12.75">
      <c r="A65" s="6"/>
      <c r="B65" s="6" t="s">
        <v>58</v>
      </c>
      <c r="C65" s="6">
        <v>18.725</v>
      </c>
      <c r="D65" s="6">
        <v>17.71667</v>
      </c>
      <c r="E65" s="6">
        <v>18.61667</v>
      </c>
      <c r="F65" s="6">
        <v>18.78333</v>
      </c>
      <c r="G65" s="6">
        <v>14.1125</v>
      </c>
      <c r="H65" s="6">
        <v>17.25294</v>
      </c>
      <c r="I65" s="6">
        <v>16.6125</v>
      </c>
      <c r="J65" s="6">
        <v>14.975</v>
      </c>
    </row>
    <row r="66" spans="1:10" ht="12.75">
      <c r="A66" s="6"/>
      <c r="B66" s="6" t="s">
        <v>57</v>
      </c>
      <c r="C66" s="6">
        <v>23.925</v>
      </c>
      <c r="D66" s="6">
        <v>26.65143</v>
      </c>
      <c r="E66" s="6">
        <v>25.52409</v>
      </c>
      <c r="F66" s="6">
        <v>23.54545</v>
      </c>
      <c r="G66" s="6">
        <v>16.42917</v>
      </c>
      <c r="H66" s="6">
        <v>22.3875</v>
      </c>
      <c r="I66" s="6">
        <v>23.26667</v>
      </c>
      <c r="J66" s="6">
        <v>20.25875</v>
      </c>
    </row>
    <row r="67" spans="1:10" ht="12.75">
      <c r="A67" s="6"/>
      <c r="B67" s="6" t="s">
        <v>67</v>
      </c>
      <c r="C67" s="6">
        <v>26.29444444444445</v>
      </c>
      <c r="D67" s="6">
        <v>13.679310344827584</v>
      </c>
      <c r="E67" s="6">
        <v>14.833023255813954</v>
      </c>
      <c r="F67" s="6">
        <v>18.623125</v>
      </c>
      <c r="G67" s="6">
        <v>19.86860465116279</v>
      </c>
      <c r="H67" s="6">
        <v>21.397169811320758</v>
      </c>
      <c r="I67" s="6">
        <v>16.507547169811318</v>
      </c>
      <c r="J67" s="6">
        <v>14.187547169811321</v>
      </c>
    </row>
    <row r="68" spans="1:10" ht="12.75">
      <c r="A68" s="6"/>
      <c r="B68" s="6" t="s">
        <v>68</v>
      </c>
      <c r="C68" s="6">
        <v>4.875</v>
      </c>
      <c r="D68" s="6">
        <v>9.741142857142853</v>
      </c>
      <c r="E68" s="6">
        <v>9.902994011976036</v>
      </c>
      <c r="F68" s="6">
        <v>9.911538461538465</v>
      </c>
      <c r="G68" s="6">
        <v>9.633304347826098</v>
      </c>
      <c r="H68" s="6">
        <v>11.632666666666669</v>
      </c>
      <c r="I68" s="6">
        <v>11.296606334841632</v>
      </c>
      <c r="J68" s="6">
        <v>11.254751131221711</v>
      </c>
    </row>
    <row r="69" spans="1:10" ht="12.75">
      <c r="A69" s="6"/>
      <c r="B69" s="6" t="s">
        <v>69</v>
      </c>
      <c r="C69" s="6">
        <v>8.580769230769233</v>
      </c>
      <c r="D69" s="6">
        <v>10.026923076923076</v>
      </c>
      <c r="E69" s="6">
        <v>8.033</v>
      </c>
      <c r="F69" s="6">
        <v>9.534615384615385</v>
      </c>
      <c r="G69" s="6">
        <v>9.715789473684211</v>
      </c>
      <c r="H69" s="6">
        <v>7.756923076923077</v>
      </c>
      <c r="I69" s="6">
        <v>8.415384615384614</v>
      </c>
      <c r="J69" s="6">
        <v>9.007692307692308</v>
      </c>
    </row>
    <row r="70" spans="1:10" ht="12.75">
      <c r="A70" s="6"/>
      <c r="B70" s="6" t="s">
        <v>70</v>
      </c>
      <c r="C70" s="6">
        <v>23.16090909090909</v>
      </c>
      <c r="D70" s="6">
        <v>16.10747826086957</v>
      </c>
      <c r="E70" s="6">
        <v>27.972894736842107</v>
      </c>
      <c r="F70" s="6">
        <v>25.574833333333334</v>
      </c>
      <c r="G70" s="6">
        <v>20.781526315789478</v>
      </c>
      <c r="H70" s="6">
        <v>21.38423076923077</v>
      </c>
      <c r="I70" s="6">
        <v>16.051538461538463</v>
      </c>
      <c r="J70" s="6">
        <v>18.579</v>
      </c>
    </row>
    <row r="71" spans="1:10" ht="12.75">
      <c r="A71" s="6"/>
      <c r="B71" s="6" t="s">
        <v>71</v>
      </c>
      <c r="C71" s="6">
        <v>26.04038461538461</v>
      </c>
      <c r="D71" s="6">
        <v>32.56538461538462</v>
      </c>
      <c r="E71" s="6">
        <v>47.440909090909095</v>
      </c>
      <c r="F71" s="6">
        <v>42.29230769230769</v>
      </c>
      <c r="G71" s="6">
        <v>31.495652173913037</v>
      </c>
      <c r="H71" s="6">
        <v>57.49333333333333</v>
      </c>
      <c r="I71" s="6">
        <v>42.36333333333334</v>
      </c>
      <c r="J71" s="6">
        <v>33.95333333333334</v>
      </c>
    </row>
    <row r="72" spans="1:10" ht="12.75">
      <c r="A72" s="6"/>
      <c r="B72" s="6" t="s">
        <v>72</v>
      </c>
      <c r="C72" s="6">
        <v>16.51928571428571</v>
      </c>
      <c r="D72" s="6">
        <v>18.301428571428573</v>
      </c>
      <c r="E72" s="6">
        <v>14.8</v>
      </c>
      <c r="F72" s="6">
        <v>9.832142857142857</v>
      </c>
      <c r="G72" s="6">
        <v>11.635</v>
      </c>
      <c r="H72" s="6">
        <v>8.216666666666667</v>
      </c>
      <c r="I72" s="6">
        <v>11.815625</v>
      </c>
      <c r="J72" s="6">
        <v>11.36</v>
      </c>
    </row>
    <row r="73" spans="1:10" ht="12.75">
      <c r="A73" s="6"/>
      <c r="B73" s="6" t="s">
        <v>73</v>
      </c>
      <c r="C73" s="6">
        <v>40.07875</v>
      </c>
      <c r="D73" s="6">
        <v>37.4975</v>
      </c>
      <c r="E73" s="6">
        <v>35.72183333333333</v>
      </c>
      <c r="F73" s="6">
        <v>34.22125</v>
      </c>
      <c r="G73" s="6">
        <v>24.059500000000003</v>
      </c>
      <c r="H73" s="6">
        <v>25.455</v>
      </c>
      <c r="I73" s="6">
        <v>20.55</v>
      </c>
      <c r="J73" s="6">
        <v>33.06666666666666</v>
      </c>
    </row>
    <row r="74" spans="1:10" ht="12.75">
      <c r="A74" s="6"/>
      <c r="B74" s="6" t="s">
        <v>74</v>
      </c>
      <c r="C74" s="6">
        <v>0.8675</v>
      </c>
      <c r="D74" s="6">
        <v>3.3601666666666667</v>
      </c>
      <c r="E74" s="6">
        <v>5.97411111111111</v>
      </c>
      <c r="F74" s="6">
        <v>1.2373333333333336</v>
      </c>
      <c r="G74" s="6">
        <v>0.4308222222222222</v>
      </c>
      <c r="H74" s="6">
        <v>0.8403333333333333</v>
      </c>
      <c r="I74" s="6">
        <v>0.25</v>
      </c>
      <c r="J74" s="6">
        <v>2.5</v>
      </c>
    </row>
    <row r="75" spans="1:10" ht="12.75">
      <c r="A75" s="6"/>
      <c r="B75" s="6" t="s">
        <v>75</v>
      </c>
      <c r="C75" s="6">
        <v>11.883125</v>
      </c>
      <c r="D75" s="6">
        <v>11.671000000000001</v>
      </c>
      <c r="E75" s="6">
        <v>24.58985714285714</v>
      </c>
      <c r="F75" s="6">
        <v>17.1404375</v>
      </c>
      <c r="G75" s="6">
        <v>6.556033333333333</v>
      </c>
      <c r="H75" s="6">
        <v>12.525749999999999</v>
      </c>
      <c r="I75" s="6">
        <v>9.49375</v>
      </c>
      <c r="J75" s="6">
        <v>20.042857142857144</v>
      </c>
    </row>
    <row r="76" spans="1:10" ht="12.75">
      <c r="A76" s="6"/>
      <c r="B76" s="6" t="s">
        <v>76</v>
      </c>
      <c r="C76" s="6">
        <v>78.16666666666667</v>
      </c>
      <c r="D76" s="6">
        <v>46.833333333333336</v>
      </c>
      <c r="E76" s="6">
        <v>84.17</v>
      </c>
      <c r="F76" s="6">
        <v>217.8</v>
      </c>
      <c r="G76" s="6">
        <v>136.35</v>
      </c>
      <c r="H76" s="6">
        <v>117.1875</v>
      </c>
      <c r="I76" s="6">
        <v>65.32571428571428</v>
      </c>
      <c r="J76" s="6">
        <v>45.07142857142857</v>
      </c>
    </row>
    <row r="77" spans="2:10" ht="12.75">
      <c r="B77" s="6"/>
      <c r="C77" s="6"/>
      <c r="D77" s="6"/>
      <c r="E77" s="6"/>
      <c r="F77" s="6"/>
      <c r="G77" s="6"/>
      <c r="H77" s="6"/>
      <c r="I77" s="6"/>
      <c r="J77" s="6"/>
    </row>
  </sheetData>
  <printOptions/>
  <pageMargins left="0.75" right="0.75" top="1" bottom="1" header="0.4921259845" footer="0.4921259845"/>
  <pageSetup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53"/>
  <sheetViews>
    <sheetView workbookViewId="0" topLeftCell="A1">
      <selection activeCell="C15" sqref="C15:M15"/>
    </sheetView>
  </sheetViews>
  <sheetFormatPr defaultColWidth="11.421875" defaultRowHeight="12.75"/>
  <cols>
    <col min="1" max="1" width="5.57421875" style="0" bestFit="1" customWidth="1"/>
    <col min="2" max="2" width="10.28125" style="0" bestFit="1" customWidth="1"/>
    <col min="3" max="13" width="4.8515625" style="0" bestFit="1" customWidth="1"/>
    <col min="14" max="14" width="3.57421875" style="0" customWidth="1"/>
    <col min="15" max="22" width="5.8515625" style="0" customWidth="1"/>
  </cols>
  <sheetData>
    <row r="2" ht="12.75">
      <c r="B2" s="3" t="s">
        <v>82</v>
      </c>
    </row>
    <row r="3" spans="1:2" ht="12.75">
      <c r="A3" s="3">
        <v>7</v>
      </c>
      <c r="B3" s="3" t="s">
        <v>77</v>
      </c>
    </row>
    <row r="4" spans="1:3" ht="12.75">
      <c r="A4" s="3">
        <f>COUNTA(B16:B53)</f>
        <v>38</v>
      </c>
      <c r="B4" s="3" t="s">
        <v>79</v>
      </c>
      <c r="C4" s="4"/>
    </row>
    <row r="5" spans="1:3" ht="12.75">
      <c r="A5" s="2"/>
      <c r="B5" s="3"/>
      <c r="C5" s="4"/>
    </row>
    <row r="6" spans="1:13" ht="12.75">
      <c r="A6" s="2"/>
      <c r="B6" s="3" t="s">
        <v>96</v>
      </c>
      <c r="C6" s="7" t="str">
        <f>C15</f>
        <v>1989</v>
      </c>
      <c r="D6" s="4" t="str">
        <f aca="true" t="shared" si="0" ref="D6:I6">D15</f>
        <v>1990</v>
      </c>
      <c r="E6" s="4" t="str">
        <f t="shared" si="0"/>
        <v>1991</v>
      </c>
      <c r="F6" s="4" t="str">
        <f t="shared" si="0"/>
        <v>1992</v>
      </c>
      <c r="G6" s="4" t="str">
        <f t="shared" si="0"/>
        <v>1993</v>
      </c>
      <c r="H6" s="4" t="str">
        <f t="shared" si="0"/>
        <v>1994</v>
      </c>
      <c r="I6" s="4" t="str">
        <f t="shared" si="0"/>
        <v>1995</v>
      </c>
      <c r="J6" s="4" t="str">
        <f>J15</f>
        <v>1996</v>
      </c>
      <c r="K6" s="4" t="str">
        <f>K15</f>
        <v>1997</v>
      </c>
      <c r="L6" s="4" t="str">
        <f>L15</f>
        <v>1998</v>
      </c>
      <c r="M6" s="4" t="str">
        <f>M15</f>
        <v>1999</v>
      </c>
    </row>
    <row r="7" spans="1:13" ht="12.75">
      <c r="A7" s="2"/>
      <c r="B7" s="5" t="s">
        <v>97</v>
      </c>
      <c r="C7" s="11">
        <f>AVERAGE(C16:C88)</f>
        <v>17.202185512423597</v>
      </c>
      <c r="D7" s="11">
        <f aca="true" t="shared" si="1" ref="D7:I7">AVERAGE(D16:D88)</f>
        <v>15.137032939484344</v>
      </c>
      <c r="E7" s="11">
        <f t="shared" si="1"/>
        <v>15.438457247340759</v>
      </c>
      <c r="F7" s="11">
        <f t="shared" si="1"/>
        <v>14.927191740890692</v>
      </c>
      <c r="G7" s="11">
        <f t="shared" si="1"/>
        <v>16.010228805361304</v>
      </c>
      <c r="H7" s="11">
        <f t="shared" si="1"/>
        <v>15.941043051399404</v>
      </c>
      <c r="I7" s="11">
        <f t="shared" si="1"/>
        <v>18.235957774080337</v>
      </c>
      <c r="J7" s="11">
        <f>AVERAGE(J16:J88)</f>
        <v>22.370521243252362</v>
      </c>
      <c r="K7" s="11">
        <f>AVERAGE(K16:K88)</f>
        <v>19.93626482944585</v>
      </c>
      <c r="L7" s="11">
        <f>AVERAGE(L16:L88)</f>
        <v>16.403213960863702</v>
      </c>
      <c r="M7" s="11">
        <f>AVERAGE(M16:M88)</f>
        <v>18.717210018315015</v>
      </c>
    </row>
    <row r="8" spans="1:13" ht="12.75">
      <c r="A8" s="2"/>
      <c r="B8" s="2" t="s">
        <v>98</v>
      </c>
      <c r="C8" s="1">
        <f>MEDIAN(C16:C88)</f>
        <v>11.040624999999999</v>
      </c>
      <c r="D8" s="1">
        <f aca="true" t="shared" si="2" ref="D8:I8">MEDIAN(D16:D88)</f>
        <v>11.52074</v>
      </c>
      <c r="E8" s="1">
        <f t="shared" si="2"/>
        <v>11.25405</v>
      </c>
      <c r="F8" s="1">
        <f t="shared" si="2"/>
        <v>9.986923076923077</v>
      </c>
      <c r="G8" s="1">
        <f t="shared" si="2"/>
        <v>9.64028</v>
      </c>
      <c r="H8" s="1">
        <f t="shared" si="2"/>
        <v>10.524176538461539</v>
      </c>
      <c r="I8" s="1">
        <f t="shared" si="2"/>
        <v>11.090835</v>
      </c>
      <c r="J8" s="1">
        <f>MEDIAN(J16:J88)</f>
        <v>13.54583</v>
      </c>
      <c r="K8" s="1">
        <f>MEDIAN(K16:K88)</f>
        <v>9.892894736842106</v>
      </c>
      <c r="L8" s="1">
        <f>MEDIAN(L16:L88)</f>
        <v>7.243461538461538</v>
      </c>
      <c r="M8" s="1">
        <f>MEDIAN(M16:M88)</f>
        <v>8.627692307692307</v>
      </c>
    </row>
    <row r="9" spans="1:13" ht="12.75">
      <c r="A9" s="2"/>
      <c r="B9" s="2" t="s">
        <v>99</v>
      </c>
      <c r="C9" s="1">
        <f aca="true" t="shared" si="3" ref="C9:M9">QUARTILE(C16:C88,1)</f>
        <v>1.83397</v>
      </c>
      <c r="D9" s="1">
        <f t="shared" si="3"/>
        <v>1.4300000000000002</v>
      </c>
      <c r="E9" s="1">
        <f t="shared" si="3"/>
        <v>1.9940925</v>
      </c>
      <c r="F9" s="1">
        <f t="shared" si="3"/>
        <v>2.4394225</v>
      </c>
      <c r="G9" s="1">
        <f t="shared" si="3"/>
        <v>1.575</v>
      </c>
      <c r="H9" s="1">
        <f t="shared" si="3"/>
        <v>2.12</v>
      </c>
      <c r="I9" s="1">
        <f t="shared" si="3"/>
        <v>1.8652700000000002</v>
      </c>
      <c r="J9" s="1">
        <f t="shared" si="3"/>
        <v>1.45</v>
      </c>
      <c r="K9" s="1">
        <f t="shared" si="3"/>
        <v>1.7799999999999998</v>
      </c>
      <c r="L9" s="1">
        <f t="shared" si="3"/>
        <v>1.6568200000000002</v>
      </c>
      <c r="M9" s="1">
        <f t="shared" si="3"/>
        <v>2.205535</v>
      </c>
    </row>
    <row r="10" spans="1:13" ht="12.75">
      <c r="A10" s="2"/>
      <c r="B10" s="2" t="s">
        <v>100</v>
      </c>
      <c r="C10" s="1">
        <f>QUARTILE(C16:C88,3)</f>
        <v>29.618676470588234</v>
      </c>
      <c r="D10" s="1">
        <f aca="true" t="shared" si="4" ref="D10:I10">QUARTILE(D16:D88,3)</f>
        <v>19.82</v>
      </c>
      <c r="E10" s="1">
        <f t="shared" si="4"/>
        <v>24.74809523809524</v>
      </c>
      <c r="F10" s="1">
        <f t="shared" si="4"/>
        <v>19.345</v>
      </c>
      <c r="G10" s="1">
        <f t="shared" si="4"/>
        <v>25.730288461538457</v>
      </c>
      <c r="H10" s="1">
        <f t="shared" si="4"/>
        <v>23.9125</v>
      </c>
      <c r="I10" s="1">
        <f t="shared" si="4"/>
        <v>29.868223684210527</v>
      </c>
      <c r="J10" s="1">
        <f>QUARTILE(J16:J88,3)</f>
        <v>25.473625000000002</v>
      </c>
      <c r="K10" s="1">
        <f>QUARTILE(K16:K88,3)</f>
        <v>26.5325</v>
      </c>
      <c r="L10" s="1">
        <f>QUARTILE(L16:L88,3)</f>
        <v>24.99125</v>
      </c>
      <c r="M10" s="1">
        <f>QUARTILE(M16:M88,3)</f>
        <v>20.8</v>
      </c>
    </row>
    <row r="11" spans="1:3" ht="12.75">
      <c r="A11" s="2"/>
      <c r="B11" s="2"/>
      <c r="C11" s="1"/>
    </row>
    <row r="12" spans="3:10" ht="12.75">
      <c r="C12" s="8"/>
      <c r="D12" s="8"/>
      <c r="E12" s="8"/>
      <c r="F12" s="8"/>
      <c r="G12" s="8"/>
      <c r="H12" s="8"/>
      <c r="I12" s="8"/>
      <c r="J12" s="8"/>
    </row>
    <row r="15" spans="3:13" ht="12.75">
      <c r="C15" s="6" t="s">
        <v>65</v>
      </c>
      <c r="D15" s="6" t="s">
        <v>101</v>
      </c>
      <c r="E15" s="6" t="s">
        <v>102</v>
      </c>
      <c r="F15" s="6" t="s">
        <v>103</v>
      </c>
      <c r="G15" s="6" t="s">
        <v>64</v>
      </c>
      <c r="H15" s="6" t="s">
        <v>90</v>
      </c>
      <c r="I15" s="6" t="s">
        <v>91</v>
      </c>
      <c r="J15" s="6" t="s">
        <v>92</v>
      </c>
      <c r="K15" s="6" t="s">
        <v>93</v>
      </c>
      <c r="L15" s="6" t="s">
        <v>94</v>
      </c>
      <c r="M15" s="6" t="s">
        <v>95</v>
      </c>
    </row>
    <row r="16" spans="1:13" ht="12.75">
      <c r="A16" s="6"/>
      <c r="B16" s="6" t="s">
        <v>39</v>
      </c>
      <c r="C16" s="6">
        <v>32.37</v>
      </c>
      <c r="D16" s="6">
        <v>27.62</v>
      </c>
      <c r="E16" s="6">
        <v>25.23</v>
      </c>
      <c r="F16" s="6">
        <v>21.42</v>
      </c>
      <c r="G16" s="6">
        <v>9.25</v>
      </c>
      <c r="H16" s="6">
        <v>6.84</v>
      </c>
      <c r="I16" s="6">
        <v>8.27</v>
      </c>
      <c r="J16" s="6">
        <v>14.73</v>
      </c>
      <c r="K16" s="6">
        <v>7.76</v>
      </c>
      <c r="L16" s="6">
        <v>6.73</v>
      </c>
      <c r="M16" s="6">
        <v>4.676</v>
      </c>
    </row>
    <row r="17" spans="1:13" ht="12.75">
      <c r="A17" s="6"/>
      <c r="B17" s="6" t="s">
        <v>38</v>
      </c>
      <c r="C17" s="6">
        <v>50.64</v>
      </c>
      <c r="D17" s="6">
        <v>52.28</v>
      </c>
      <c r="E17" s="6">
        <v>45.19</v>
      </c>
      <c r="F17" s="6">
        <v>65.35</v>
      </c>
      <c r="G17" s="6">
        <v>31.78</v>
      </c>
      <c r="H17" s="6">
        <v>18.46</v>
      </c>
      <c r="I17" s="6">
        <v>16.88</v>
      </c>
      <c r="J17" s="6">
        <v>16.04</v>
      </c>
      <c r="K17" s="6">
        <v>10.07</v>
      </c>
      <c r="L17" s="6">
        <v>10.6</v>
      </c>
      <c r="M17" s="6">
        <v>8.162</v>
      </c>
    </row>
    <row r="18" spans="1:13" ht="12.75">
      <c r="A18" s="6"/>
      <c r="B18" s="6" t="s">
        <v>32</v>
      </c>
      <c r="C18" s="6">
        <v>7.87</v>
      </c>
      <c r="D18" s="6">
        <v>17.81</v>
      </c>
      <c r="E18" s="6">
        <v>15.71</v>
      </c>
      <c r="F18" s="6">
        <v>19.09</v>
      </c>
      <c r="G18" s="6">
        <v>18.87</v>
      </c>
      <c r="H18" s="6">
        <v>21.01</v>
      </c>
      <c r="I18" s="6">
        <v>30.8</v>
      </c>
      <c r="J18" s="6">
        <v>25.17</v>
      </c>
      <c r="K18" s="6">
        <v>37.27</v>
      </c>
      <c r="L18" s="6">
        <v>11.02</v>
      </c>
      <c r="M18" s="6">
        <v>9.652</v>
      </c>
    </row>
    <row r="19" spans="1:13" ht="12.75">
      <c r="A19" s="6"/>
      <c r="B19" s="6" t="s">
        <v>31</v>
      </c>
      <c r="C19" s="6">
        <v>36.37</v>
      </c>
      <c r="D19" s="6">
        <v>43.72</v>
      </c>
      <c r="E19" s="6">
        <v>30.71</v>
      </c>
      <c r="F19" s="6">
        <v>19.54</v>
      </c>
      <c r="G19" s="6">
        <v>19.71</v>
      </c>
      <c r="H19" s="6">
        <v>12.73</v>
      </c>
      <c r="I19" s="6">
        <v>20.66</v>
      </c>
      <c r="J19" s="6">
        <v>24.41</v>
      </c>
      <c r="K19" s="6">
        <v>42.82</v>
      </c>
      <c r="L19" s="6">
        <v>31.27</v>
      </c>
      <c r="M19" s="6">
        <v>41.475</v>
      </c>
    </row>
    <row r="20" spans="1:13" ht="12.75">
      <c r="A20" s="6"/>
      <c r="B20" s="6" t="s">
        <v>26</v>
      </c>
      <c r="C20" s="6">
        <v>38</v>
      </c>
      <c r="D20" s="6">
        <v>20.49</v>
      </c>
      <c r="E20" s="6">
        <v>30.86</v>
      </c>
      <c r="F20" s="6">
        <v>19.26</v>
      </c>
      <c r="G20" s="6">
        <v>26.33</v>
      </c>
      <c r="H20" s="6">
        <v>9.03</v>
      </c>
      <c r="I20" s="6">
        <v>12.59</v>
      </c>
      <c r="J20" s="6">
        <v>13.71</v>
      </c>
      <c r="K20" s="6">
        <v>18.87</v>
      </c>
      <c r="L20" s="6">
        <v>6.07</v>
      </c>
      <c r="M20" s="6">
        <v>25.333</v>
      </c>
    </row>
    <row r="21" spans="1:13" ht="12.75">
      <c r="A21" s="6"/>
      <c r="B21" s="6" t="s">
        <v>15</v>
      </c>
      <c r="C21" s="6">
        <v>34.7</v>
      </c>
      <c r="D21" s="6">
        <v>35.2</v>
      </c>
      <c r="E21" s="6">
        <v>27.5</v>
      </c>
      <c r="F21" s="6">
        <v>24.9</v>
      </c>
      <c r="G21" s="6">
        <v>34.1</v>
      </c>
      <c r="H21" s="6">
        <v>34.7</v>
      </c>
      <c r="I21" s="6">
        <v>36.6</v>
      </c>
      <c r="J21" s="6">
        <v>32.1</v>
      </c>
      <c r="K21" s="6">
        <v>31.8</v>
      </c>
      <c r="L21" s="6">
        <v>26</v>
      </c>
      <c r="M21" s="6">
        <v>20.8</v>
      </c>
    </row>
    <row r="22" spans="1:13" ht="12.75">
      <c r="A22" s="6"/>
      <c r="B22" s="6" t="s">
        <v>14</v>
      </c>
      <c r="C22" s="6">
        <v>15.5</v>
      </c>
      <c r="D22" s="6">
        <v>12.8</v>
      </c>
      <c r="E22" s="6">
        <v>13.4</v>
      </c>
      <c r="F22" s="6">
        <v>19.3</v>
      </c>
      <c r="G22" s="6">
        <v>24.8</v>
      </c>
      <c r="H22" s="6">
        <v>26.9</v>
      </c>
      <c r="I22" s="6">
        <v>30.5</v>
      </c>
      <c r="J22" s="6">
        <v>32.3</v>
      </c>
      <c r="K22" s="6">
        <v>26.3</v>
      </c>
      <c r="L22" s="6">
        <v>23.6</v>
      </c>
      <c r="M22" s="6">
        <v>20.8</v>
      </c>
    </row>
    <row r="23" spans="1:13" ht="12.75">
      <c r="A23" s="6"/>
      <c r="B23" s="6" t="s">
        <v>42</v>
      </c>
      <c r="C23" s="6">
        <v>8.77305</v>
      </c>
      <c r="D23" s="6">
        <v>7.50645</v>
      </c>
      <c r="E23" s="6">
        <v>5.77398</v>
      </c>
      <c r="F23" s="6">
        <v>7.464</v>
      </c>
      <c r="G23" s="6">
        <v>4.98978</v>
      </c>
      <c r="H23" s="6">
        <v>4.08271</v>
      </c>
      <c r="I23" s="6">
        <v>4.41568</v>
      </c>
      <c r="J23" s="6">
        <v>3.82963</v>
      </c>
      <c r="K23" s="6">
        <v>3.86216</v>
      </c>
      <c r="L23" s="6">
        <v>3.04</v>
      </c>
      <c r="M23" s="6">
        <v>5.12857</v>
      </c>
    </row>
    <row r="24" spans="1:13" ht="12.75">
      <c r="A24" s="6"/>
      <c r="B24" s="6" t="s">
        <v>44</v>
      </c>
      <c r="C24" s="6">
        <v>7.95768</v>
      </c>
      <c r="D24" s="6">
        <v>7.41646</v>
      </c>
      <c r="E24" s="6">
        <v>8.26264</v>
      </c>
      <c r="F24" s="6">
        <v>7.91776</v>
      </c>
      <c r="G24" s="6">
        <v>4.71274</v>
      </c>
      <c r="H24" s="6">
        <v>3.80372</v>
      </c>
      <c r="I24" s="6">
        <v>5.06855</v>
      </c>
      <c r="J24" s="6">
        <v>5.43836</v>
      </c>
      <c r="K24" s="6">
        <v>8.35758</v>
      </c>
      <c r="L24" s="6">
        <v>2.718</v>
      </c>
      <c r="M24" s="6">
        <v>2.43214</v>
      </c>
    </row>
    <row r="25" spans="1:13" ht="12.75">
      <c r="A25" s="6"/>
      <c r="B25" s="6" t="s">
        <v>45</v>
      </c>
      <c r="C25" s="6">
        <v>0.38958</v>
      </c>
      <c r="D25" s="6">
        <v>0.30336</v>
      </c>
      <c r="E25" s="6">
        <v>0.55298</v>
      </c>
      <c r="F25" s="6">
        <v>2.87614</v>
      </c>
      <c r="G25" s="6">
        <v>0.742</v>
      </c>
      <c r="H25" s="6">
        <v>1.47858</v>
      </c>
      <c r="I25" s="6">
        <v>1.84878</v>
      </c>
      <c r="J25" s="6">
        <v>0.79238</v>
      </c>
      <c r="K25" s="6">
        <v>0.13214</v>
      </c>
      <c r="L25" s="6">
        <v>0.095</v>
      </c>
      <c r="M25" s="6">
        <v>0.13333</v>
      </c>
    </row>
    <row r="26" spans="1:13" ht="12.75">
      <c r="A26" s="6"/>
      <c r="B26" s="6" t="s">
        <v>55</v>
      </c>
      <c r="C26" s="6">
        <v>9.38909</v>
      </c>
      <c r="D26" s="6">
        <v>12.78361</v>
      </c>
      <c r="E26" s="6">
        <v>10.0881</v>
      </c>
      <c r="F26" s="6">
        <v>11.85444</v>
      </c>
      <c r="G26" s="6">
        <v>10.03056</v>
      </c>
      <c r="H26" s="6">
        <v>11.02143</v>
      </c>
      <c r="I26" s="6">
        <v>9.59167</v>
      </c>
      <c r="J26" s="6">
        <v>11.39167</v>
      </c>
      <c r="K26" s="6">
        <v>15.825</v>
      </c>
      <c r="L26" s="6">
        <v>8.37722</v>
      </c>
      <c r="M26" s="6">
        <v>8.84</v>
      </c>
    </row>
    <row r="27" spans="1:13" ht="12.75">
      <c r="A27" s="6"/>
      <c r="B27" s="6" t="s">
        <v>54</v>
      </c>
      <c r="C27" s="6">
        <v>0.75132</v>
      </c>
      <c r="D27" s="6">
        <v>1.00263</v>
      </c>
      <c r="E27" s="6">
        <v>0.87</v>
      </c>
      <c r="F27" s="6">
        <v>2.12708</v>
      </c>
      <c r="G27" s="6">
        <v>2.48333</v>
      </c>
      <c r="H27" s="6">
        <v>0.375</v>
      </c>
      <c r="I27" s="6">
        <v>1.201</v>
      </c>
      <c r="J27" s="6">
        <v>0.09571</v>
      </c>
      <c r="K27" s="6">
        <v>0.2</v>
      </c>
      <c r="L27" s="6">
        <v>0.41976</v>
      </c>
      <c r="M27" s="6">
        <v>1.32833</v>
      </c>
    </row>
    <row r="28" spans="1:13" ht="12.75">
      <c r="A28" s="6"/>
      <c r="B28" s="6" t="s">
        <v>53</v>
      </c>
      <c r="C28" s="6">
        <v>15.85113</v>
      </c>
      <c r="D28" s="6">
        <v>13.91229</v>
      </c>
      <c r="E28" s="6">
        <v>14.35778</v>
      </c>
      <c r="F28" s="6">
        <v>13.32495</v>
      </c>
      <c r="G28" s="6">
        <v>13.3418</v>
      </c>
      <c r="H28" s="6">
        <v>13.28115</v>
      </c>
      <c r="I28" s="6">
        <v>13.31654</v>
      </c>
      <c r="J28" s="6">
        <v>13.38166</v>
      </c>
      <c r="K28" s="6">
        <v>12.60111</v>
      </c>
      <c r="L28" s="6">
        <v>13.94694</v>
      </c>
      <c r="M28" s="6">
        <v>13.30824</v>
      </c>
    </row>
    <row r="29" spans="1:13" ht="12.75">
      <c r="A29" s="6"/>
      <c r="B29" s="6" t="s">
        <v>52</v>
      </c>
      <c r="C29" s="6">
        <v>14.55727</v>
      </c>
      <c r="D29" s="6">
        <v>13.79622</v>
      </c>
      <c r="E29" s="6">
        <v>12.8409</v>
      </c>
      <c r="F29" s="6">
        <v>16.50091</v>
      </c>
      <c r="G29" s="6">
        <v>11.87431</v>
      </c>
      <c r="H29" s="6">
        <v>14.41507</v>
      </c>
      <c r="I29" s="6">
        <v>12.91812</v>
      </c>
      <c r="J29" s="6">
        <v>21.13462</v>
      </c>
      <c r="K29" s="6">
        <v>12.9149</v>
      </c>
      <c r="L29" s="6">
        <v>8.96448</v>
      </c>
      <c r="M29" s="6">
        <v>15.37038</v>
      </c>
    </row>
    <row r="30" spans="1:13" ht="12.75">
      <c r="A30" s="6"/>
      <c r="B30" s="6" t="s">
        <v>51</v>
      </c>
      <c r="C30" s="6">
        <v>13.34714</v>
      </c>
      <c r="D30" s="6">
        <v>10.25787</v>
      </c>
      <c r="E30" s="6">
        <v>8.73924</v>
      </c>
      <c r="F30" s="6">
        <v>8.2884</v>
      </c>
      <c r="G30" s="6">
        <v>5.555</v>
      </c>
      <c r="H30" s="6">
        <v>5.0719</v>
      </c>
      <c r="I30" s="6">
        <v>4.82262</v>
      </c>
      <c r="J30" s="6">
        <v>5.62726</v>
      </c>
      <c r="K30" s="6">
        <v>4.75602</v>
      </c>
      <c r="L30" s="6">
        <v>4.79083</v>
      </c>
      <c r="M30" s="6">
        <v>4.68889</v>
      </c>
    </row>
    <row r="31" spans="1:13" ht="12.75">
      <c r="A31" s="6"/>
      <c r="B31" s="6" t="s">
        <v>50</v>
      </c>
      <c r="C31" s="6">
        <v>0.06462</v>
      </c>
      <c r="D31" s="6">
        <v>0.06039</v>
      </c>
      <c r="E31" s="6">
        <v>0.09186</v>
      </c>
      <c r="F31" s="6">
        <v>0.04223</v>
      </c>
      <c r="G31" s="6">
        <v>0.10998</v>
      </c>
      <c r="H31" s="6">
        <v>0.56237</v>
      </c>
      <c r="I31" s="6">
        <v>0.1675</v>
      </c>
      <c r="J31" s="6">
        <v>0.14062</v>
      </c>
      <c r="K31" s="6">
        <v>0.16319</v>
      </c>
      <c r="L31" s="6">
        <v>0.22111</v>
      </c>
      <c r="M31" s="6">
        <v>0.27018</v>
      </c>
    </row>
    <row r="32" spans="1:13" ht="12.75">
      <c r="A32" s="6"/>
      <c r="B32" s="6" t="s">
        <v>49</v>
      </c>
      <c r="C32" s="6">
        <v>1.87588</v>
      </c>
      <c r="D32" s="6">
        <v>1.88141</v>
      </c>
      <c r="E32" s="6">
        <v>1.9639</v>
      </c>
      <c r="F32" s="6">
        <v>0.67073</v>
      </c>
      <c r="G32" s="6">
        <v>0.32796</v>
      </c>
      <c r="H32" s="6">
        <v>0.46059</v>
      </c>
      <c r="I32" s="6">
        <v>0.91373</v>
      </c>
      <c r="J32" s="6">
        <v>0.74966</v>
      </c>
      <c r="K32" s="6">
        <v>0.39358</v>
      </c>
      <c r="L32" s="6">
        <v>0.92962</v>
      </c>
      <c r="M32" s="6">
        <v>1.15692</v>
      </c>
    </row>
    <row r="33" spans="1:13" ht="12.75">
      <c r="A33" s="6"/>
      <c r="B33" s="6" t="s">
        <v>48</v>
      </c>
      <c r="C33" s="6">
        <v>0.02411</v>
      </c>
      <c r="D33" s="6">
        <v>0.15057</v>
      </c>
      <c r="E33" s="6">
        <v>0.14693</v>
      </c>
      <c r="F33" s="6">
        <v>0.14233</v>
      </c>
      <c r="G33" s="6">
        <v>0.10793</v>
      </c>
      <c r="H33" s="6">
        <v>0.13343</v>
      </c>
      <c r="I33" s="6">
        <v>0.05919</v>
      </c>
      <c r="J33" s="6">
        <v>0.0586</v>
      </c>
      <c r="K33" s="6">
        <v>0.11136</v>
      </c>
      <c r="L33" s="6">
        <v>0.10017</v>
      </c>
      <c r="M33" s="6">
        <v>0.3046</v>
      </c>
    </row>
    <row r="34" spans="1:13" ht="12.75">
      <c r="A34" s="6"/>
      <c r="B34" s="6" t="s">
        <v>47</v>
      </c>
      <c r="C34" s="6">
        <v>0.28463</v>
      </c>
      <c r="D34" s="6">
        <v>0.03606</v>
      </c>
      <c r="E34" s="6">
        <v>0.02999</v>
      </c>
      <c r="F34" s="6">
        <v>0.06324</v>
      </c>
      <c r="G34" s="6">
        <v>0.02477</v>
      </c>
      <c r="H34" s="6">
        <v>0.11618</v>
      </c>
      <c r="I34" s="6">
        <v>0.11867</v>
      </c>
      <c r="J34" s="6">
        <v>0.16348</v>
      </c>
      <c r="K34" s="6">
        <v>0.16407</v>
      </c>
      <c r="L34" s="6">
        <v>0.60065</v>
      </c>
      <c r="M34" s="6">
        <v>0.36242</v>
      </c>
    </row>
    <row r="35" spans="1:13" ht="12.75">
      <c r="A35" s="6"/>
      <c r="B35" s="6" t="s">
        <v>46</v>
      </c>
      <c r="C35" s="6">
        <v>6.98935</v>
      </c>
      <c r="D35" s="6">
        <v>3.67979</v>
      </c>
      <c r="E35" s="6">
        <v>2.08467</v>
      </c>
      <c r="F35" s="6">
        <v>2.41923</v>
      </c>
      <c r="G35" s="6">
        <v>3.48443</v>
      </c>
      <c r="H35" s="6">
        <v>1.92172</v>
      </c>
      <c r="I35" s="6">
        <v>1.91474</v>
      </c>
      <c r="J35" s="6">
        <v>1.17538</v>
      </c>
      <c r="K35" s="6">
        <v>0.82563</v>
      </c>
      <c r="L35" s="6">
        <v>2.63728</v>
      </c>
      <c r="M35" s="6">
        <v>2.63226</v>
      </c>
    </row>
    <row r="36" spans="1:13" ht="12.75">
      <c r="A36" s="6"/>
      <c r="B36" s="6" t="s">
        <v>62</v>
      </c>
      <c r="C36" s="6">
        <v>1.06</v>
      </c>
      <c r="D36" s="6">
        <v>0.21</v>
      </c>
      <c r="E36" s="6">
        <v>0.62</v>
      </c>
      <c r="F36" s="6">
        <v>0.32</v>
      </c>
      <c r="G36" s="6">
        <v>0.236</v>
      </c>
      <c r="H36" s="6">
        <v>0.314</v>
      </c>
      <c r="I36" s="6">
        <v>0.037</v>
      </c>
      <c r="J36" s="6">
        <v>0.36</v>
      </c>
      <c r="K36" s="6">
        <v>0.052</v>
      </c>
      <c r="L36" s="6">
        <v>0.728</v>
      </c>
      <c r="M36" s="6">
        <v>0.17</v>
      </c>
    </row>
    <row r="37" spans="1:13" ht="12.75">
      <c r="A37" s="6"/>
      <c r="B37" s="6" t="s">
        <v>63</v>
      </c>
      <c r="C37" s="6">
        <v>1.09</v>
      </c>
      <c r="D37" s="6">
        <v>2.9</v>
      </c>
      <c r="E37" s="6">
        <v>3.1</v>
      </c>
      <c r="F37" s="6">
        <v>2.5</v>
      </c>
      <c r="G37" s="6">
        <v>0.62</v>
      </c>
      <c r="H37" s="6">
        <v>2.11</v>
      </c>
      <c r="I37" s="6">
        <v>1.23</v>
      </c>
      <c r="J37" s="6">
        <v>2</v>
      </c>
      <c r="K37" s="6">
        <v>1.67</v>
      </c>
      <c r="L37" s="6">
        <v>1.3</v>
      </c>
      <c r="M37" s="6">
        <v>2.13</v>
      </c>
    </row>
    <row r="38" spans="1:13" ht="12.75">
      <c r="A38" s="6"/>
      <c r="B38" s="6" t="s">
        <v>25</v>
      </c>
      <c r="C38" s="6">
        <v>50.87</v>
      </c>
      <c r="D38" s="6">
        <v>41.69</v>
      </c>
      <c r="E38" s="6">
        <v>52.2</v>
      </c>
      <c r="F38" s="6">
        <v>45.17</v>
      </c>
      <c r="G38" s="6">
        <v>0</v>
      </c>
      <c r="H38" s="6">
        <v>63.84</v>
      </c>
      <c r="I38" s="6">
        <v>60.51</v>
      </c>
      <c r="J38" s="6">
        <v>62.96</v>
      </c>
      <c r="K38" s="6">
        <v>77.99</v>
      </c>
      <c r="L38" s="6">
        <v>3.17</v>
      </c>
      <c r="M38" s="6">
        <v>153.22</v>
      </c>
    </row>
    <row r="39" spans="1:13" ht="12.75">
      <c r="A39" s="6"/>
      <c r="B39" s="6" t="s">
        <v>24</v>
      </c>
      <c r="C39" s="6">
        <v>58.65</v>
      </c>
      <c r="D39" s="6">
        <v>53.31</v>
      </c>
      <c r="E39" s="6">
        <v>60.62</v>
      </c>
      <c r="F39" s="6">
        <v>50.01</v>
      </c>
      <c r="G39" s="6">
        <v>51.04</v>
      </c>
      <c r="H39" s="6">
        <v>51.99</v>
      </c>
      <c r="I39" s="6">
        <v>49.3</v>
      </c>
      <c r="J39" s="6">
        <v>48.64</v>
      </c>
      <c r="K39" s="6">
        <v>56.79</v>
      </c>
      <c r="L39" s="6">
        <v>48.27</v>
      </c>
      <c r="M39" s="6">
        <v>59.08</v>
      </c>
    </row>
    <row r="40" spans="1:13" ht="12.75">
      <c r="A40" s="6"/>
      <c r="B40" s="6" t="s">
        <v>23</v>
      </c>
      <c r="C40" s="6">
        <v>44.11</v>
      </c>
      <c r="D40" s="6">
        <v>40.87</v>
      </c>
      <c r="E40" s="6">
        <v>36.64</v>
      </c>
      <c r="F40" s="6">
        <v>39.81</v>
      </c>
      <c r="G40" s="6">
        <v>41.53</v>
      </c>
      <c r="H40" s="6">
        <v>40.4</v>
      </c>
      <c r="I40" s="6">
        <v>42.92</v>
      </c>
      <c r="J40" s="6">
        <v>66.94</v>
      </c>
      <c r="K40" s="6">
        <v>51.87</v>
      </c>
      <c r="L40" s="6">
        <v>47.56</v>
      </c>
      <c r="M40" s="6">
        <v>42.46</v>
      </c>
    </row>
    <row r="41" spans="1:13" ht="12.75">
      <c r="A41" s="6"/>
      <c r="B41" s="6" t="s">
        <v>22</v>
      </c>
      <c r="C41" s="6">
        <v>41.57</v>
      </c>
      <c r="D41" s="6">
        <v>40.3</v>
      </c>
      <c r="E41" s="6">
        <v>40.85</v>
      </c>
      <c r="F41" s="6">
        <v>36.45</v>
      </c>
      <c r="G41" s="6">
        <v>58.13</v>
      </c>
      <c r="H41" s="6">
        <v>51.63</v>
      </c>
      <c r="I41" s="6">
        <v>46.91</v>
      </c>
      <c r="J41" s="6">
        <v>52.38</v>
      </c>
      <c r="K41" s="6">
        <v>53.85</v>
      </c>
      <c r="L41" s="6">
        <v>43.15</v>
      </c>
      <c r="M41" s="6">
        <v>55.74</v>
      </c>
    </row>
    <row r="42" spans="1:13" ht="12.75">
      <c r="A42" s="6"/>
      <c r="B42" s="6" t="s">
        <v>21</v>
      </c>
      <c r="C42" s="6">
        <v>12.63</v>
      </c>
      <c r="D42" s="6">
        <v>13.07</v>
      </c>
      <c r="E42" s="6">
        <v>15.05</v>
      </c>
      <c r="F42" s="6">
        <v>17.37</v>
      </c>
      <c r="G42" s="6">
        <v>26.9</v>
      </c>
      <c r="H42" s="6">
        <v>24.88</v>
      </c>
      <c r="I42" s="6">
        <v>22.83</v>
      </c>
      <c r="J42" s="6">
        <v>22.83</v>
      </c>
      <c r="K42" s="6">
        <v>26.61</v>
      </c>
      <c r="L42" s="6">
        <v>27.36</v>
      </c>
      <c r="M42" s="6">
        <v>25.71</v>
      </c>
    </row>
    <row r="43" spans="1:13" ht="12.75">
      <c r="A43" s="6"/>
      <c r="B43" s="6" t="s">
        <v>20</v>
      </c>
      <c r="C43" s="6">
        <v>1.36</v>
      </c>
      <c r="D43" s="6">
        <v>1.33</v>
      </c>
      <c r="E43" s="6">
        <v>2.82</v>
      </c>
      <c r="F43" s="6">
        <v>1.56</v>
      </c>
      <c r="G43" s="6">
        <v>1.53</v>
      </c>
      <c r="H43" s="6">
        <v>2.15</v>
      </c>
      <c r="I43" s="6">
        <v>1.47</v>
      </c>
      <c r="J43" s="6">
        <v>1.42</v>
      </c>
      <c r="K43" s="6">
        <v>2.11</v>
      </c>
      <c r="L43" s="6">
        <v>1.33</v>
      </c>
      <c r="M43" s="6">
        <v>1.54</v>
      </c>
    </row>
    <row r="44" spans="1:13" ht="12.75">
      <c r="A44" s="6"/>
      <c r="B44" s="6" t="s">
        <v>19</v>
      </c>
      <c r="C44" s="6">
        <v>11.95</v>
      </c>
      <c r="D44" s="6">
        <v>12.92</v>
      </c>
      <c r="E44" s="6">
        <v>12.42</v>
      </c>
      <c r="F44" s="6">
        <v>9.67</v>
      </c>
      <c r="G44" s="6">
        <v>12.44</v>
      </c>
      <c r="H44" s="6">
        <v>14.5</v>
      </c>
      <c r="I44" s="6">
        <v>15.27</v>
      </c>
      <c r="J44" s="6">
        <v>15.57</v>
      </c>
      <c r="K44" s="6">
        <v>15.49</v>
      </c>
      <c r="L44" s="6">
        <v>34.91</v>
      </c>
      <c r="M44" s="6">
        <v>15.34</v>
      </c>
    </row>
    <row r="45" spans="1:13" ht="12.75">
      <c r="A45" s="6"/>
      <c r="B45" s="6" t="s">
        <v>18</v>
      </c>
      <c r="C45" s="6">
        <v>16.52</v>
      </c>
      <c r="D45" s="6">
        <v>1.33</v>
      </c>
      <c r="E45" s="6">
        <v>1.36</v>
      </c>
      <c r="F45" s="6">
        <v>1.36</v>
      </c>
      <c r="G45" s="6">
        <v>2.85</v>
      </c>
      <c r="H45" s="6">
        <v>7.61</v>
      </c>
      <c r="I45" s="6">
        <v>4.16</v>
      </c>
      <c r="J45" s="6">
        <v>5.2</v>
      </c>
      <c r="K45" s="6">
        <v>2.76</v>
      </c>
      <c r="L45" s="6">
        <v>4.29</v>
      </c>
      <c r="M45" s="6">
        <v>3.88</v>
      </c>
    </row>
    <row r="46" spans="1:13" ht="12.75">
      <c r="A46" s="6"/>
      <c r="B46" s="6" t="s">
        <v>17</v>
      </c>
      <c r="C46" s="6">
        <v>1.82</v>
      </c>
      <c r="D46" s="6">
        <v>1.73</v>
      </c>
      <c r="E46" s="6">
        <v>1.7</v>
      </c>
      <c r="F46" s="6">
        <v>1.71</v>
      </c>
      <c r="G46" s="6">
        <v>1.71</v>
      </c>
      <c r="H46" s="6">
        <v>1.88</v>
      </c>
      <c r="I46" s="6">
        <v>1.77</v>
      </c>
      <c r="J46" s="6">
        <v>1.54</v>
      </c>
      <c r="K46" s="6">
        <v>3.8</v>
      </c>
      <c r="L46" s="6">
        <v>6.48</v>
      </c>
      <c r="M46" s="6">
        <v>2.68</v>
      </c>
    </row>
    <row r="47" spans="1:13" ht="12.75">
      <c r="A47" s="6"/>
      <c r="B47" s="6" t="s">
        <v>69</v>
      </c>
      <c r="C47" s="6">
        <v>6.933333333333333</v>
      </c>
      <c r="D47" s="6">
        <v>9.258653846153846</v>
      </c>
      <c r="E47" s="6">
        <v>9.158653846153847</v>
      </c>
      <c r="F47" s="6">
        <v>10.303846153846154</v>
      </c>
      <c r="G47" s="6">
        <v>8.580769230769233</v>
      </c>
      <c r="H47" s="6">
        <v>10.026923076923076</v>
      </c>
      <c r="I47" s="6">
        <v>8.033</v>
      </c>
      <c r="J47" s="6">
        <v>9.534615384615385</v>
      </c>
      <c r="K47" s="6">
        <v>9.715789473684211</v>
      </c>
      <c r="L47" s="6">
        <v>7.756923076923077</v>
      </c>
      <c r="M47" s="6">
        <v>8.415384615384614</v>
      </c>
    </row>
    <row r="48" spans="1:13" ht="12.75">
      <c r="A48" s="6"/>
      <c r="B48" s="6" t="s">
        <v>70</v>
      </c>
      <c r="C48" s="6">
        <v>21.36470588235294</v>
      </c>
      <c r="D48" s="6">
        <v>17.25052631578947</v>
      </c>
      <c r="E48" s="6">
        <v>23.302380952380958</v>
      </c>
      <c r="F48" s="6">
        <v>18.6235</v>
      </c>
      <c r="G48" s="6">
        <v>23.16090909090909</v>
      </c>
      <c r="H48" s="6">
        <v>16.10747826086957</v>
      </c>
      <c r="I48" s="6">
        <v>27.972894736842107</v>
      </c>
      <c r="J48" s="6">
        <v>25.574833333333334</v>
      </c>
      <c r="K48" s="6">
        <v>20.781526315789478</v>
      </c>
      <c r="L48" s="6">
        <v>21.38423076923077</v>
      </c>
      <c r="M48" s="6">
        <v>16.051538461538463</v>
      </c>
    </row>
    <row r="49" spans="1:13" ht="12.75">
      <c r="A49" s="6"/>
      <c r="B49" s="6" t="s">
        <v>71</v>
      </c>
      <c r="C49" s="6">
        <v>16.473076923076924</v>
      </c>
      <c r="D49" s="6">
        <v>17.138461538461538</v>
      </c>
      <c r="E49" s="6">
        <v>17.13260869565218</v>
      </c>
      <c r="F49" s="6">
        <v>19.36</v>
      </c>
      <c r="G49" s="6">
        <v>26.04038461538461</v>
      </c>
      <c r="H49" s="6">
        <v>32.56538461538462</v>
      </c>
      <c r="I49" s="6">
        <v>47.440909090909095</v>
      </c>
      <c r="J49" s="6">
        <v>42.29230769230769</v>
      </c>
      <c r="K49" s="6">
        <v>31.495652173913037</v>
      </c>
      <c r="L49" s="6">
        <v>57.49333333333333</v>
      </c>
      <c r="M49" s="6">
        <v>42.36333333333334</v>
      </c>
    </row>
    <row r="50" spans="1:13" ht="12.75">
      <c r="A50" s="6"/>
      <c r="B50" s="6" t="s">
        <v>73</v>
      </c>
      <c r="C50" s="6">
        <v>59.23333333333334</v>
      </c>
      <c r="D50" s="6">
        <v>29.766666666666662</v>
      </c>
      <c r="E50" s="6">
        <v>34.85</v>
      </c>
      <c r="F50" s="6">
        <v>35.66375</v>
      </c>
      <c r="G50" s="6">
        <v>40.07875</v>
      </c>
      <c r="H50" s="6">
        <v>37.4975</v>
      </c>
      <c r="I50" s="6">
        <v>35.72183333333333</v>
      </c>
      <c r="J50" s="6">
        <v>34.22125</v>
      </c>
      <c r="K50" s="6">
        <v>24.059500000000003</v>
      </c>
      <c r="L50" s="6">
        <v>25.455</v>
      </c>
      <c r="M50" s="6">
        <v>20.55</v>
      </c>
    </row>
    <row r="51" spans="1:13" ht="12.75">
      <c r="A51" s="6"/>
      <c r="B51" s="6" t="s">
        <v>74</v>
      </c>
      <c r="C51" s="6">
        <v>0.2125</v>
      </c>
      <c r="D51" s="6">
        <v>0.9158333333333335</v>
      </c>
      <c r="E51" s="6">
        <v>0.5175</v>
      </c>
      <c r="F51" s="6">
        <v>3.9564999999999997</v>
      </c>
      <c r="G51" s="6">
        <v>0.8675</v>
      </c>
      <c r="H51" s="6">
        <v>3.3601666666666667</v>
      </c>
      <c r="I51" s="6">
        <v>5.97411111111111</v>
      </c>
      <c r="J51" s="6">
        <v>1.2373333333333336</v>
      </c>
      <c r="K51" s="6">
        <v>0.4308222222222222</v>
      </c>
      <c r="L51" s="6">
        <v>0.8403333333333333</v>
      </c>
      <c r="M51" s="6">
        <v>0.25</v>
      </c>
    </row>
    <row r="52" spans="1:13" ht="12.75">
      <c r="A52" s="6"/>
      <c r="B52" s="6" t="s">
        <v>75</v>
      </c>
      <c r="C52" s="6">
        <v>10.13125</v>
      </c>
      <c r="D52" s="6">
        <v>7.69</v>
      </c>
      <c r="E52" s="6">
        <v>14.071428571428571</v>
      </c>
      <c r="F52" s="6">
        <v>5.59425</v>
      </c>
      <c r="G52" s="6">
        <v>11.883125</v>
      </c>
      <c r="H52" s="6">
        <v>11.671000000000001</v>
      </c>
      <c r="I52" s="6">
        <v>24.58985714285714</v>
      </c>
      <c r="J52" s="6">
        <v>17.1404375</v>
      </c>
      <c r="K52" s="6">
        <v>6.556033333333333</v>
      </c>
      <c r="L52" s="6">
        <v>12.525749999999999</v>
      </c>
      <c r="M52" s="6">
        <v>9.49375</v>
      </c>
    </row>
    <row r="53" spans="1:13" ht="12.75">
      <c r="A53" s="6"/>
      <c r="B53" s="6" t="s">
        <v>76</v>
      </c>
      <c r="C53" s="6">
        <v>2</v>
      </c>
      <c r="D53" s="6">
        <v>0.82</v>
      </c>
      <c r="E53" s="6">
        <v>5.845833333333332</v>
      </c>
      <c r="F53" s="6">
        <v>5.25</v>
      </c>
      <c r="G53" s="6">
        <v>78.16666666666667</v>
      </c>
      <c r="H53" s="6">
        <v>46.833333333333336</v>
      </c>
      <c r="I53" s="6">
        <v>84.17</v>
      </c>
      <c r="J53" s="6">
        <v>217.8</v>
      </c>
      <c r="K53" s="6">
        <v>136.35</v>
      </c>
      <c r="L53" s="6">
        <v>117.1875</v>
      </c>
      <c r="M53" s="6">
        <v>65.32571428571428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6:N12"/>
  <sheetViews>
    <sheetView workbookViewId="0" topLeftCell="A4">
      <selection activeCell="A14" sqref="A14"/>
    </sheetView>
  </sheetViews>
  <sheetFormatPr defaultColWidth="11.421875" defaultRowHeight="12.75"/>
  <cols>
    <col min="1" max="1" width="21.421875" style="0" customWidth="1"/>
    <col min="2" max="2" width="5.00390625" style="0" bestFit="1" customWidth="1"/>
    <col min="3" max="12" width="4.8515625" style="0" bestFit="1" customWidth="1"/>
    <col min="13" max="13" width="5.00390625" style="0" bestFit="1" customWidth="1"/>
  </cols>
  <sheetData>
    <row r="6" spans="2:13" s="10" customFormat="1" ht="12.75">
      <c r="B6" s="10">
        <v>1989</v>
      </c>
      <c r="C6" s="10">
        <v>1990</v>
      </c>
      <c r="D6" s="10">
        <v>1991</v>
      </c>
      <c r="E6" s="10">
        <v>1992</v>
      </c>
      <c r="F6" s="10">
        <v>1993</v>
      </c>
      <c r="G6" s="10">
        <v>1994</v>
      </c>
      <c r="H6" s="10">
        <v>1995</v>
      </c>
      <c r="I6" s="10">
        <v>1996</v>
      </c>
      <c r="J6" s="10">
        <v>1997</v>
      </c>
      <c r="K6" s="10">
        <v>1998</v>
      </c>
      <c r="L6" s="10">
        <v>1999</v>
      </c>
      <c r="M6" s="10">
        <v>2000</v>
      </c>
    </row>
    <row r="7" spans="1:14" s="9" customFormat="1" ht="33.75">
      <c r="A7" s="12" t="s">
        <v>84</v>
      </c>
      <c r="B7" s="5"/>
      <c r="C7" s="5"/>
      <c r="D7" s="5"/>
      <c r="E7" s="5"/>
      <c r="F7" s="5">
        <v>22.509549592942903</v>
      </c>
      <c r="G7" s="5">
        <v>21.64998964075123</v>
      </c>
      <c r="H7" s="5">
        <v>23.233999559400687</v>
      </c>
      <c r="I7" s="5">
        <v>26.131637638101136</v>
      </c>
      <c r="J7" s="5">
        <v>29.194060040611788</v>
      </c>
      <c r="K7" s="5">
        <v>24.524306994475396</v>
      </c>
      <c r="L7" s="5">
        <v>22.84622789033264</v>
      </c>
      <c r="M7" s="5">
        <v>22.706460424564685</v>
      </c>
      <c r="N7" s="5"/>
    </row>
    <row r="8" spans="1:14" s="9" customFormat="1" ht="33.75">
      <c r="A8" s="12" t="s">
        <v>85</v>
      </c>
      <c r="B8" s="5"/>
      <c r="C8" s="5"/>
      <c r="D8" s="5"/>
      <c r="E8" s="5"/>
      <c r="F8" s="5">
        <v>20.374058713006217</v>
      </c>
      <c r="G8" s="5">
        <v>19.642964023332116</v>
      </c>
      <c r="H8" s="5">
        <v>20.885198009227604</v>
      </c>
      <c r="I8" s="5">
        <v>23.859771940030683</v>
      </c>
      <c r="J8" s="5">
        <v>26.200379088080147</v>
      </c>
      <c r="K8" s="5">
        <v>22.335839508884792</v>
      </c>
      <c r="L8" s="5">
        <v>20.768220935143564</v>
      </c>
      <c r="M8" s="5"/>
      <c r="N8" s="5"/>
    </row>
    <row r="9" spans="1:14" s="9" customFormat="1" ht="33.75">
      <c r="A9" s="12" t="s">
        <v>86</v>
      </c>
      <c r="B9" s="5">
        <v>17.202185512423597</v>
      </c>
      <c r="C9" s="5">
        <v>15.137032939484344</v>
      </c>
      <c r="D9" s="5">
        <v>15.438457247340759</v>
      </c>
      <c r="E9" s="5">
        <v>14.927191740890692</v>
      </c>
      <c r="F9" s="5">
        <v>16.010228805361304</v>
      </c>
      <c r="G9" s="5">
        <v>15.941043051399404</v>
      </c>
      <c r="H9" s="5">
        <v>18.235957774080337</v>
      </c>
      <c r="I9" s="5">
        <v>22.370521243252362</v>
      </c>
      <c r="J9" s="5">
        <v>19.93626482944585</v>
      </c>
      <c r="K9" s="5">
        <v>16.403213960863702</v>
      </c>
      <c r="L9" s="5">
        <v>18.717210018315015</v>
      </c>
      <c r="M9" s="5"/>
      <c r="N9" s="5"/>
    </row>
    <row r="10" spans="1:13" s="9" customFormat="1" ht="22.5">
      <c r="A10" s="12" t="s">
        <v>88</v>
      </c>
      <c r="B10" s="5">
        <v>50</v>
      </c>
      <c r="C10" s="5">
        <v>50</v>
      </c>
      <c r="D10" s="5">
        <v>50</v>
      </c>
      <c r="E10" s="5">
        <v>50</v>
      </c>
      <c r="F10" s="5">
        <v>50</v>
      </c>
      <c r="G10" s="5">
        <v>50</v>
      </c>
      <c r="H10" s="5">
        <v>50</v>
      </c>
      <c r="I10" s="5">
        <v>50</v>
      </c>
      <c r="J10" s="5">
        <v>50</v>
      </c>
      <c r="K10" s="5">
        <v>50</v>
      </c>
      <c r="L10" s="5">
        <v>50</v>
      </c>
      <c r="M10" s="5">
        <v>50</v>
      </c>
    </row>
    <row r="11" spans="1:13" s="9" customFormat="1" ht="12.75">
      <c r="A11" s="12" t="s">
        <v>87</v>
      </c>
      <c r="B11" s="5">
        <v>25</v>
      </c>
      <c r="C11" s="5">
        <v>25</v>
      </c>
      <c r="D11" s="5">
        <v>25</v>
      </c>
      <c r="E11" s="5">
        <v>25</v>
      </c>
      <c r="F11" s="5">
        <v>25</v>
      </c>
      <c r="G11" s="5">
        <v>25</v>
      </c>
      <c r="H11" s="5">
        <v>25</v>
      </c>
      <c r="I11" s="5">
        <v>25</v>
      </c>
      <c r="J11" s="5">
        <v>25</v>
      </c>
      <c r="K11" s="5">
        <v>25</v>
      </c>
      <c r="L11" s="5">
        <v>25</v>
      </c>
      <c r="M11" s="5">
        <v>25</v>
      </c>
    </row>
    <row r="12" spans="1:13" ht="12.75">
      <c r="A12" s="12" t="s">
        <v>89</v>
      </c>
      <c r="B12" s="13">
        <v>10</v>
      </c>
      <c r="C12" s="13">
        <v>10</v>
      </c>
      <c r="D12" s="13">
        <v>10</v>
      </c>
      <c r="E12" s="13">
        <v>10</v>
      </c>
      <c r="F12" s="13">
        <v>10</v>
      </c>
      <c r="G12" s="13">
        <v>10</v>
      </c>
      <c r="H12" s="13">
        <v>10</v>
      </c>
      <c r="I12" s="13">
        <v>10</v>
      </c>
      <c r="J12" s="13">
        <v>10</v>
      </c>
      <c r="K12" s="13">
        <v>10</v>
      </c>
      <c r="L12" s="13">
        <v>10</v>
      </c>
      <c r="M12" s="13">
        <v>10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4" sqref="E34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UBAWIEN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scheidl</dc:creator>
  <cp:keywords/>
  <dc:description/>
  <cp:lastModifiedBy>scheidl</cp:lastModifiedBy>
  <cp:lastPrinted>2002-05-03T12:48:13Z</cp:lastPrinted>
  <dcterms:created xsi:type="dcterms:W3CDTF">2002-04-03T14:22:24Z</dcterms:created>
  <dcterms:modified xsi:type="dcterms:W3CDTF">2003-04-16T14:56:11Z</dcterms:modified>
  <cp:category/>
  <cp:version/>
  <cp:contentType/>
  <cp:contentStatus/>
</cp:coreProperties>
</file>