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540" windowHeight="12525" activeTab="0"/>
  </bookViews>
  <sheets>
    <sheet name="Fig3 EEA-32 Hg % change" sheetId="1" r:id="rId1"/>
    <sheet name="Fig3 data" sheetId="2" r:id="rId2"/>
  </sheets>
  <externalReferences>
    <externalReference r:id="rId5"/>
    <externalReference r:id="rId6"/>
    <externalReference r:id="rId7"/>
  </externalReferences>
  <definedNames>
    <definedName name="GDP_95_constant_prices">'[3]New Cronos'!$46:$93</definedName>
    <definedName name="GIEC">'[1]New Cronos'!$A$15:$M$40</definedName>
    <definedName name="GIEC2002">'[3]New Cronos'!$1:$43</definedName>
    <definedName name="NO2_EM_FACT">'[2]OUT_FILE_NO2'!$A$17:$P$256</definedName>
    <definedName name="SO2_EM_FACT">'[2]OUT_FILE_SO2'!$A$12:$L$203</definedName>
  </definedNames>
  <calcPr fullCalcOnLoad="1"/>
</workbook>
</file>

<file path=xl/sharedStrings.xml><?xml version="1.0" encoding="utf-8"?>
<sst xmlns="http://schemas.openxmlformats.org/spreadsheetml/2006/main" count="74" uniqueCount="44">
  <si>
    <t>Figure 3. Change (%) in mercury emissions 1990-2007 (EEA member countries)</t>
  </si>
  <si>
    <t>1990-2007 (%)</t>
  </si>
  <si>
    <t>Latvia</t>
  </si>
  <si>
    <t>Switzerland</t>
  </si>
  <si>
    <t>Change</t>
  </si>
  <si>
    <t>Change %</t>
  </si>
  <si>
    <t>Netherlands</t>
  </si>
  <si>
    <t>Luxembourg</t>
  </si>
  <si>
    <t>United Kingdom</t>
  </si>
  <si>
    <t>Germany</t>
  </si>
  <si>
    <t>Estonia</t>
  </si>
  <si>
    <t>Slovakia</t>
  </si>
  <si>
    <t>Finland</t>
  </si>
  <si>
    <t>France</t>
  </si>
  <si>
    <t>Bulgaria</t>
  </si>
  <si>
    <t>Denmark</t>
  </si>
  <si>
    <t>Belgium</t>
  </si>
  <si>
    <t>Romania</t>
  </si>
  <si>
    <t>Sweden</t>
  </si>
  <si>
    <t>Slovenia</t>
  </si>
  <si>
    <t>EEA-32</t>
  </si>
  <si>
    <t>Hungary</t>
  </si>
  <si>
    <t>Norway</t>
  </si>
  <si>
    <t>Poland</t>
  </si>
  <si>
    <t>Lithuania</t>
  </si>
  <si>
    <t>Austria</t>
  </si>
  <si>
    <t>Czech Republic</t>
  </si>
  <si>
    <t>Croatia</t>
  </si>
  <si>
    <t>Portugal</t>
  </si>
  <si>
    <t>Spain</t>
  </si>
  <si>
    <t>Ireland</t>
  </si>
  <si>
    <t>Italy</t>
  </si>
  <si>
    <t>Greece</t>
  </si>
  <si>
    <t>Malta</t>
  </si>
  <si>
    <t>Cyprus</t>
  </si>
  <si>
    <t>Liechtenstein</t>
  </si>
  <si>
    <t>Iceland</t>
  </si>
  <si>
    <t>Turkey</t>
  </si>
  <si>
    <t>Contribution %</t>
  </si>
  <si>
    <t xml:space="preserve">Geographical coverage: </t>
  </si>
  <si>
    <t xml:space="preserve">Source: </t>
  </si>
  <si>
    <t>EEA aggregated and gap-filled air emission dataset, based on 2009 officially reported national total and sectoral emissions to UNECE LRTAP Convention.</t>
  </si>
  <si>
    <t xml:space="preserve">Note: </t>
  </si>
  <si>
    <t>Data for Iceland, Liechtenstein and Turkey not available. Only one year's data is available for Greece.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</si>
</sst>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-* #,##0.0_-;\-* #,##0.0_-;_-* &quot;-&quot;??_-;_-@_-"/>
    <numFmt numFmtId="176" formatCode="0.0%"/>
    <numFmt numFmtId="177" formatCode="0.000%"/>
    <numFmt numFmtId="178" formatCode="0.0000%"/>
    <numFmt numFmtId="179" formatCode="_-* #,##0.000_-;\-* #,##0.000_-;_-* &quot;-&quot;??_-;_-@_-"/>
    <numFmt numFmtId="180" formatCode="0.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&quot;kr.&quot;#,##0;\-&quot;kr.&quot;#,##0"/>
    <numFmt numFmtId="196" formatCode="&quot;kr.&quot;#,##0;[Red]\-&quot;kr.&quot;#,##0"/>
    <numFmt numFmtId="197" formatCode="&quot;kr.&quot;#,##0.00;\-&quot;kr.&quot;#,##0.00"/>
    <numFmt numFmtId="198" formatCode="&quot;kr.&quot;#,##0.00;[Red]\-&quot;kr.&quot;#,##0.00"/>
    <numFmt numFmtId="199" formatCode="_-&quot;kr.&quot;* #,##0_-;\-&quot;kr.&quot;* #,##0_-;_-&quot;kr.&quot;* &quot;-&quot;_-;_-@_-"/>
    <numFmt numFmtId="200" formatCode="_-&quot;kr.&quot;* #,##0.00_-;\-&quot;kr.&quot;* #,##0.00_-;_-&quot;kr.&quot;* &quot;-&quot;??_-;_-@_-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0.000000000E+00"/>
    <numFmt numFmtId="210" formatCode="0.0000000000E+00"/>
    <numFmt numFmtId="211" formatCode="0.00000000000E+00"/>
    <numFmt numFmtId="212" formatCode="#,##0\ &quot;DM&quot;;\-#,##0\ &quot;DM&quot;"/>
    <numFmt numFmtId="213" formatCode="#,##0\ &quot;DM&quot;;[Red]\-#,##0\ &quot;DM&quot;"/>
    <numFmt numFmtId="214" formatCode="#,##0.00\ &quot;DM&quot;;\-#,##0.00\ &quot;DM&quot;"/>
    <numFmt numFmtId="215" formatCode="#,##0.00\ &quot;DM&quot;;[Red]\-#,##0.00\ &quot;DM&quot;"/>
    <numFmt numFmtId="216" formatCode="_-* #,##0\ &quot;DM&quot;_-;\-* #,##0\ &quot;DM&quot;_-;_-* &quot;-&quot;\ &quot;DM&quot;_-;_-@_-"/>
    <numFmt numFmtId="217" formatCode="_-* #,##0\ _D_M_-;\-* #,##0\ _D_M_-;_-* &quot;-&quot;\ _D_M_-;_-@_-"/>
    <numFmt numFmtId="218" formatCode="_-* #,##0.00\ &quot;DM&quot;_-;\-* #,##0.00\ &quot;DM&quot;_-;_-* &quot;-&quot;??\ &quot;DM&quot;_-;_-@_-"/>
    <numFmt numFmtId="219" formatCode="_-* #,##0.00\ _D_M_-;\-* #,##0.00\ _D_M_-;_-* &quot;-&quot;??\ _D_M_-;_-@_-"/>
    <numFmt numFmtId="220" formatCode="0.000000%"/>
    <numFmt numFmtId="221" formatCode="0.000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8"/>
      <name val="Tahom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24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6" fillId="0" borderId="0" xfId="23" applyNumberFormat="1" applyFont="1" applyFill="1" applyBorder="1" applyAlignment="1">
      <alignment vertical="top"/>
      <protection/>
    </xf>
    <xf numFmtId="0" fontId="0" fillId="0" borderId="0" xfId="0" applyNumberFormat="1" applyFont="1" applyFill="1" applyBorder="1" applyAlignment="1">
      <alignment vertical="top"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6" fillId="0" borderId="0" xfId="22" applyNumberFormat="1" applyFont="1" applyFill="1" applyBorder="1" applyAlignment="1">
      <alignment vertical="top"/>
      <protection/>
    </xf>
    <xf numFmtId="0" fontId="6" fillId="0" borderId="0" xfId="21" applyNumberFormat="1" applyFont="1" applyFill="1" applyBorder="1" applyAlignment="1">
      <alignment vertical="top"/>
      <protection/>
    </xf>
    <xf numFmtId="0" fontId="6" fillId="0" borderId="0" xfId="15" applyNumberFormat="1" applyFont="1" applyFill="1" applyBorder="1" applyAlignment="1">
      <alignment vertical="top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1 (Country_group_Totals)" xfId="21"/>
    <cellStyle name="Normal_T1 (Country_group_Totals)_1" xfId="22"/>
    <cellStyle name="Normal_T5 (Country Totals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"/>
          <c:w val="0.9105"/>
          <c:h val="0.96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'Fig3 data'!$C$3</c:f>
              <c:strCache>
                <c:ptCount val="1"/>
                <c:pt idx="0">
                  <c:v>1990-2007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'Fig3 data'!$B$4:$B$36</c:f>
              <c:strCache>
                <c:ptCount val="33"/>
                <c:pt idx="0">
                  <c:v>Latvia</c:v>
                </c:pt>
                <c:pt idx="1">
                  <c:v>Switzerland</c:v>
                </c:pt>
                <c:pt idx="2">
                  <c:v>Netherlands</c:v>
                </c:pt>
                <c:pt idx="3">
                  <c:v>United Kingdom</c:v>
                </c:pt>
                <c:pt idx="4">
                  <c:v>Germany</c:v>
                </c:pt>
                <c:pt idx="5">
                  <c:v>Slovakia</c:v>
                </c:pt>
                <c:pt idx="6">
                  <c:v>France</c:v>
                </c:pt>
                <c:pt idx="7">
                  <c:v>Bulgaria</c:v>
                </c:pt>
                <c:pt idx="8">
                  <c:v>Denmark</c:v>
                </c:pt>
                <c:pt idx="9">
                  <c:v>Romania</c:v>
                </c:pt>
                <c:pt idx="10">
                  <c:v>Sweden</c:v>
                </c:pt>
                <c:pt idx="11">
                  <c:v>Belgium</c:v>
                </c:pt>
                <c:pt idx="12">
                  <c:v>EEA-32</c:v>
                </c:pt>
                <c:pt idx="13">
                  <c:v>Hungary</c:v>
                </c:pt>
                <c:pt idx="14">
                  <c:v>Norway</c:v>
                </c:pt>
                <c:pt idx="15">
                  <c:v>Poland</c:v>
                </c:pt>
                <c:pt idx="16">
                  <c:v>Austria</c:v>
                </c:pt>
                <c:pt idx="17">
                  <c:v>Czech Republic</c:v>
                </c:pt>
                <c:pt idx="18">
                  <c:v>Estonia</c:v>
                </c:pt>
                <c:pt idx="19">
                  <c:v>Finland</c:v>
                </c:pt>
                <c:pt idx="20">
                  <c:v>Portugal</c:v>
                </c:pt>
                <c:pt idx="21">
                  <c:v>Spain</c:v>
                </c:pt>
                <c:pt idx="22">
                  <c:v>Lithuania</c:v>
                </c:pt>
                <c:pt idx="23">
                  <c:v>Italy</c:v>
                </c:pt>
                <c:pt idx="24">
                  <c:v>Luxembourg</c:v>
                </c:pt>
                <c:pt idx="25">
                  <c:v>Ireland</c:v>
                </c:pt>
                <c:pt idx="26">
                  <c:v>Greece</c:v>
                </c:pt>
                <c:pt idx="27">
                  <c:v>Malta</c:v>
                </c:pt>
                <c:pt idx="28">
                  <c:v>Slovenia</c:v>
                </c:pt>
                <c:pt idx="29">
                  <c:v>Cyprus</c:v>
                </c:pt>
                <c:pt idx="30">
                  <c:v>Liechtenstein</c:v>
                </c:pt>
                <c:pt idx="31">
                  <c:v>Iceland</c:v>
                </c:pt>
                <c:pt idx="32">
                  <c:v>Turkey</c:v>
                </c:pt>
              </c:strCache>
            </c:strRef>
          </c:cat>
          <c:val>
            <c:numRef>
              <c:f>'Fig3 data'!$C$4:$C$36</c:f>
              <c:numCache>
                <c:ptCount val="33"/>
                <c:pt idx="0">
                  <c:v>-0.9194645984371564</c:v>
                </c:pt>
                <c:pt idx="1">
                  <c:v>-0.8415550341920928</c:v>
                </c:pt>
                <c:pt idx="2">
                  <c:v>-0.813705624400596</c:v>
                </c:pt>
                <c:pt idx="3">
                  <c:v>-0.810246964741708</c:v>
                </c:pt>
                <c:pt idx="4">
                  <c:v>-0.7984168125738452</c:v>
                </c:pt>
                <c:pt idx="5">
                  <c:v>-0.7817161186848436</c:v>
                </c:pt>
                <c:pt idx="6">
                  <c:v>-0.7520365189603233</c:v>
                </c:pt>
                <c:pt idx="7">
                  <c:v>-0.6883420252284466</c:v>
                </c:pt>
                <c:pt idx="8">
                  <c:v>-0.6582246677670249</c:v>
                </c:pt>
                <c:pt idx="9">
                  <c:v>-0.6397167783981853</c:v>
                </c:pt>
                <c:pt idx="10">
                  <c:v>-0.6080734768140674</c:v>
                </c:pt>
                <c:pt idx="11">
                  <c:v>-0.6030500885092155</c:v>
                </c:pt>
                <c:pt idx="12">
                  <c:v>-0.574063045762631</c:v>
                </c:pt>
                <c:pt idx="13">
                  <c:v>-0.5483002733187938</c:v>
                </c:pt>
                <c:pt idx="14">
                  <c:v>-0.5425585037609919</c:v>
                </c:pt>
                <c:pt idx="15">
                  <c:v>-0.5231314504504504</c:v>
                </c:pt>
                <c:pt idx="16">
                  <c:v>-0.5080044777147432</c:v>
                </c:pt>
                <c:pt idx="17">
                  <c:v>-0.4784263609042553</c:v>
                </c:pt>
                <c:pt idx="18">
                  <c:v>-0.4196428571428572</c:v>
                </c:pt>
                <c:pt idx="19">
                  <c:v>-0.2808396102745794</c:v>
                </c:pt>
                <c:pt idx="20">
                  <c:v>-0.27085763707698185</c:v>
                </c:pt>
                <c:pt idx="21">
                  <c:v>-0.26559901302781663</c:v>
                </c:pt>
                <c:pt idx="22">
                  <c:v>-0.17010520974355114</c:v>
                </c:pt>
                <c:pt idx="23">
                  <c:v>-0.09109582166976316</c:v>
                </c:pt>
                <c:pt idx="24">
                  <c:v>-0.08360000000000001</c:v>
                </c:pt>
                <c:pt idx="25">
                  <c:v>-0.01942857142857146</c:v>
                </c:pt>
                <c:pt idx="26">
                  <c:v>0</c:v>
                </c:pt>
                <c:pt idx="27">
                  <c:v>0.28007588433588326</c:v>
                </c:pt>
                <c:pt idx="28">
                  <c:v>0.518675161038961</c:v>
                </c:pt>
                <c:pt idx="29">
                  <c:v>1.0822147753802662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overlap val="100"/>
        <c:gapWidth val="40"/>
        <c:axId val="29513548"/>
        <c:axId val="64295341"/>
      </c:barChart>
      <c:catAx>
        <c:axId val="2951354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crossAx val="64295341"/>
        <c:crosses val="autoZero"/>
        <c:auto val="0"/>
        <c:lblOffset val="100"/>
        <c:tickLblSkip val="1"/>
        <c:noMultiLvlLbl val="0"/>
      </c:catAx>
      <c:valAx>
        <c:axId val="64295341"/>
        <c:scaling>
          <c:orientation val="minMax"/>
          <c:max val="1.5"/>
          <c:min val="-1"/>
        </c:scaling>
        <c:axPos val="b"/>
        <c:delete val="0"/>
        <c:numFmt formatCode="0%" sourceLinked="0"/>
        <c:majorTickMark val="out"/>
        <c:minorTickMark val="none"/>
        <c:tickLblPos val="nextTo"/>
        <c:crossAx val="29513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u2data\dept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u2data\dept\windows\TEMP\Emission%20factors#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u2data\dept\EEA%20E&amp;E%20Framework%20Contract\2004%20factsheets\draft%201\EN17_EU25_2002%20data%20-%20draft%20-%20pg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2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1.14</v>
          </cell>
          <cell r="L20">
            <v>1.14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</v>
          </cell>
          <cell r="F41">
            <v>0.55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0.58</v>
          </cell>
          <cell r="F52">
            <v>0.61</v>
          </cell>
          <cell r="G52">
            <v>0.58</v>
          </cell>
          <cell r="H52">
            <v>0</v>
          </cell>
          <cell r="I52">
            <v>0.58</v>
          </cell>
          <cell r="J52">
            <v>0</v>
          </cell>
          <cell r="K52">
            <v>0.58</v>
          </cell>
          <cell r="L52">
            <v>0.58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1.14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1.14</v>
          </cell>
          <cell r="L56">
            <v>1.12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0.07</v>
          </cell>
          <cell r="F57">
            <v>0.07</v>
          </cell>
          <cell r="G57">
            <v>0.07</v>
          </cell>
          <cell r="H57">
            <v>0.05</v>
          </cell>
          <cell r="I57">
            <v>0.05</v>
          </cell>
          <cell r="J57">
            <v>0.05</v>
          </cell>
          <cell r="K57">
            <v>0.07</v>
          </cell>
          <cell r="L57">
            <v>0.07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</v>
          </cell>
          <cell r="H65">
            <v>0</v>
          </cell>
          <cell r="I65">
            <v>0.56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0.57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0.58</v>
          </cell>
          <cell r="L73">
            <v>0.58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</v>
          </cell>
          <cell r="L74">
            <v>0.56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</v>
          </cell>
          <cell r="H75">
            <v>0.62</v>
          </cell>
          <cell r="I75">
            <v>0.62</v>
          </cell>
          <cell r="J75">
            <v>0.62</v>
          </cell>
          <cell r="K75">
            <v>0.56</v>
          </cell>
          <cell r="L75">
            <v>0.56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</v>
          </cell>
          <cell r="F84">
            <v>4.14</v>
          </cell>
          <cell r="G84">
            <v>1.09</v>
          </cell>
          <cell r="H84">
            <v>0</v>
          </cell>
          <cell r="I84">
            <v>1.09</v>
          </cell>
          <cell r="J84">
            <v>0</v>
          </cell>
          <cell r="K84">
            <v>1.09</v>
          </cell>
          <cell r="L84">
            <v>1.09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2.55</v>
          </cell>
          <cell r="F85">
            <v>2.94</v>
          </cell>
          <cell r="G85">
            <v>2.55</v>
          </cell>
          <cell r="H85">
            <v>0</v>
          </cell>
          <cell r="I85">
            <v>2.55</v>
          </cell>
          <cell r="J85">
            <v>0</v>
          </cell>
          <cell r="K85">
            <v>2.55</v>
          </cell>
          <cell r="L85">
            <v>2.55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0.07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</v>
          </cell>
          <cell r="F93">
            <v>0.28</v>
          </cell>
          <cell r="G93">
            <v>0.28</v>
          </cell>
          <cell r="H93">
            <v>0.28</v>
          </cell>
          <cell r="I93">
            <v>0.28</v>
          </cell>
          <cell r="J93">
            <v>0.37</v>
          </cell>
          <cell r="K93">
            <v>0.28</v>
          </cell>
          <cell r="L93">
            <v>0.28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</v>
          </cell>
          <cell r="F96">
            <v>0.19</v>
          </cell>
          <cell r="G96">
            <v>0.15</v>
          </cell>
          <cell r="H96">
            <v>0</v>
          </cell>
          <cell r="I96">
            <v>0.56</v>
          </cell>
          <cell r="J96">
            <v>0</v>
          </cell>
          <cell r="K96">
            <v>0.56</v>
          </cell>
          <cell r="L96">
            <v>0.56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</v>
          </cell>
          <cell r="F120">
            <v>0.56</v>
          </cell>
          <cell r="G120">
            <v>0.56</v>
          </cell>
          <cell r="H120">
            <v>0</v>
          </cell>
          <cell r="I120">
            <v>0.56</v>
          </cell>
          <cell r="J120">
            <v>0</v>
          </cell>
          <cell r="K120">
            <v>0.56</v>
          </cell>
          <cell r="L120">
            <v>0.56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0.58</v>
          </cell>
          <cell r="F122">
            <v>0.58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0.58</v>
          </cell>
          <cell r="L122">
            <v>0.58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</v>
          </cell>
          <cell r="F141">
            <v>0.14</v>
          </cell>
          <cell r="G141">
            <v>0.14</v>
          </cell>
          <cell r="H141">
            <v>0.14</v>
          </cell>
          <cell r="I141">
            <v>0.14</v>
          </cell>
          <cell r="J141">
            <v>0.28</v>
          </cell>
          <cell r="K141">
            <v>0.14</v>
          </cell>
          <cell r="L141">
            <v>0.14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</v>
          </cell>
          <cell r="F144">
            <v>0.56</v>
          </cell>
          <cell r="G144">
            <v>0.56</v>
          </cell>
          <cell r="H144">
            <v>0</v>
          </cell>
          <cell r="I144">
            <v>0.56</v>
          </cell>
          <cell r="J144">
            <v>0</v>
          </cell>
          <cell r="K144">
            <v>0.56</v>
          </cell>
          <cell r="L144">
            <v>0.56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0.07</v>
          </cell>
          <cell r="F153">
            <v>0.07</v>
          </cell>
          <cell r="G153">
            <v>0.07</v>
          </cell>
          <cell r="H153">
            <v>0.07</v>
          </cell>
          <cell r="I153">
            <v>0.08</v>
          </cell>
          <cell r="J153">
            <v>0.07</v>
          </cell>
          <cell r="K153">
            <v>0.07</v>
          </cell>
          <cell r="L153">
            <v>0.07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</v>
          </cell>
          <cell r="F173">
            <v>0.55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0.58</v>
          </cell>
          <cell r="F182">
            <v>0.58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0.58</v>
          </cell>
          <cell r="L182">
            <v>0.58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0.58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</v>
          </cell>
          <cell r="F189">
            <v>0.14</v>
          </cell>
          <cell r="G189">
            <v>0.14</v>
          </cell>
          <cell r="H189">
            <v>0.14</v>
          </cell>
          <cell r="I189">
            <v>0.14</v>
          </cell>
          <cell r="J189">
            <v>0.28</v>
          </cell>
          <cell r="K189">
            <v>0.14</v>
          </cell>
          <cell r="L189">
            <v>0.14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</v>
          </cell>
          <cell r="F192">
            <v>0.56</v>
          </cell>
          <cell r="G192">
            <v>0.56</v>
          </cell>
          <cell r="H192">
            <v>0</v>
          </cell>
          <cell r="I192">
            <v>0.56</v>
          </cell>
          <cell r="J192">
            <v>0</v>
          </cell>
          <cell r="K192">
            <v>0.56</v>
          </cell>
          <cell r="L192">
            <v>0.56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0.58</v>
          </cell>
          <cell r="G197">
            <v>0.68</v>
          </cell>
          <cell r="H197">
            <v>0</v>
          </cell>
          <cell r="I197">
            <v>0.55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0.07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1.16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0.07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0.07</v>
          </cell>
          <cell r="K20">
            <v>0.07</v>
          </cell>
          <cell r="L20">
            <v>0.07</v>
          </cell>
          <cell r="M20">
            <v>0.1</v>
          </cell>
          <cell r="N20">
            <v>0.05</v>
          </cell>
          <cell r="O20">
            <v>0.07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0.07</v>
          </cell>
          <cell r="F21">
            <v>0.07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0.07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0.07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0.07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0.07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0.07</v>
          </cell>
          <cell r="P32">
            <v>0.07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0.07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0.07</v>
          </cell>
          <cell r="K35">
            <v>0.07</v>
          </cell>
          <cell r="L35">
            <v>0.07</v>
          </cell>
          <cell r="M35">
            <v>0.1</v>
          </cell>
          <cell r="N35">
            <v>0.05</v>
          </cell>
          <cell r="O35">
            <v>0.07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0.07</v>
          </cell>
          <cell r="F36">
            <v>0.07</v>
          </cell>
          <cell r="G36">
            <v>0.08</v>
          </cell>
          <cell r="H36">
            <v>0.08</v>
          </cell>
          <cell r="I36">
            <v>0.08</v>
          </cell>
          <cell r="J36">
            <v>0.07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0.07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0.07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0.07</v>
          </cell>
          <cell r="P45">
            <v>0.07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0.07</v>
          </cell>
          <cell r="P46">
            <v>0.07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0.07</v>
          </cell>
          <cell r="P47">
            <v>0.07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0.07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0.07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0.07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0.07</v>
          </cell>
          <cell r="F51">
            <v>0.07</v>
          </cell>
          <cell r="G51">
            <v>0.08</v>
          </cell>
          <cell r="H51">
            <v>0.08</v>
          </cell>
          <cell r="I51">
            <v>0.08</v>
          </cell>
          <cell r="J51">
            <v>0.07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0.07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0.07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0.07</v>
          </cell>
          <cell r="P60">
            <v>0.07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0.07</v>
          </cell>
          <cell r="P61">
            <v>0.07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0.07</v>
          </cell>
          <cell r="P62">
            <v>0.07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0.29</v>
          </cell>
          <cell r="H64">
            <v>0.29</v>
          </cell>
          <cell r="I64">
            <v>0.29</v>
          </cell>
          <cell r="J64">
            <v>0.14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0.07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0.07</v>
          </cell>
          <cell r="K65">
            <v>0.07</v>
          </cell>
          <cell r="L65">
            <v>0.07</v>
          </cell>
          <cell r="M65">
            <v>0.1</v>
          </cell>
          <cell r="N65">
            <v>0.05</v>
          </cell>
          <cell r="O65">
            <v>0.07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0.07</v>
          </cell>
          <cell r="F66">
            <v>0.07</v>
          </cell>
          <cell r="G66">
            <v>0.08</v>
          </cell>
          <cell r="H66">
            <v>0.08</v>
          </cell>
          <cell r="I66">
            <v>0.08</v>
          </cell>
          <cell r="J66">
            <v>0.07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0.07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0.07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0.07</v>
          </cell>
          <cell r="P75">
            <v>0.07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0.07</v>
          </cell>
          <cell r="P76">
            <v>0.07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0.07</v>
          </cell>
          <cell r="P77">
            <v>0.07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0.07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0.07</v>
          </cell>
          <cell r="K80">
            <v>0.07</v>
          </cell>
          <cell r="L80">
            <v>0.07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0.07</v>
          </cell>
          <cell r="F81">
            <v>0.07</v>
          </cell>
          <cell r="G81">
            <v>0.09</v>
          </cell>
          <cell r="H81">
            <v>0.09</v>
          </cell>
          <cell r="I81">
            <v>0.09</v>
          </cell>
          <cell r="J81">
            <v>0.07</v>
          </cell>
          <cell r="K81">
            <v>0.05</v>
          </cell>
          <cell r="L81">
            <v>0.05</v>
          </cell>
          <cell r="M81">
            <v>0.17</v>
          </cell>
          <cell r="N81">
            <v>0.07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1.16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0.07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0.07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0.07</v>
          </cell>
          <cell r="P90">
            <v>0.07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0.07</v>
          </cell>
          <cell r="P91">
            <v>0.07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0.07</v>
          </cell>
          <cell r="P92">
            <v>0.07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0.07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0.07</v>
          </cell>
          <cell r="K95">
            <v>0.07</v>
          </cell>
          <cell r="L95">
            <v>0.07</v>
          </cell>
          <cell r="M95">
            <v>0.1</v>
          </cell>
          <cell r="N95">
            <v>0.05</v>
          </cell>
          <cell r="O95">
            <v>0.07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0.07</v>
          </cell>
          <cell r="F96">
            <v>0.07</v>
          </cell>
          <cell r="G96">
            <v>0.08</v>
          </cell>
          <cell r="H96">
            <v>0.08</v>
          </cell>
          <cell r="I96">
            <v>0.08</v>
          </cell>
          <cell r="J96">
            <v>0.07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0.07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0.07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0.07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0.07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0.07</v>
          </cell>
          <cell r="P107">
            <v>0.07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</v>
          </cell>
          <cell r="H109">
            <v>0.2</v>
          </cell>
          <cell r="I109">
            <v>0.18</v>
          </cell>
          <cell r="J109">
            <v>0.14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0.07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0.07</v>
          </cell>
          <cell r="K110">
            <v>0.07</v>
          </cell>
          <cell r="L110">
            <v>0.07</v>
          </cell>
          <cell r="M110">
            <v>0.3</v>
          </cell>
          <cell r="N110">
            <v>0.05</v>
          </cell>
          <cell r="O110">
            <v>0.07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0.07</v>
          </cell>
          <cell r="F111">
            <v>0.07</v>
          </cell>
          <cell r="G111">
            <v>0.08</v>
          </cell>
          <cell r="H111">
            <v>0.08</v>
          </cell>
          <cell r="I111">
            <v>0.08</v>
          </cell>
          <cell r="J111">
            <v>0.07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0.07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0.07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0.07</v>
          </cell>
          <cell r="P120">
            <v>0.07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0.07</v>
          </cell>
          <cell r="P121">
            <v>0.07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0.07</v>
          </cell>
          <cell r="P122">
            <v>0.07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0.07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0.07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0.07</v>
          </cell>
          <cell r="K125">
            <v>0.07</v>
          </cell>
          <cell r="L125">
            <v>0.07</v>
          </cell>
          <cell r="M125">
            <v>0.1</v>
          </cell>
          <cell r="N125">
            <v>0.05</v>
          </cell>
          <cell r="O125">
            <v>0.07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0.07</v>
          </cell>
          <cell r="G126">
            <v>0.08</v>
          </cell>
          <cell r="H126">
            <v>0.08</v>
          </cell>
          <cell r="I126">
            <v>0.08</v>
          </cell>
          <cell r="J126">
            <v>0.07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0.07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0.07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0.07</v>
          </cell>
          <cell r="P135">
            <v>0.07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0.07</v>
          </cell>
          <cell r="P136">
            <v>0.07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0.07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0.07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0.07</v>
          </cell>
          <cell r="K140">
            <v>0.07</v>
          </cell>
          <cell r="L140">
            <v>0.07</v>
          </cell>
          <cell r="M140">
            <v>0.1</v>
          </cell>
          <cell r="N140">
            <v>0.05</v>
          </cell>
          <cell r="O140">
            <v>0.07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0.07</v>
          </cell>
          <cell r="F141">
            <v>0.07</v>
          </cell>
          <cell r="G141">
            <v>0.08</v>
          </cell>
          <cell r="H141">
            <v>0.08</v>
          </cell>
          <cell r="I141">
            <v>0.08</v>
          </cell>
          <cell r="J141">
            <v>0.07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0.07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0.07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0.07</v>
          </cell>
          <cell r="P150">
            <v>0.07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0.07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0.07</v>
          </cell>
          <cell r="P152">
            <v>0.07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0.07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0.07</v>
          </cell>
          <cell r="K155">
            <v>0.07</v>
          </cell>
          <cell r="L155">
            <v>0.07</v>
          </cell>
          <cell r="M155">
            <v>0.1</v>
          </cell>
          <cell r="N155">
            <v>0.05</v>
          </cell>
          <cell r="O155">
            <v>0.07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0.07</v>
          </cell>
          <cell r="F156">
            <v>0.07</v>
          </cell>
          <cell r="G156">
            <v>0.08</v>
          </cell>
          <cell r="H156">
            <v>0.08</v>
          </cell>
          <cell r="I156">
            <v>0.08</v>
          </cell>
          <cell r="J156">
            <v>0.07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0.07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0.07</v>
          </cell>
          <cell r="K162">
            <v>0.05</v>
          </cell>
          <cell r="L162">
            <v>0.05</v>
          </cell>
          <cell r="M162">
            <v>0.16</v>
          </cell>
          <cell r="N162">
            <v>1.16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0.07</v>
          </cell>
          <cell r="P165">
            <v>0.07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0.07</v>
          </cell>
          <cell r="P166">
            <v>0.07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0.07</v>
          </cell>
          <cell r="P167">
            <v>0.07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</v>
          </cell>
          <cell r="H169">
            <v>0.28</v>
          </cell>
          <cell r="I169">
            <v>0.28</v>
          </cell>
          <cell r="J169">
            <v>0.14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0.07</v>
          </cell>
          <cell r="P169">
            <v>0.14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0.07</v>
          </cell>
          <cell r="K170">
            <v>0.07</v>
          </cell>
          <cell r="L170">
            <v>0.07</v>
          </cell>
          <cell r="M170">
            <v>0.1</v>
          </cell>
          <cell r="N170">
            <v>0.05</v>
          </cell>
          <cell r="O170">
            <v>0.07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0.07</v>
          </cell>
          <cell r="F171">
            <v>0.07</v>
          </cell>
          <cell r="G171">
            <v>0.08</v>
          </cell>
          <cell r="H171">
            <v>0.08</v>
          </cell>
          <cell r="I171">
            <v>0.08</v>
          </cell>
          <cell r="J171">
            <v>0.07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0.07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0.07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0.07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0.07</v>
          </cell>
          <cell r="P181">
            <v>0.07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0.07</v>
          </cell>
          <cell r="P182">
            <v>0.07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</v>
          </cell>
          <cell r="K184">
            <v>0.13</v>
          </cell>
          <cell r="L184">
            <v>0.13</v>
          </cell>
          <cell r="M184">
            <v>0.2</v>
          </cell>
          <cell r="N184">
            <v>1.13</v>
          </cell>
          <cell r="O184">
            <v>0.07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0.07</v>
          </cell>
          <cell r="K185">
            <v>0.07</v>
          </cell>
          <cell r="L185">
            <v>0.07</v>
          </cell>
          <cell r="M185">
            <v>0.1</v>
          </cell>
          <cell r="N185">
            <v>0.1</v>
          </cell>
          <cell r="O185">
            <v>0.07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0.07</v>
          </cell>
          <cell r="F186">
            <v>0.07</v>
          </cell>
          <cell r="G186">
            <v>0.08</v>
          </cell>
          <cell r="H186">
            <v>0.08</v>
          </cell>
          <cell r="I186">
            <v>0.08</v>
          </cell>
          <cell r="J186">
            <v>0.07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0.07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0.07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0.07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0.07</v>
          </cell>
          <cell r="P196">
            <v>0.07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0.07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0.07</v>
          </cell>
          <cell r="K200">
            <v>0.07</v>
          </cell>
          <cell r="L200">
            <v>0.07</v>
          </cell>
          <cell r="M200">
            <v>0.1</v>
          </cell>
          <cell r="N200">
            <v>0.05</v>
          </cell>
          <cell r="O200">
            <v>0.07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0.07</v>
          </cell>
          <cell r="F201">
            <v>0.07</v>
          </cell>
          <cell r="G201">
            <v>0.1</v>
          </cell>
          <cell r="H201">
            <v>0.08</v>
          </cell>
          <cell r="I201">
            <v>0.08</v>
          </cell>
          <cell r="J201">
            <v>0.07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0.07</v>
          </cell>
          <cell r="K205">
            <v>0.05</v>
          </cell>
          <cell r="L205">
            <v>0.05</v>
          </cell>
          <cell r="M205">
            <v>0.16</v>
          </cell>
          <cell r="N205">
            <v>1.1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0.07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0.07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0.07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0.07</v>
          </cell>
          <cell r="P212">
            <v>0.07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0.07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0.07</v>
          </cell>
          <cell r="K215">
            <v>0.07</v>
          </cell>
          <cell r="L215">
            <v>0.07</v>
          </cell>
          <cell r="M215">
            <v>0.1</v>
          </cell>
          <cell r="N215">
            <v>0.05</v>
          </cell>
          <cell r="O215">
            <v>0.07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0.07</v>
          </cell>
          <cell r="F216">
            <v>0.07</v>
          </cell>
          <cell r="G216">
            <v>0.08</v>
          </cell>
          <cell r="H216">
            <v>0.08</v>
          </cell>
          <cell r="I216">
            <v>0.08</v>
          </cell>
          <cell r="J216">
            <v>0.07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1.14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0.07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0.07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0.07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0.07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0.07</v>
          </cell>
          <cell r="P227">
            <v>0.07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0.07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0.07</v>
          </cell>
          <cell r="K230">
            <v>0.07</v>
          </cell>
          <cell r="L230">
            <v>0.07</v>
          </cell>
          <cell r="M230">
            <v>0.1</v>
          </cell>
          <cell r="N230">
            <v>0.05</v>
          </cell>
          <cell r="O230">
            <v>0.07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0.07</v>
          </cell>
          <cell r="F231">
            <v>0.07</v>
          </cell>
          <cell r="G231">
            <v>0.08</v>
          </cell>
          <cell r="H231">
            <v>0.08</v>
          </cell>
          <cell r="I231">
            <v>0.08</v>
          </cell>
          <cell r="J231">
            <v>0.07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0.07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0.07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0.07</v>
          </cell>
          <cell r="P240">
            <v>0.07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0.07</v>
          </cell>
          <cell r="P241">
            <v>0.07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0.07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0.07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0.07</v>
          </cell>
          <cell r="K245">
            <v>0.07</v>
          </cell>
          <cell r="L245">
            <v>0.07</v>
          </cell>
          <cell r="M245">
            <v>0.1</v>
          </cell>
          <cell r="N245">
            <v>0.05</v>
          </cell>
          <cell r="O245">
            <v>0.07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0.07</v>
          </cell>
          <cell r="F246">
            <v>0.07</v>
          </cell>
          <cell r="G246">
            <v>0.08</v>
          </cell>
          <cell r="H246">
            <v>0.08</v>
          </cell>
          <cell r="I246">
            <v>0.08</v>
          </cell>
          <cell r="J246">
            <v>0.07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0.07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0.07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0.07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0.07</v>
          </cell>
          <cell r="P256">
            <v>0.09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14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6939475.6</v>
          </cell>
          <cell r="J57">
            <v>7117360.6</v>
          </cell>
          <cell r="K57">
            <v>7327327.5</v>
          </cell>
          <cell r="L57">
            <v>7538141.3</v>
          </cell>
          <cell r="M57">
            <v>7806436.3</v>
          </cell>
          <cell r="N57">
            <v>7937047.7</v>
          </cell>
          <cell r="O57">
            <v>8021323.2</v>
          </cell>
          <cell r="P57">
            <v>8089261.6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</v>
          </cell>
          <cell r="G58">
            <v>6441829.1</v>
          </cell>
          <cell r="H58">
            <v>6594580.6</v>
          </cell>
          <cell r="I58">
            <v>6700626.6</v>
          </cell>
          <cell r="J58">
            <v>6867062.1</v>
          </cell>
          <cell r="K58">
            <v>7067612.6</v>
          </cell>
          <cell r="L58">
            <v>7269938.6</v>
          </cell>
          <cell r="M58">
            <v>7527394.9</v>
          </cell>
          <cell r="N58">
            <v>7651321.6</v>
          </cell>
          <cell r="O58">
            <v>7728691.4</v>
          </cell>
          <cell r="P58">
            <v>7786280.3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209755.718</v>
          </cell>
          <cell r="H59">
            <v>221177.593</v>
          </cell>
          <cell r="I59">
            <v>231373.738</v>
          </cell>
          <cell r="J59">
            <v>242299.137</v>
          </cell>
          <cell r="K59">
            <v>251405.367</v>
          </cell>
          <cell r="L59">
            <v>268916.1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5037898.6</v>
          </cell>
          <cell r="E60">
            <v>5114933.8</v>
          </cell>
          <cell r="F60">
            <v>5072901.7</v>
          </cell>
          <cell r="G60">
            <v>5193602.9</v>
          </cell>
          <cell r="H60">
            <v>5309458.6</v>
          </cell>
          <cell r="I60">
            <v>5384127.7</v>
          </cell>
          <cell r="J60">
            <v>5509010.8</v>
          </cell>
          <cell r="K60">
            <v>5666877.1</v>
          </cell>
          <cell r="L60">
            <v>5826002.4</v>
          </cell>
          <cell r="M60">
            <v>6028503.1</v>
          </cell>
          <cell r="N60">
            <v>6232784.1</v>
          </cell>
          <cell r="O60">
            <v>6286887.3</v>
          </cell>
          <cell r="P60">
            <v>6316764.9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</v>
          </cell>
          <cell r="I61">
            <v>5476136</v>
          </cell>
          <cell r="J61">
            <v>5604365.9</v>
          </cell>
          <cell r="K61">
            <v>5765439.7</v>
          </cell>
          <cell r="L61">
            <v>5927935.5</v>
          </cell>
          <cell r="M61">
            <v>6134971.8</v>
          </cell>
          <cell r="N61">
            <v>6232784.1</v>
          </cell>
          <cell r="O61">
            <v>6286887.3</v>
          </cell>
          <cell r="P61">
            <v>6316764.9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</v>
          </cell>
          <cell r="L62">
            <v>233141.1</v>
          </cell>
          <cell r="M62">
            <v>242100.5</v>
          </cell>
          <cell r="N62">
            <v>243638.4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134101.8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149048.8</v>
          </cell>
          <cell r="L63">
            <v>152976.5</v>
          </cell>
          <cell r="M63">
            <v>157309</v>
          </cell>
          <cell r="N63">
            <v>159758.8</v>
          </cell>
          <cell r="O63">
            <v>161383.9</v>
          </cell>
          <cell r="P63">
            <v>162082.2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555041.2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1126971.9</v>
          </cell>
          <cell r="D67">
            <v>1138197.9</v>
          </cell>
          <cell r="E67">
            <v>1155178.3</v>
          </cell>
          <cell r="F67">
            <v>1144929.4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1265714.9</v>
          </cell>
          <cell r="L67">
            <v>1306383.9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0.2283812932691578</v>
          </cell>
        </row>
        <row r="68">
          <cell r="A68" t="str">
            <v>IE Ireland</v>
          </cell>
          <cell r="C68">
            <v>40447.2</v>
          </cell>
          <cell r="D68">
            <v>41227.7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73789.9</v>
          </cell>
          <cell r="M68">
            <v>81228.7</v>
          </cell>
          <cell r="N68">
            <v>86257.6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</v>
          </cell>
          <cell r="M70">
            <v>19451</v>
          </cell>
          <cell r="N70">
            <v>19713.3</v>
          </cell>
          <cell r="O70">
            <v>20050.9</v>
          </cell>
          <cell r="P70">
            <v>20477.6</v>
          </cell>
          <cell r="Q70" t="str">
            <v>20961.6 f</v>
          </cell>
          <cell r="R70" t="str">
            <v>21621.3 f</v>
          </cell>
          <cell r="S70">
            <v>0.7306031077166184</v>
          </cell>
        </row>
        <row r="71">
          <cell r="A71" t="str">
            <v>NL Netherlands</v>
          </cell>
          <cell r="C71">
            <v>286217.9</v>
          </cell>
          <cell r="D71">
            <v>293102.3</v>
          </cell>
          <cell r="E71">
            <v>297467.9</v>
          </cell>
          <cell r="F71">
            <v>299405</v>
          </cell>
          <cell r="G71">
            <v>307981.8</v>
          </cell>
          <cell r="H71">
            <v>317323.1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0.3480907378609095</v>
          </cell>
        </row>
        <row r="72">
          <cell r="A72" t="str">
            <v>AT Austria</v>
          </cell>
          <cell r="C72">
            <v>162491.7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</v>
          </cell>
        </row>
        <row r="73">
          <cell r="A73" t="str">
            <v>PT Portugal</v>
          </cell>
          <cell r="C73">
            <v>75936.8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0.3377268992109226</v>
          </cell>
        </row>
        <row r="74">
          <cell r="A74" t="str">
            <v>FI Finland</v>
          </cell>
          <cell r="C74">
            <v>103774.4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0.3969940448057472</v>
          </cell>
        </row>
        <row r="78">
          <cell r="A78" t="str">
            <v>NO Norway</v>
          </cell>
          <cell r="C78">
            <v>93678</v>
          </cell>
          <cell r="D78">
            <v>97065.6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</v>
          </cell>
          <cell r="M78">
            <v>135024.3</v>
          </cell>
          <cell r="N78">
            <v>138705.6</v>
          </cell>
          <cell r="O78">
            <v>140615.2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0.4806635496060976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</v>
          </cell>
          <cell r="G79">
            <v>6441829.1</v>
          </cell>
          <cell r="H79">
            <v>6594580.6</v>
          </cell>
          <cell r="I79">
            <v>6700626.6</v>
          </cell>
          <cell r="J79">
            <v>6867062.1</v>
          </cell>
          <cell r="K79">
            <v>7067612.6</v>
          </cell>
          <cell r="L79">
            <v>7269938.6</v>
          </cell>
          <cell r="M79">
            <v>7527394.9</v>
          </cell>
          <cell r="N79">
            <v>7651321.6</v>
          </cell>
          <cell r="O79">
            <v>7728691.4</v>
          </cell>
          <cell r="P79">
            <v>7786280.3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</v>
          </cell>
        </row>
        <row r="82">
          <cell r="A82" t="str">
            <v>CZ Czech Republic</v>
          </cell>
          <cell r="C82">
            <v>41773.778</v>
          </cell>
          <cell r="D82">
            <v>36921.778</v>
          </cell>
          <cell r="E82">
            <v>36734.753</v>
          </cell>
          <cell r="F82">
            <v>36757.494</v>
          </cell>
          <cell r="G82">
            <v>37573.323</v>
          </cell>
          <cell r="H82">
            <v>39804.271</v>
          </cell>
          <cell r="I82">
            <v>41513.431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44449.6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0.043635555299786466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</v>
          </cell>
          <cell r="P83">
            <v>4513.4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32864.2</v>
          </cell>
          <cell r="F84">
            <v>32667</v>
          </cell>
          <cell r="G84">
            <v>33614.4</v>
          </cell>
          <cell r="H84">
            <v>34118.6</v>
          </cell>
          <cell r="I84">
            <v>34568.9</v>
          </cell>
          <cell r="J84">
            <v>36147.4</v>
          </cell>
          <cell r="K84">
            <v>37904.2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</v>
          </cell>
          <cell r="H85">
            <v>4886.8</v>
          </cell>
          <cell r="I85">
            <v>5115.4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4403.9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133455.3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30215.869</v>
          </cell>
          <cell r="D89">
            <v>26263.393</v>
          </cell>
          <cell r="E89">
            <v>23972.171</v>
          </cell>
          <cell r="F89">
            <v>24336.79</v>
          </cell>
          <cell r="G89">
            <v>25294.352</v>
          </cell>
          <cell r="H89">
            <v>27100.186</v>
          </cell>
          <cell r="I89">
            <v>28170.119</v>
          </cell>
          <cell r="J89">
            <v>26464.961</v>
          </cell>
          <cell r="K89">
            <v>25190.004</v>
          </cell>
          <cell r="L89">
            <v>24900.4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</v>
          </cell>
          <cell r="K90">
            <v>17226.2</v>
          </cell>
          <cell r="L90">
            <v>18183</v>
          </cell>
          <cell r="M90">
            <v>18890.6</v>
          </cell>
          <cell r="N90">
            <v>19396.6</v>
          </cell>
          <cell r="O90">
            <v>20061.9</v>
          </cell>
          <cell r="P90">
            <v>20516.4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19256.1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149078.4</v>
          </cell>
          <cell r="K92">
            <v>153687.7</v>
          </cell>
          <cell r="L92">
            <v>146450.7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zoomScale="85" zoomScaleNormal="85" workbookViewId="0" topLeftCell="A1">
      <selection activeCell="B3" sqref="B3:C36"/>
    </sheetView>
  </sheetViews>
  <sheetFormatPr defaultColWidth="9.140625" defaultRowHeight="12.75"/>
  <cols>
    <col min="2" max="2" width="12.140625" style="0" customWidth="1"/>
    <col min="3" max="20" width="10.8515625" style="0" customWidth="1"/>
    <col min="28" max="28" width="15.421875" style="0" bestFit="1" customWidth="1"/>
  </cols>
  <sheetData>
    <row r="1" ht="12.75">
      <c r="A1" s="1" t="s">
        <v>0</v>
      </c>
    </row>
    <row r="3" ht="12.75">
      <c r="C3" t="s">
        <v>1</v>
      </c>
    </row>
    <row r="4" spans="2:20" ht="12.75">
      <c r="B4" s="2" t="s">
        <v>2</v>
      </c>
      <c r="C4" s="2">
        <v>-0.9194645984371564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5" ht="12.75">
      <c r="B5" s="2" t="s">
        <v>3</v>
      </c>
      <c r="C5" s="2">
        <v>-0.8415550341920928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W5" t="s">
        <v>4</v>
      </c>
      <c r="X5" t="s">
        <v>5</v>
      </c>
      <c r="Y5" s="4">
        <v>20.07</v>
      </c>
    </row>
    <row r="6" spans="2:29" ht="12.75">
      <c r="B6" s="2" t="s">
        <v>6</v>
      </c>
      <c r="C6" s="2">
        <v>-0.813705624400596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6"/>
      <c r="T6" s="6"/>
      <c r="W6" s="7">
        <f aca="true" t="shared" si="0" ref="W6:W36">T6-C6</f>
        <v>0.813705624400596</v>
      </c>
      <c r="X6" s="8">
        <f aca="true" t="shared" si="1" ref="X6:X36">T6/C6-1</f>
        <v>-1</v>
      </c>
      <c r="Y6" s="9" t="e">
        <f aca="true" t="shared" si="2" ref="Y6:Y36">T6/T$36</f>
        <v>#DIV/0!</v>
      </c>
      <c r="AB6" t="s">
        <v>7</v>
      </c>
      <c r="AC6" s="2">
        <v>-0.91535</v>
      </c>
    </row>
    <row r="7" spans="2:29" ht="12.75">
      <c r="B7" s="2" t="s">
        <v>8</v>
      </c>
      <c r="C7" s="2">
        <v>-0.810246964741708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  <c r="S7" s="6"/>
      <c r="T7" s="6"/>
      <c r="W7" s="7">
        <f t="shared" si="0"/>
        <v>0.810246964741708</v>
      </c>
      <c r="X7" s="8">
        <f t="shared" si="1"/>
        <v>-1</v>
      </c>
      <c r="Y7" s="9" t="e">
        <f t="shared" si="2"/>
        <v>#DIV/0!</v>
      </c>
      <c r="AB7" t="s">
        <v>8</v>
      </c>
      <c r="AC7" s="2">
        <v>-0.873956534470367</v>
      </c>
    </row>
    <row r="8" spans="2:29" ht="12.75">
      <c r="B8" s="2" t="s">
        <v>9</v>
      </c>
      <c r="C8" s="2">
        <v>-0.7984168125738452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W8" s="7">
        <f t="shared" si="0"/>
        <v>0.7984168125738452</v>
      </c>
      <c r="X8" s="8">
        <f t="shared" si="1"/>
        <v>-1</v>
      </c>
      <c r="Y8" s="9" t="e">
        <f t="shared" si="2"/>
        <v>#DIV/0!</v>
      </c>
      <c r="AB8" t="s">
        <v>10</v>
      </c>
      <c r="AC8" s="2">
        <v>-0.8454545454545455</v>
      </c>
    </row>
    <row r="9" spans="2:29" ht="12.75">
      <c r="B9" s="2" t="s">
        <v>11</v>
      </c>
      <c r="C9" s="2">
        <v>-0.7817161186848436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  <c r="S9" s="6"/>
      <c r="T9" s="6"/>
      <c r="W9" s="7">
        <f t="shared" si="0"/>
        <v>0.7817161186848436</v>
      </c>
      <c r="X9" s="8">
        <f t="shared" si="1"/>
        <v>-1</v>
      </c>
      <c r="Y9" s="9" t="e">
        <f t="shared" si="2"/>
        <v>#DIV/0!</v>
      </c>
      <c r="AB9" t="s">
        <v>12</v>
      </c>
      <c r="AC9" s="2">
        <v>-0.825555847993815</v>
      </c>
    </row>
    <row r="10" spans="2:29" ht="12.75">
      <c r="B10" s="2" t="s">
        <v>13</v>
      </c>
      <c r="C10" s="2">
        <v>-0.7520365189603233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W10" s="7">
        <f t="shared" si="0"/>
        <v>0.7520365189603233</v>
      </c>
      <c r="X10" s="8">
        <f t="shared" si="1"/>
        <v>-1</v>
      </c>
      <c r="Y10" s="9" t="e">
        <f t="shared" si="2"/>
        <v>#DIV/0!</v>
      </c>
      <c r="AB10" t="s">
        <v>13</v>
      </c>
      <c r="AC10" s="2">
        <v>-0.8186952532742062</v>
      </c>
    </row>
    <row r="11" spans="2:29" ht="12.75">
      <c r="B11" s="2" t="s">
        <v>14</v>
      </c>
      <c r="C11" s="2">
        <v>-0.6883420252284466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W11" s="7">
        <f t="shared" si="0"/>
        <v>0.6883420252284466</v>
      </c>
      <c r="X11" s="8">
        <f t="shared" si="1"/>
        <v>-1</v>
      </c>
      <c r="Y11" s="9" t="e">
        <f t="shared" si="2"/>
        <v>#DIV/0!</v>
      </c>
      <c r="AB11" t="s">
        <v>9</v>
      </c>
      <c r="AC11" s="2">
        <v>-0.7873271876231404</v>
      </c>
    </row>
    <row r="12" spans="2:29" ht="12.75">
      <c r="B12" s="2" t="s">
        <v>15</v>
      </c>
      <c r="C12" s="2">
        <v>-0.6582246677670249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 s="6"/>
      <c r="T12" s="6"/>
      <c r="W12" s="7">
        <f t="shared" si="0"/>
        <v>0.6582246677670249</v>
      </c>
      <c r="X12" s="8">
        <f t="shared" si="1"/>
        <v>-1</v>
      </c>
      <c r="Y12" s="9" t="e">
        <f t="shared" si="2"/>
        <v>#DIV/0!</v>
      </c>
      <c r="AB12" t="s">
        <v>16</v>
      </c>
      <c r="AC12" s="2">
        <v>-0.7788415871871488</v>
      </c>
    </row>
    <row r="13" spans="2:29" ht="12.75">
      <c r="B13" s="2" t="s">
        <v>17</v>
      </c>
      <c r="C13" s="2">
        <v>-0.6397167783981853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W13" s="7">
        <f t="shared" si="0"/>
        <v>0.6397167783981853</v>
      </c>
      <c r="X13" s="8">
        <f t="shared" si="1"/>
        <v>-1</v>
      </c>
      <c r="Y13" s="9" t="e">
        <f t="shared" si="2"/>
        <v>#DIV/0!</v>
      </c>
      <c r="AB13" t="s">
        <v>14</v>
      </c>
      <c r="AC13" s="2">
        <v>-0.766912453587489</v>
      </c>
    </row>
    <row r="14" spans="2:29" ht="12.75">
      <c r="B14" s="2" t="s">
        <v>18</v>
      </c>
      <c r="C14" s="2">
        <v>-0.6080734768140674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W14" s="7">
        <f t="shared" si="0"/>
        <v>0.6080734768140674</v>
      </c>
      <c r="X14" s="8">
        <f t="shared" si="1"/>
        <v>-1</v>
      </c>
      <c r="Y14" s="9" t="e">
        <f t="shared" si="2"/>
        <v>#DIV/0!</v>
      </c>
      <c r="AB14" t="s">
        <v>17</v>
      </c>
      <c r="AC14" s="2">
        <v>-0.7545934587793219</v>
      </c>
    </row>
    <row r="15" spans="2:29" ht="12.75">
      <c r="B15" s="2" t="s">
        <v>16</v>
      </c>
      <c r="C15" s="2">
        <v>-0.6030500885092155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6"/>
      <c r="T15" s="6"/>
      <c r="W15" s="7">
        <f t="shared" si="0"/>
        <v>0.6030500885092155</v>
      </c>
      <c r="X15" s="8">
        <f t="shared" si="1"/>
        <v>-1</v>
      </c>
      <c r="Y15" s="9" t="e">
        <f t="shared" si="2"/>
        <v>#DIV/0!</v>
      </c>
      <c r="AB15" t="s">
        <v>19</v>
      </c>
      <c r="AC15" s="2">
        <v>-0.7506018157303371</v>
      </c>
    </row>
    <row r="16" spans="2:29" ht="12.75">
      <c r="B16" s="2" t="s">
        <v>20</v>
      </c>
      <c r="C16" s="2">
        <v>-0.574063045762631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6"/>
      <c r="T16" s="6"/>
      <c r="W16" s="7">
        <f t="shared" si="0"/>
        <v>0.574063045762631</v>
      </c>
      <c r="X16" s="8">
        <f t="shared" si="1"/>
        <v>-1</v>
      </c>
      <c r="Y16" s="9" t="e">
        <f t="shared" si="2"/>
        <v>#DIV/0!</v>
      </c>
      <c r="AB16" t="s">
        <v>18</v>
      </c>
      <c r="AC16" s="2">
        <v>-0.7455091819167852</v>
      </c>
    </row>
    <row r="17" spans="2:29" ht="12.75">
      <c r="B17" s="2" t="s">
        <v>21</v>
      </c>
      <c r="C17" s="2">
        <v>-0.5483002733187938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6"/>
      <c r="T17" s="6"/>
      <c r="W17" s="7">
        <f t="shared" si="0"/>
        <v>0.5483002733187938</v>
      </c>
      <c r="X17" s="8">
        <f t="shared" si="1"/>
        <v>-1</v>
      </c>
      <c r="Y17" s="9" t="e">
        <f t="shared" si="2"/>
        <v>#DIV/0!</v>
      </c>
      <c r="AB17" t="s">
        <v>21</v>
      </c>
      <c r="AC17" s="2">
        <v>-0.7308546600932686</v>
      </c>
    </row>
    <row r="18" spans="2:29" ht="12.75">
      <c r="B18" s="2" t="s">
        <v>22</v>
      </c>
      <c r="C18" s="2">
        <v>-0.5425585037609919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  <c r="S18" s="6"/>
      <c r="T18" s="6"/>
      <c r="W18" s="7">
        <f t="shared" si="0"/>
        <v>0.5425585037609919</v>
      </c>
      <c r="X18" s="8">
        <f t="shared" si="1"/>
        <v>-1</v>
      </c>
      <c r="Y18" s="9" t="e">
        <f t="shared" si="2"/>
        <v>#DIV/0!</v>
      </c>
      <c r="AB18" t="s">
        <v>3</v>
      </c>
      <c r="AC18" s="2">
        <v>-0.7053437515651102</v>
      </c>
    </row>
    <row r="19" spans="2:29" ht="12.75">
      <c r="B19" s="2" t="s">
        <v>23</v>
      </c>
      <c r="C19" s="2">
        <v>-0.5231314504504504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  <c r="S19" s="6"/>
      <c r="T19" s="6"/>
      <c r="W19" s="7">
        <f t="shared" si="0"/>
        <v>0.5231314504504504</v>
      </c>
      <c r="X19" s="8">
        <f t="shared" si="1"/>
        <v>-1</v>
      </c>
      <c r="Y19" s="9" t="e">
        <f t="shared" si="2"/>
        <v>#DIV/0!</v>
      </c>
      <c r="AB19" t="s">
        <v>24</v>
      </c>
      <c r="AC19" s="2">
        <v>-0.6531140522901016</v>
      </c>
    </row>
    <row r="20" spans="2:29" ht="12.75">
      <c r="B20" s="2" t="s">
        <v>25</v>
      </c>
      <c r="C20" s="2">
        <v>-0.5080044777147432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  <c r="S20" s="6"/>
      <c r="T20" s="6"/>
      <c r="W20" s="7">
        <f t="shared" si="0"/>
        <v>0.5080044777147432</v>
      </c>
      <c r="X20" s="8">
        <f t="shared" si="1"/>
        <v>-1</v>
      </c>
      <c r="Y20" s="9" t="e">
        <f t="shared" si="2"/>
        <v>#DIV/0!</v>
      </c>
      <c r="AB20" t="s">
        <v>2</v>
      </c>
      <c r="AC20" s="2">
        <v>-0.6203659462921236</v>
      </c>
    </row>
    <row r="21" spans="2:29" ht="12.75">
      <c r="B21" s="2" t="s">
        <v>26</v>
      </c>
      <c r="C21" s="2">
        <v>-0.4784263609042553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W21" s="7">
        <f t="shared" si="0"/>
        <v>0.4784263609042553</v>
      </c>
      <c r="X21" s="8">
        <f t="shared" si="1"/>
        <v>-1</v>
      </c>
      <c r="Y21" s="9" t="e">
        <f t="shared" si="2"/>
        <v>#DIV/0!</v>
      </c>
      <c r="AB21" t="s">
        <v>23</v>
      </c>
      <c r="AC21" s="2">
        <v>-0.5671594429039302</v>
      </c>
    </row>
    <row r="22" spans="2:29" ht="12.75">
      <c r="B22" s="2" t="s">
        <v>10</v>
      </c>
      <c r="C22" s="2">
        <v>-0.4196428571428572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6"/>
      <c r="T22" s="6"/>
      <c r="W22" s="7">
        <f t="shared" si="0"/>
        <v>0.4196428571428572</v>
      </c>
      <c r="X22" s="8">
        <f t="shared" si="1"/>
        <v>-1</v>
      </c>
      <c r="Y22" s="9" t="e">
        <f t="shared" si="2"/>
        <v>#DIV/0!</v>
      </c>
      <c r="AB22" t="s">
        <v>22</v>
      </c>
      <c r="AC22" s="2">
        <v>-0.4991020925054449</v>
      </c>
    </row>
    <row r="23" spans="2:29" ht="12.75">
      <c r="B23" s="2" t="s">
        <v>12</v>
      </c>
      <c r="C23" s="2">
        <v>-0.2808396102745794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  <c r="S23" s="6"/>
      <c r="T23" s="6"/>
      <c r="W23" s="7">
        <f t="shared" si="0"/>
        <v>0.2808396102745794</v>
      </c>
      <c r="X23" s="8">
        <f t="shared" si="1"/>
        <v>-1</v>
      </c>
      <c r="Y23" s="9" t="e">
        <f t="shared" si="2"/>
        <v>#DIV/0!</v>
      </c>
      <c r="AB23" t="s">
        <v>27</v>
      </c>
      <c r="AC23" s="2">
        <v>-0.37514846310988637</v>
      </c>
    </row>
    <row r="24" spans="2:29" ht="12.75">
      <c r="B24" s="2" t="s">
        <v>28</v>
      </c>
      <c r="C24" s="2">
        <v>-0.27085763707698185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W24" s="7">
        <f t="shared" si="0"/>
        <v>0.27085763707698185</v>
      </c>
      <c r="X24" s="8">
        <f t="shared" si="1"/>
        <v>-1</v>
      </c>
      <c r="Y24" s="9" t="e">
        <f t="shared" si="2"/>
        <v>#DIV/0!</v>
      </c>
      <c r="AB24" t="s">
        <v>15</v>
      </c>
      <c r="AC24" s="2">
        <v>-0.3434838849184313</v>
      </c>
    </row>
    <row r="25" spans="2:29" ht="12.75">
      <c r="B25" s="2" t="s">
        <v>29</v>
      </c>
      <c r="C25" s="2">
        <v>-0.26559901302781663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W25" s="7">
        <f t="shared" si="0"/>
        <v>0.26559901302781663</v>
      </c>
      <c r="X25" s="8">
        <f t="shared" si="1"/>
        <v>-1</v>
      </c>
      <c r="Y25" s="9" t="e">
        <f t="shared" si="2"/>
        <v>#DIV/0!</v>
      </c>
      <c r="AB25" t="s">
        <v>29</v>
      </c>
      <c r="AC25" s="2">
        <v>-0.2954533089364142</v>
      </c>
    </row>
    <row r="26" spans="2:29" ht="12.75">
      <c r="B26" s="2" t="s">
        <v>24</v>
      </c>
      <c r="C26" s="2">
        <v>-0.17010520974355114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W26" s="7">
        <f t="shared" si="0"/>
        <v>0.17010520974355114</v>
      </c>
      <c r="X26" s="8">
        <f t="shared" si="1"/>
        <v>-1</v>
      </c>
      <c r="Y26" s="9" t="e">
        <f t="shared" si="2"/>
        <v>#DIV/0!</v>
      </c>
      <c r="AB26" t="s">
        <v>30</v>
      </c>
      <c r="AC26" s="2">
        <v>-0.25387365911799764</v>
      </c>
    </row>
    <row r="27" spans="2:29" ht="12.75">
      <c r="B27" s="2" t="s">
        <v>31</v>
      </c>
      <c r="C27" s="2">
        <v>-0.09109582166976316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  <c r="W27" s="7">
        <f t="shared" si="0"/>
        <v>0.09109582166976316</v>
      </c>
      <c r="X27" s="8">
        <f t="shared" si="1"/>
        <v>-1</v>
      </c>
      <c r="Y27" s="9" t="e">
        <f t="shared" si="2"/>
        <v>#DIV/0!</v>
      </c>
      <c r="AB27" t="s">
        <v>25</v>
      </c>
      <c r="AC27" s="2">
        <v>-0.2279176273385075</v>
      </c>
    </row>
    <row r="28" spans="2:29" ht="12.75">
      <c r="B28" s="2" t="s">
        <v>7</v>
      </c>
      <c r="C28" s="2">
        <v>-0.08360000000000001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6"/>
      <c r="T28" s="6"/>
      <c r="W28" s="7">
        <f t="shared" si="0"/>
        <v>0.08360000000000001</v>
      </c>
      <c r="X28" s="8">
        <f t="shared" si="1"/>
        <v>-1</v>
      </c>
      <c r="Y28" s="9" t="e">
        <f t="shared" si="2"/>
        <v>#DIV/0!</v>
      </c>
      <c r="AB28" t="s">
        <v>31</v>
      </c>
      <c r="AC28" s="2">
        <v>-0.15904621102367344</v>
      </c>
    </row>
    <row r="29" spans="2:29" ht="12.75">
      <c r="B29" s="2" t="s">
        <v>30</v>
      </c>
      <c r="C29" s="2">
        <v>-0.01942857142857146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W29" s="7">
        <f t="shared" si="0"/>
        <v>0.01942857142857146</v>
      </c>
      <c r="X29" s="8">
        <f t="shared" si="1"/>
        <v>-1</v>
      </c>
      <c r="Y29" s="9" t="e">
        <f t="shared" si="2"/>
        <v>#DIV/0!</v>
      </c>
      <c r="AB29" t="s">
        <v>6</v>
      </c>
      <c r="AC29" s="2">
        <v>-0.08134189679781101</v>
      </c>
    </row>
    <row r="30" spans="2:29" ht="12.75">
      <c r="B30" s="2" t="s">
        <v>32</v>
      </c>
      <c r="C30" s="2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6"/>
      <c r="W30" s="7">
        <f t="shared" si="0"/>
        <v>0</v>
      </c>
      <c r="X30" s="8" t="e">
        <f t="shared" si="1"/>
        <v>#DIV/0!</v>
      </c>
      <c r="Y30" s="9" t="e">
        <f t="shared" si="2"/>
        <v>#DIV/0!</v>
      </c>
      <c r="AB30" t="s">
        <v>11</v>
      </c>
      <c r="AC30" s="2">
        <v>-0.01663135593220344</v>
      </c>
    </row>
    <row r="31" spans="2:29" ht="12.75">
      <c r="B31" s="2" t="s">
        <v>33</v>
      </c>
      <c r="C31" s="2">
        <v>0.28007588433588326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6"/>
      <c r="T31" s="6"/>
      <c r="W31" s="7">
        <f t="shared" si="0"/>
        <v>-0.28007588433588326</v>
      </c>
      <c r="X31" s="8">
        <f t="shared" si="1"/>
        <v>-1</v>
      </c>
      <c r="Y31" s="9" t="e">
        <f t="shared" si="2"/>
        <v>#DIV/0!</v>
      </c>
      <c r="AB31" t="s">
        <v>32</v>
      </c>
      <c r="AC31" s="2">
        <v>0</v>
      </c>
    </row>
    <row r="32" spans="2:29" ht="12.75">
      <c r="B32" s="2" t="s">
        <v>19</v>
      </c>
      <c r="C32" s="2">
        <v>0.518675161038961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W32" s="7">
        <f t="shared" si="0"/>
        <v>-0.518675161038961</v>
      </c>
      <c r="X32" s="8">
        <f t="shared" si="1"/>
        <v>-1</v>
      </c>
      <c r="Y32" s="9" t="e">
        <f t="shared" si="2"/>
        <v>#DIV/0!</v>
      </c>
      <c r="AB32" t="s">
        <v>28</v>
      </c>
      <c r="AC32" s="2">
        <v>0.015589071695439216</v>
      </c>
    </row>
    <row r="33" spans="2:29" ht="12.75">
      <c r="B33" s="2" t="s">
        <v>34</v>
      </c>
      <c r="C33" s="2">
        <v>1.0822147753802662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6"/>
      <c r="T33" s="6"/>
      <c r="W33" s="7">
        <f t="shared" si="0"/>
        <v>-1.0822147753802662</v>
      </c>
      <c r="X33" s="8">
        <f t="shared" si="1"/>
        <v>-1</v>
      </c>
      <c r="Y33" s="9" t="e">
        <f t="shared" si="2"/>
        <v>#DIV/0!</v>
      </c>
      <c r="AB33" t="s">
        <v>33</v>
      </c>
      <c r="AC33" s="2">
        <v>0.2858032391560483</v>
      </c>
    </row>
    <row r="34" spans="2:29" ht="12.75">
      <c r="B34" s="2" t="s">
        <v>35</v>
      </c>
      <c r="C34" s="2" t="e">
        <v>#DIV/0!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6"/>
      <c r="T34" s="6"/>
      <c r="W34" s="7" t="e">
        <f t="shared" si="0"/>
        <v>#DIV/0!</v>
      </c>
      <c r="X34" s="8" t="e">
        <f t="shared" si="1"/>
        <v>#DIV/0!</v>
      </c>
      <c r="Y34" s="9" t="e">
        <f t="shared" si="2"/>
        <v>#DIV/0!</v>
      </c>
      <c r="AB34" t="s">
        <v>26</v>
      </c>
      <c r="AC34" s="2">
        <v>0.6197675783410139</v>
      </c>
    </row>
    <row r="35" spans="2:29" ht="12.75">
      <c r="B35" s="2" t="s">
        <v>36</v>
      </c>
      <c r="C35" s="2" t="e">
        <v>#DIV/0!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S35" s="6"/>
      <c r="T35" s="6"/>
      <c r="W35" s="7" t="e">
        <f t="shared" si="0"/>
        <v>#DIV/0!</v>
      </c>
      <c r="X35" s="8" t="e">
        <f t="shared" si="1"/>
        <v>#DIV/0!</v>
      </c>
      <c r="Y35" s="9" t="e">
        <f t="shared" si="2"/>
        <v>#DIV/0!</v>
      </c>
      <c r="AB35" t="s">
        <v>34</v>
      </c>
      <c r="AC35" s="2">
        <v>1.1476742598104699</v>
      </c>
    </row>
    <row r="36" spans="2:25" ht="12.75">
      <c r="B36" s="2" t="s">
        <v>37</v>
      </c>
      <c r="C36" s="2" t="e">
        <v>#DIV/0!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W36" s="7" t="e">
        <f t="shared" si="0"/>
        <v>#DIV/0!</v>
      </c>
      <c r="X36" s="8" t="e">
        <f t="shared" si="1"/>
        <v>#DIV/0!</v>
      </c>
      <c r="Y36" s="9" t="e">
        <f t="shared" si="2"/>
        <v>#DIV/0!</v>
      </c>
    </row>
    <row r="38" ht="12.75">
      <c r="W38" t="s">
        <v>38</v>
      </c>
    </row>
    <row r="39" spans="1:2" ht="12.75">
      <c r="A39" s="10" t="s">
        <v>39</v>
      </c>
      <c r="B39" s="11" t="s">
        <v>20</v>
      </c>
    </row>
    <row r="40" spans="1:2" ht="12.75">
      <c r="A40" s="10" t="s">
        <v>40</v>
      </c>
      <c r="B40" s="11" t="s">
        <v>41</v>
      </c>
    </row>
    <row r="41" spans="1:2" ht="12.75">
      <c r="A41" s="10" t="s">
        <v>42</v>
      </c>
      <c r="B41" s="11" t="s">
        <v>43</v>
      </c>
    </row>
    <row r="48" spans="2:20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6"/>
    </row>
    <row r="49" spans="2:20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6"/>
      <c r="T49" s="6"/>
    </row>
    <row r="50" spans="2:20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6"/>
      <c r="T50" s="6"/>
    </row>
    <row r="51" spans="2:20" ht="12.7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3"/>
      <c r="N51" s="13"/>
      <c r="O51" s="13"/>
      <c r="P51" s="13"/>
      <c r="Q51" s="13"/>
      <c r="R51" s="6"/>
      <c r="S51" s="6"/>
      <c r="T51" s="6"/>
    </row>
    <row r="52" spans="2:20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6"/>
      <c r="T52" s="6"/>
    </row>
    <row r="53" spans="2:20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6"/>
      <c r="T53" s="6"/>
    </row>
    <row r="54" spans="2:20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6"/>
      <c r="S54" s="6"/>
      <c r="T54" s="6"/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2010-01-15T09:48:28Z</dcterms:created>
  <dcterms:modified xsi:type="dcterms:W3CDTF">2010-01-15T11:07:03Z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