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PO4P data" sheetId="1" r:id="rId1"/>
    <sheet name="PO4P Graph 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<sst xmlns="http://schemas.openxmlformats.org/spreadsheetml/2006/main" count="72" uniqueCount="42">
  <si>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Decrease</t>
  </si>
  <si>
    <t>No trend</t>
  </si>
  <si>
    <t>Increase</t>
  </si>
  <si>
    <t>Total</t>
  </si>
  <si>
    <t>Baltic Sea</t>
  </si>
  <si>
    <t>Mediterranean</t>
  </si>
  <si>
    <t>North Sea</t>
  </si>
  <si>
    <t>Title:</t>
  </si>
  <si>
    <t>Atlantic</t>
  </si>
  <si>
    <t>CSI-21</t>
  </si>
  <si>
    <t>Open sea (0)</t>
  </si>
  <si>
    <t>Title: Change in winter  phosphate concentrations in coastal and open waters of the North East Atlantic, Baltic, Mediterranean, and North Seas.</t>
  </si>
  <si>
    <t>Denmark (20)</t>
  </si>
  <si>
    <t>Sweden (10)</t>
  </si>
  <si>
    <t>Denmark (13)</t>
  </si>
  <si>
    <t>United Kingdom (1)</t>
  </si>
  <si>
    <t>Trends by seas</t>
  </si>
  <si>
    <t>All</t>
  </si>
  <si>
    <t>Percentual changes</t>
  </si>
  <si>
    <t>Open sea (35)</t>
  </si>
  <si>
    <t>Estonia (5)</t>
  </si>
  <si>
    <t>Lithuania (13)</t>
  </si>
  <si>
    <t>Greece (6)</t>
  </si>
  <si>
    <t>Belgium (21)</t>
  </si>
  <si>
    <t>Countries included in the analysis: Belgium, Croatia, Denmark, Estonia, Finland, Germany, Greece, Ireland, Italy, Latvia, Lithuania, Netherlands, Norway, Poland, Sweden, United Kingdom. Open Sea stations refer to stations located in international waters.</t>
  </si>
  <si>
    <t>France (1)</t>
  </si>
  <si>
    <t>Finland (93)</t>
  </si>
  <si>
    <t>Germany (15)</t>
  </si>
  <si>
    <t>Latvia (8)</t>
  </si>
  <si>
    <t>Poland (14)</t>
  </si>
  <si>
    <t>Sweden (35)</t>
  </si>
  <si>
    <t>Open sea (67)</t>
  </si>
  <si>
    <t>Open sea (81)</t>
  </si>
  <si>
    <t>Norway (8)</t>
  </si>
  <si>
    <t>Germany (24)</t>
  </si>
  <si>
    <t>Netherlands (20)</t>
  </si>
  <si>
    <t>France (3)</t>
  </si>
  <si>
    <t>Ireland (85)</t>
  </si>
  <si>
    <t>Croatia (13)</t>
  </si>
  <si>
    <t>Italy (2)</t>
  </si>
  <si>
    <t>Trends in mean winter time orthophosphate concentrations in  the Atlantic, the Baltic Sea, the Greater North Sea, the Skagerrak and part of the Mediterranean in 1985-2008</t>
  </si>
  <si>
    <r>
      <t>Figure 4a:</t>
    </r>
    <r>
      <rPr>
        <sz val="10"/>
        <rFont val="Arial"/>
        <family val="0"/>
      </rPr>
      <t xml:space="preserve"> Stationwise trends in phosphate concentrations  (% of stations showing statistically significant change, within the years 1985–2008. Numbers in parentheses indicates number of stations included in the analysis for each country. </t>
    </r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</si>
</sst>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"/>
    <numFmt numFmtId="179" formatCode="0.0000"/>
    <numFmt numFmtId="180" formatCode="0.000"/>
    <numFmt numFmtId="181" formatCode="0.0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sz val="18.25"/>
      <color indexed="8"/>
      <name val="Arial"/>
      <family val="2"/>
    </font>
    <font>
      <sz val="16.5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9" xfId="0" applyNumberFormat="1" applyBorder="1" applyAlignment="1">
      <alignment/>
    </xf>
    <xf numFmtId="16" fontId="0" fillId="0" borderId="11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95"/>
          <c:w val="0.8815"/>
          <c:h val="0.88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'PO4P data'!$B$7:$B$34</c:f>
              <c:strCache>
                <c:ptCount val="28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(15)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(14)</c:v>
                </c:pt>
                <c:pt idx="7">
                  <c:v>Sweden (35)</c:v>
                </c:pt>
                <c:pt idx="8">
                  <c:v>Open sea (67)</c:v>
                </c:pt>
                <c:pt idx="10">
                  <c:v>Belgium (21)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France (3)</c:v>
                </c:pt>
                <c:pt idx="20">
                  <c:v>Ireland (85)</c:v>
                </c:pt>
                <c:pt idx="21">
                  <c:v>United Kingdom (1)</c:v>
                </c:pt>
                <c:pt idx="22">
                  <c:v>Open sea (35)</c:v>
                </c:pt>
                <c:pt idx="24">
                  <c:v>Croatia (13)</c:v>
                </c:pt>
                <c:pt idx="25">
                  <c:v>Greece (6)</c:v>
                </c:pt>
                <c:pt idx="26">
                  <c:v>Italy (2)</c:v>
                </c:pt>
                <c:pt idx="27">
                  <c:v>Open sea (0)</c:v>
                </c:pt>
              </c:strCache>
            </c:strRef>
          </c:cat>
          <c:val>
            <c:numRef>
              <c:f>'PO4P data'!$C$7:$C$34</c:f>
              <c:numCache>
                <c:ptCount val="28"/>
                <c:pt idx="0">
                  <c:v>6</c:v>
                </c:pt>
                <c:pt idx="2">
                  <c:v>8</c:v>
                </c:pt>
                <c:pt idx="3">
                  <c:v>4</c:v>
                </c:pt>
                <c:pt idx="5">
                  <c:v>3</c:v>
                </c:pt>
                <c:pt idx="7">
                  <c:v>3</c:v>
                </c:pt>
                <c:pt idx="8">
                  <c:v>10</c:v>
                </c:pt>
                <c:pt idx="10">
                  <c:v>12</c:v>
                </c:pt>
                <c:pt idx="11">
                  <c:v>1</c:v>
                </c:pt>
                <c:pt idx="13">
                  <c:v>1</c:v>
                </c:pt>
                <c:pt idx="14">
                  <c:v>15</c:v>
                </c:pt>
                <c:pt idx="15">
                  <c:v>5</c:v>
                </c:pt>
                <c:pt idx="17">
                  <c:v>15</c:v>
                </c:pt>
                <c:pt idx="20">
                  <c:v>3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'PO4P data'!$B$7:$B$34</c:f>
              <c:strCache>
                <c:ptCount val="28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(15)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(14)</c:v>
                </c:pt>
                <c:pt idx="7">
                  <c:v>Sweden (35)</c:v>
                </c:pt>
                <c:pt idx="8">
                  <c:v>Open sea (67)</c:v>
                </c:pt>
                <c:pt idx="10">
                  <c:v>Belgium (21)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France (3)</c:v>
                </c:pt>
                <c:pt idx="20">
                  <c:v>Ireland (85)</c:v>
                </c:pt>
                <c:pt idx="21">
                  <c:v>United Kingdom (1)</c:v>
                </c:pt>
                <c:pt idx="22">
                  <c:v>Open sea (35)</c:v>
                </c:pt>
                <c:pt idx="24">
                  <c:v>Croatia (13)</c:v>
                </c:pt>
                <c:pt idx="25">
                  <c:v>Greece (6)</c:v>
                </c:pt>
                <c:pt idx="26">
                  <c:v>Italy (2)</c:v>
                </c:pt>
                <c:pt idx="27">
                  <c:v>Open sea (0)</c:v>
                </c:pt>
              </c:strCache>
            </c:strRef>
          </c:cat>
          <c:val>
            <c:numRef>
              <c:f>'PO4P data'!$D$7:$D$34</c:f>
              <c:numCache>
                <c:ptCount val="28"/>
                <c:pt idx="0">
                  <c:v>13</c:v>
                </c:pt>
                <c:pt idx="1">
                  <c:v>5</c:v>
                </c:pt>
                <c:pt idx="2">
                  <c:v>66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14</c:v>
                </c:pt>
                <c:pt idx="7">
                  <c:v>32</c:v>
                </c:pt>
                <c:pt idx="8">
                  <c:v>53</c:v>
                </c:pt>
                <c:pt idx="10">
                  <c:v>9</c:v>
                </c:pt>
                <c:pt idx="11">
                  <c:v>12</c:v>
                </c:pt>
                <c:pt idx="12">
                  <c:v>1</c:v>
                </c:pt>
                <c:pt idx="13">
                  <c:v>22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65</c:v>
                </c:pt>
                <c:pt idx="19">
                  <c:v>3</c:v>
                </c:pt>
                <c:pt idx="20">
                  <c:v>76</c:v>
                </c:pt>
                <c:pt idx="21">
                  <c:v>1</c:v>
                </c:pt>
                <c:pt idx="22">
                  <c:v>34</c:v>
                </c:pt>
                <c:pt idx="24">
                  <c:v>12</c:v>
                </c:pt>
                <c:pt idx="25">
                  <c:v>6</c:v>
                </c:pt>
                <c:pt idx="26">
                  <c:v>2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'PO4P data'!$B$7:$B$34</c:f>
              <c:strCache>
                <c:ptCount val="28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(15)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(14)</c:v>
                </c:pt>
                <c:pt idx="7">
                  <c:v>Sweden (35)</c:v>
                </c:pt>
                <c:pt idx="8">
                  <c:v>Open sea (67)</c:v>
                </c:pt>
                <c:pt idx="10">
                  <c:v>Belgium (21)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France (3)</c:v>
                </c:pt>
                <c:pt idx="20">
                  <c:v>Ireland (85)</c:v>
                </c:pt>
                <c:pt idx="21">
                  <c:v>United Kingdom (1)</c:v>
                </c:pt>
                <c:pt idx="22">
                  <c:v>Open sea (35)</c:v>
                </c:pt>
                <c:pt idx="24">
                  <c:v>Croatia (13)</c:v>
                </c:pt>
                <c:pt idx="25">
                  <c:v>Greece (6)</c:v>
                </c:pt>
                <c:pt idx="26">
                  <c:v>Italy (2)</c:v>
                </c:pt>
                <c:pt idx="27">
                  <c:v>Open sea (0)</c:v>
                </c:pt>
              </c:strCache>
            </c:strRef>
          </c:cat>
          <c:val>
            <c:numRef>
              <c:f>'PO4P data'!$E$7:$E$33</c:f>
              <c:numCache>
                <c:ptCount val="27"/>
                <c:pt idx="0">
                  <c:v>1</c:v>
                </c:pt>
                <c:pt idx="2">
                  <c:v>19</c:v>
                </c:pt>
                <c:pt idx="8">
                  <c:v>4</c:v>
                </c:pt>
                <c:pt idx="13">
                  <c:v>1</c:v>
                </c:pt>
                <c:pt idx="17">
                  <c:v>1</c:v>
                </c:pt>
                <c:pt idx="20">
                  <c:v>6</c:v>
                </c:pt>
                <c:pt idx="22">
                  <c:v>1</c:v>
                </c:pt>
              </c:numCache>
            </c:numRef>
          </c:val>
        </c:ser>
        <c:overlap val="100"/>
        <c:axId val="37674828"/>
        <c:axId val="3529133"/>
      </c:barChart>
      <c:catAx>
        <c:axId val="3767482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Mediterranean        NE Atlantic                   North Sea                            Baltic Sea          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133"/>
        <c:crosses val="autoZero"/>
        <c:auto val="1"/>
        <c:lblOffset val="100"/>
        <c:tickLblSkip val="1"/>
        <c:tickMarkSkip val="4"/>
        <c:noMultiLvlLbl val="0"/>
      </c:catAx>
      <c:valAx>
        <c:axId val="35291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48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"/>
          <c:y val="0.96625"/>
          <c:w val="0.4485"/>
          <c:h val="0.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13</xdr:col>
      <xdr:colOff>428625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9050" y="523875"/>
        <a:ext cx="8334375" cy="1185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="88" zoomScaleNormal="88" zoomScalePageLayoutView="0" workbookViewId="0" topLeftCell="A4">
      <selection activeCell="E27" sqref="E27"/>
    </sheetView>
  </sheetViews>
  <sheetFormatPr defaultColWidth="9.140625" defaultRowHeight="12.75"/>
  <cols>
    <col min="1" max="1" width="12.421875" style="0" customWidth="1"/>
    <col min="2" max="2" width="17.8515625" style="0" customWidth="1"/>
    <col min="9" max="9" width="16.8515625" style="0" customWidth="1"/>
  </cols>
  <sheetData>
    <row r="1" ht="12.75">
      <c r="A1" t="s">
        <v>9</v>
      </c>
    </row>
    <row r="2" spans="1:2" ht="12.75">
      <c r="A2" t="s">
        <v>7</v>
      </c>
      <c r="B2" s="1" t="s">
        <v>40</v>
      </c>
    </row>
    <row r="6" spans="3:6" ht="12.75">
      <c r="C6" t="s">
        <v>0</v>
      </c>
      <c r="D6" t="s">
        <v>1</v>
      </c>
      <c r="E6" t="s">
        <v>2</v>
      </c>
      <c r="F6" t="s">
        <v>3</v>
      </c>
    </row>
    <row r="7" spans="1:6" ht="12.75">
      <c r="A7" t="s">
        <v>4</v>
      </c>
      <c r="B7" t="s">
        <v>12</v>
      </c>
      <c r="C7">
        <v>6</v>
      </c>
      <c r="D7">
        <v>13</v>
      </c>
      <c r="E7">
        <v>1</v>
      </c>
      <c r="F7">
        <f aca="true" t="shared" si="0" ref="F7:F15">SUM(C7:E7)</f>
        <v>20</v>
      </c>
    </row>
    <row r="8" spans="1:6" ht="12.75">
      <c r="A8" t="s">
        <v>4</v>
      </c>
      <c r="B8" t="s">
        <v>20</v>
      </c>
      <c r="D8">
        <v>5</v>
      </c>
      <c r="F8">
        <f t="shared" si="0"/>
        <v>5</v>
      </c>
    </row>
    <row r="9" spans="1:6" ht="12.75">
      <c r="A9" t="s">
        <v>4</v>
      </c>
      <c r="B9" t="s">
        <v>26</v>
      </c>
      <c r="C9">
        <v>8</v>
      </c>
      <c r="D9">
        <v>66</v>
      </c>
      <c r="E9">
        <v>19</v>
      </c>
      <c r="F9">
        <f>SUM(C9:E9)</f>
        <v>93</v>
      </c>
    </row>
    <row r="10" spans="1:6" ht="12.75">
      <c r="A10" t="s">
        <v>4</v>
      </c>
      <c r="B10" t="s">
        <v>27</v>
      </c>
      <c r="C10">
        <v>4</v>
      </c>
      <c r="D10">
        <v>11</v>
      </c>
      <c r="F10">
        <f t="shared" si="0"/>
        <v>15</v>
      </c>
    </row>
    <row r="11" spans="1:6" ht="12.75">
      <c r="A11" t="s">
        <v>4</v>
      </c>
      <c r="B11" t="s">
        <v>28</v>
      </c>
      <c r="D11">
        <v>8</v>
      </c>
      <c r="F11">
        <f>SUM(C11:E11)</f>
        <v>8</v>
      </c>
    </row>
    <row r="12" spans="1:6" ht="12.75">
      <c r="A12" t="s">
        <v>4</v>
      </c>
      <c r="B12" t="s">
        <v>21</v>
      </c>
      <c r="C12">
        <v>3</v>
      </c>
      <c r="D12">
        <v>10</v>
      </c>
      <c r="F12">
        <f>SUM(C12:E12)</f>
        <v>13</v>
      </c>
    </row>
    <row r="13" spans="1:6" ht="12.75">
      <c r="A13" t="s">
        <v>4</v>
      </c>
      <c r="B13" t="s">
        <v>29</v>
      </c>
      <c r="D13">
        <v>14</v>
      </c>
      <c r="F13">
        <f t="shared" si="0"/>
        <v>14</v>
      </c>
    </row>
    <row r="14" spans="1:8" ht="12.75">
      <c r="A14" t="s">
        <v>4</v>
      </c>
      <c r="B14" t="s">
        <v>30</v>
      </c>
      <c r="C14">
        <v>3</v>
      </c>
      <c r="D14">
        <v>32</v>
      </c>
      <c r="F14">
        <f t="shared" si="0"/>
        <v>35</v>
      </c>
      <c r="H14" s="3"/>
    </row>
    <row r="15" spans="1:8" ht="13.5" thickBot="1">
      <c r="A15" t="s">
        <v>4</v>
      </c>
      <c r="B15" t="s">
        <v>31</v>
      </c>
      <c r="C15">
        <v>10</v>
      </c>
      <c r="D15">
        <v>53</v>
      </c>
      <c r="E15">
        <v>4</v>
      </c>
      <c r="F15">
        <f t="shared" si="0"/>
        <v>67</v>
      </c>
      <c r="H15" s="3"/>
    </row>
    <row r="16" spans="6:8" ht="13.5" thickBot="1">
      <c r="F16" s="18">
        <f>SUM(F7:F15)</f>
        <v>270</v>
      </c>
      <c r="H16" s="3"/>
    </row>
    <row r="17" spans="1:8" ht="12.75">
      <c r="A17" t="s">
        <v>6</v>
      </c>
      <c r="B17" t="s">
        <v>23</v>
      </c>
      <c r="C17">
        <v>12</v>
      </c>
      <c r="D17">
        <v>9</v>
      </c>
      <c r="F17">
        <f aca="true" t="shared" si="1" ref="F17:F24">SUM(C17:E17)</f>
        <v>21</v>
      </c>
      <c r="H17" s="3">
        <f>C17*100/F17</f>
        <v>57.142857142857146</v>
      </c>
    </row>
    <row r="18" spans="1:8" ht="12.75">
      <c r="A18" t="s">
        <v>6</v>
      </c>
      <c r="B18" t="s">
        <v>14</v>
      </c>
      <c r="C18">
        <v>1</v>
      </c>
      <c r="D18">
        <v>12</v>
      </c>
      <c r="F18">
        <f t="shared" si="1"/>
        <v>13</v>
      </c>
      <c r="H18" s="3"/>
    </row>
    <row r="19" spans="1:8" ht="12.75">
      <c r="A19" t="s">
        <v>6</v>
      </c>
      <c r="B19" t="s">
        <v>25</v>
      </c>
      <c r="D19">
        <v>1</v>
      </c>
      <c r="F19">
        <f t="shared" si="1"/>
        <v>1</v>
      </c>
      <c r="H19" s="3"/>
    </row>
    <row r="20" spans="1:8" ht="12.75">
      <c r="A20" s="3" t="s">
        <v>6</v>
      </c>
      <c r="B20" s="3" t="s">
        <v>34</v>
      </c>
      <c r="C20">
        <v>1</v>
      </c>
      <c r="D20">
        <v>22</v>
      </c>
      <c r="E20">
        <v>1</v>
      </c>
      <c r="F20">
        <f t="shared" si="1"/>
        <v>24</v>
      </c>
      <c r="H20" s="3"/>
    </row>
    <row r="21" spans="1:8" ht="12.75">
      <c r="A21" s="3" t="s">
        <v>6</v>
      </c>
      <c r="B21" s="3" t="s">
        <v>35</v>
      </c>
      <c r="C21">
        <v>15</v>
      </c>
      <c r="D21">
        <v>5</v>
      </c>
      <c r="F21">
        <f t="shared" si="1"/>
        <v>20</v>
      </c>
      <c r="H21" s="3">
        <f>C21*100/F21</f>
        <v>75</v>
      </c>
    </row>
    <row r="22" spans="1:6" ht="12.75">
      <c r="A22" t="s">
        <v>6</v>
      </c>
      <c r="B22" t="s">
        <v>33</v>
      </c>
      <c r="C22">
        <v>5</v>
      </c>
      <c r="D22">
        <v>3</v>
      </c>
      <c r="F22">
        <f t="shared" si="1"/>
        <v>8</v>
      </c>
    </row>
    <row r="23" spans="1:6" ht="12.75">
      <c r="A23" t="s">
        <v>6</v>
      </c>
      <c r="B23" t="s">
        <v>13</v>
      </c>
      <c r="D23">
        <v>10</v>
      </c>
      <c r="F23">
        <f t="shared" si="1"/>
        <v>10</v>
      </c>
    </row>
    <row r="24" spans="1:8" ht="13.5" thickBot="1">
      <c r="A24" t="s">
        <v>6</v>
      </c>
      <c r="B24" t="s">
        <v>32</v>
      </c>
      <c r="C24">
        <v>15</v>
      </c>
      <c r="D24">
        <v>65</v>
      </c>
      <c r="E24">
        <v>1</v>
      </c>
      <c r="F24">
        <f t="shared" si="1"/>
        <v>81</v>
      </c>
      <c r="H24">
        <f>C24*100/F24</f>
        <v>18.51851851851852</v>
      </c>
    </row>
    <row r="25" ht="13.5" thickBot="1">
      <c r="F25" s="18">
        <f>SUM(F17:F24)</f>
        <v>178</v>
      </c>
    </row>
    <row r="26" spans="1:6" ht="12.75">
      <c r="A26" t="s">
        <v>8</v>
      </c>
      <c r="B26" t="s">
        <v>36</v>
      </c>
      <c r="D26">
        <v>3</v>
      </c>
      <c r="F26">
        <f aca="true" t="shared" si="2" ref="F26:F34">SUM(C26:E26)</f>
        <v>3</v>
      </c>
    </row>
    <row r="27" spans="1:6" ht="12.75">
      <c r="A27" s="3" t="s">
        <v>8</v>
      </c>
      <c r="B27" s="3" t="s">
        <v>37</v>
      </c>
      <c r="C27">
        <v>3</v>
      </c>
      <c r="D27">
        <v>76</v>
      </c>
      <c r="E27">
        <v>6</v>
      </c>
      <c r="F27">
        <f t="shared" si="2"/>
        <v>85</v>
      </c>
    </row>
    <row r="28" spans="1:6" ht="12.75">
      <c r="A28" s="3" t="s">
        <v>8</v>
      </c>
      <c r="B28" s="3" t="s">
        <v>15</v>
      </c>
      <c r="D28">
        <v>1</v>
      </c>
      <c r="F28">
        <f>SUM(C28:E28)</f>
        <v>1</v>
      </c>
    </row>
    <row r="29" spans="1:6" ht="13.5" thickBot="1">
      <c r="A29" s="3" t="s">
        <v>8</v>
      </c>
      <c r="B29" s="3" t="s">
        <v>19</v>
      </c>
      <c r="D29">
        <v>34</v>
      </c>
      <c r="E29">
        <v>1</v>
      </c>
      <c r="F29" s="2">
        <f t="shared" si="2"/>
        <v>35</v>
      </c>
    </row>
    <row r="30" spans="1:6" ht="13.5" thickBot="1">
      <c r="A30" s="3"/>
      <c r="B30" s="3"/>
      <c r="C30" s="2"/>
      <c r="D30" s="2"/>
      <c r="E30" s="2"/>
      <c r="F30" s="26">
        <f>SUM(F26:F29)</f>
        <v>124</v>
      </c>
    </row>
    <row r="31" spans="1:6" ht="12.75">
      <c r="A31" t="s">
        <v>5</v>
      </c>
      <c r="B31" s="3" t="s">
        <v>38</v>
      </c>
      <c r="C31">
        <v>1</v>
      </c>
      <c r="D31">
        <v>12</v>
      </c>
      <c r="F31">
        <f t="shared" si="2"/>
        <v>13</v>
      </c>
    </row>
    <row r="32" spans="1:6" ht="12.75">
      <c r="A32" t="s">
        <v>5</v>
      </c>
      <c r="B32" s="3" t="s">
        <v>22</v>
      </c>
      <c r="D32">
        <v>6</v>
      </c>
      <c r="F32">
        <f>SUM(C32:E32)</f>
        <v>6</v>
      </c>
    </row>
    <row r="33" spans="1:6" ht="12.75">
      <c r="A33" t="s">
        <v>5</v>
      </c>
      <c r="B33" t="s">
        <v>39</v>
      </c>
      <c r="D33">
        <v>2</v>
      </c>
      <c r="F33">
        <f t="shared" si="2"/>
        <v>2</v>
      </c>
    </row>
    <row r="34" spans="1:19" ht="13.5" thickBot="1">
      <c r="A34" s="3" t="s">
        <v>5</v>
      </c>
      <c r="B34" s="3" t="s">
        <v>10</v>
      </c>
      <c r="F34">
        <f t="shared" si="2"/>
        <v>0</v>
      </c>
      <c r="J34" s="4"/>
      <c r="K34" s="4"/>
      <c r="L34" s="4"/>
      <c r="Q34" s="4"/>
      <c r="R34" s="4"/>
      <c r="S34" s="4"/>
    </row>
    <row r="35" spans="1:19" ht="13.5" thickBot="1">
      <c r="A35" s="3"/>
      <c r="B35" s="3"/>
      <c r="C35" s="4"/>
      <c r="D35" s="4"/>
      <c r="E35" s="4"/>
      <c r="F35" s="18">
        <f>SUM(F31:F34)</f>
        <v>21</v>
      </c>
      <c r="J35" s="4"/>
      <c r="K35" s="4"/>
      <c r="L35" s="4"/>
      <c r="Q35" s="4"/>
      <c r="R35" s="4"/>
      <c r="S35" s="4"/>
    </row>
    <row r="36" spans="1:19" ht="12.75">
      <c r="A36" s="3"/>
      <c r="B36" s="3"/>
      <c r="C36" s="4"/>
      <c r="D36" s="4"/>
      <c r="E36" s="4"/>
      <c r="H36" s="3"/>
      <c r="I36" s="3"/>
      <c r="J36" s="4"/>
      <c r="K36" s="4"/>
      <c r="L36" s="4"/>
      <c r="Q36" s="4"/>
      <c r="R36" s="4"/>
      <c r="S36" s="4"/>
    </row>
    <row r="37" spans="1:19" ht="12.75">
      <c r="A37" t="s">
        <v>16</v>
      </c>
      <c r="F37" s="2"/>
      <c r="G37" s="3"/>
      <c r="J37" s="4"/>
      <c r="K37" s="4"/>
      <c r="L37" s="4"/>
      <c r="Q37" s="4"/>
      <c r="R37" s="4"/>
      <c r="S37" s="4"/>
    </row>
    <row r="38" spans="10:19" ht="13.5" thickBot="1">
      <c r="J38" s="4"/>
      <c r="K38" s="4"/>
      <c r="L38" s="4"/>
      <c r="Q38" s="4"/>
      <c r="R38" s="4"/>
      <c r="S38" s="4"/>
    </row>
    <row r="39" spans="1:19" ht="12.75">
      <c r="A39" s="13" t="s">
        <v>4</v>
      </c>
      <c r="B39" s="14"/>
      <c r="C39" s="13">
        <f>SUM(C7:C15)</f>
        <v>34</v>
      </c>
      <c r="D39" s="14">
        <f>SUM(D7:D15)</f>
        <v>212</v>
      </c>
      <c r="E39" s="14">
        <f>SUM(E7:E15)</f>
        <v>24</v>
      </c>
      <c r="F39" s="15">
        <f>SUM(C39:E39)</f>
        <v>270</v>
      </c>
      <c r="J39" s="4"/>
      <c r="K39" s="4"/>
      <c r="L39" s="4"/>
      <c r="Q39" s="4"/>
      <c r="R39" s="4"/>
      <c r="S39" s="4"/>
    </row>
    <row r="40" spans="1:19" ht="12.75">
      <c r="A40" s="12" t="s">
        <v>6</v>
      </c>
      <c r="B40" s="2"/>
      <c r="C40" s="12">
        <f>SUM(C17:C24)</f>
        <v>49</v>
      </c>
      <c r="D40" s="2">
        <f>SUM(D17:D24)</f>
        <v>127</v>
      </c>
      <c r="E40" s="2">
        <f>SUM(E17:E24)</f>
        <v>2</v>
      </c>
      <c r="F40" s="16">
        <f>SUM(C40:E40)</f>
        <v>178</v>
      </c>
      <c r="J40" s="4"/>
      <c r="K40" s="4"/>
      <c r="L40" s="4"/>
      <c r="Q40" s="4"/>
      <c r="R40" s="4"/>
      <c r="S40" s="4"/>
    </row>
    <row r="41" spans="1:19" ht="12.75">
      <c r="A41" s="12" t="s">
        <v>8</v>
      </c>
      <c r="B41" s="2"/>
      <c r="C41" s="12">
        <f>SUM(C27:C29)</f>
        <v>3</v>
      </c>
      <c r="D41" s="2">
        <f>SUM(D27:D29)</f>
        <v>111</v>
      </c>
      <c r="E41" s="2">
        <f>SUM(E27:E29)</f>
        <v>7</v>
      </c>
      <c r="F41" s="16">
        <f>SUM(C41:E41)</f>
        <v>121</v>
      </c>
      <c r="J41" s="4"/>
      <c r="K41" s="4"/>
      <c r="L41" s="4"/>
      <c r="Q41" s="4"/>
      <c r="R41" s="4"/>
      <c r="S41" s="4"/>
    </row>
    <row r="42" spans="1:19" ht="13.5" thickBot="1">
      <c r="A42" s="12" t="s">
        <v>5</v>
      </c>
      <c r="B42" s="2"/>
      <c r="C42" s="12">
        <f>SUM(C31:C34)</f>
        <v>1</v>
      </c>
      <c r="D42" s="2">
        <f>SUM(D31:D34)</f>
        <v>20</v>
      </c>
      <c r="E42" s="2">
        <f>SUM(E31:E34)</f>
        <v>0</v>
      </c>
      <c r="F42" s="17">
        <f>SUM(C42:E42)</f>
        <v>21</v>
      </c>
      <c r="J42" s="4"/>
      <c r="K42" s="4"/>
      <c r="L42" s="4"/>
      <c r="Q42" s="4"/>
      <c r="R42" s="4"/>
      <c r="S42" s="4"/>
    </row>
    <row r="43" spans="1:19" ht="13.5" thickBot="1">
      <c r="A43" s="5" t="s">
        <v>17</v>
      </c>
      <c r="B43" s="6"/>
      <c r="C43" s="5">
        <f>SUM(C39:C42)</f>
        <v>87</v>
      </c>
      <c r="D43" s="6">
        <f>SUM(D39:D42)</f>
        <v>470</v>
      </c>
      <c r="E43" s="6">
        <f>SUM(E39:E42)</f>
        <v>33</v>
      </c>
      <c r="F43" s="18">
        <f>SUM(F39:F42)</f>
        <v>590</v>
      </c>
      <c r="J43" s="4"/>
      <c r="K43" s="4"/>
      <c r="L43" s="4"/>
      <c r="Q43" s="4"/>
      <c r="R43" s="4"/>
      <c r="S43" s="4"/>
    </row>
    <row r="44" spans="1:19" ht="13.5" thickBot="1">
      <c r="A44" s="2"/>
      <c r="B44" s="2"/>
      <c r="C44" s="2"/>
      <c r="D44" s="2"/>
      <c r="E44" s="2"/>
      <c r="F44" s="2"/>
      <c r="J44" s="4"/>
      <c r="K44" s="4"/>
      <c r="L44" s="4"/>
      <c r="Q44" s="4"/>
      <c r="R44" s="4"/>
      <c r="S44" s="4"/>
    </row>
    <row r="45" spans="1:19" ht="13.5" thickBot="1">
      <c r="A45" s="5"/>
      <c r="B45" s="6"/>
      <c r="C45" s="24" t="s">
        <v>18</v>
      </c>
      <c r="D45" s="6"/>
      <c r="E45" s="6"/>
      <c r="F45" s="7"/>
      <c r="J45" s="4"/>
      <c r="K45" s="4"/>
      <c r="L45" s="4"/>
      <c r="Q45" s="4"/>
      <c r="R45" s="4"/>
      <c r="S45" s="4"/>
    </row>
    <row r="46" spans="1:19" ht="12.75">
      <c r="A46" s="13" t="s">
        <v>4</v>
      </c>
      <c r="B46" s="14"/>
      <c r="C46" s="8">
        <f>C39*100/F39</f>
        <v>12.592592592592593</v>
      </c>
      <c r="D46" s="9">
        <f>D39*100/F39</f>
        <v>78.51851851851852</v>
      </c>
      <c r="E46" s="9">
        <f>E39*100/F39</f>
        <v>8.88888888888889</v>
      </c>
      <c r="F46" s="19">
        <f>SUM(C46:E46)</f>
        <v>100</v>
      </c>
      <c r="H46" s="3"/>
      <c r="I46" s="3"/>
      <c r="J46" s="4"/>
      <c r="K46" s="4"/>
      <c r="L46" s="4"/>
      <c r="Q46" s="4"/>
      <c r="R46" s="4"/>
      <c r="S46" s="4"/>
    </row>
    <row r="47" spans="1:19" ht="12.75">
      <c r="A47" s="12" t="s">
        <v>6</v>
      </c>
      <c r="B47" s="2"/>
      <c r="C47" s="10">
        <f>C40*100/F40</f>
        <v>27.528089887640448</v>
      </c>
      <c r="D47" s="11">
        <f>D40*100/F40</f>
        <v>71.34831460674157</v>
      </c>
      <c r="E47" s="11">
        <f>E40*100/F40</f>
        <v>1.1235955056179776</v>
      </c>
      <c r="F47" s="20">
        <f>SUM(C47:E47)</f>
        <v>100</v>
      </c>
      <c r="J47" s="4"/>
      <c r="K47" s="4"/>
      <c r="L47" s="4"/>
      <c r="Q47" s="4"/>
      <c r="R47" s="4"/>
      <c r="S47" s="4"/>
    </row>
    <row r="48" spans="1:19" ht="12.75">
      <c r="A48" s="12" t="s">
        <v>8</v>
      </c>
      <c r="B48" s="2"/>
      <c r="C48" s="10">
        <f>C41*100/F41</f>
        <v>2.479338842975207</v>
      </c>
      <c r="D48" s="11">
        <f>D41*100/F41</f>
        <v>91.73553719008264</v>
      </c>
      <c r="E48" s="11">
        <f>E41*100/F41</f>
        <v>5.785123966942149</v>
      </c>
      <c r="F48" s="20">
        <f>SUM(C48:E48)</f>
        <v>100</v>
      </c>
      <c r="J48" s="4"/>
      <c r="K48" s="4"/>
      <c r="L48" s="4"/>
      <c r="Q48" s="4"/>
      <c r="R48" s="4"/>
      <c r="S48" s="4"/>
    </row>
    <row r="49" spans="1:19" ht="13.5" thickBot="1">
      <c r="A49" s="12" t="s">
        <v>5</v>
      </c>
      <c r="B49" s="2"/>
      <c r="C49" s="10">
        <f>C42*100/F42</f>
        <v>4.761904761904762</v>
      </c>
      <c r="D49" s="11">
        <f>D42*100/F42</f>
        <v>95.23809523809524</v>
      </c>
      <c r="E49" s="11">
        <f>E42*100/F42</f>
        <v>0</v>
      </c>
      <c r="F49" s="25">
        <f>SUM(C49:E49)</f>
        <v>100</v>
      </c>
      <c r="J49" s="4"/>
      <c r="K49" s="4"/>
      <c r="L49" s="4"/>
      <c r="Q49" s="4"/>
      <c r="R49" s="4"/>
      <c r="S49" s="4"/>
    </row>
    <row r="50" spans="1:19" ht="13.5" thickBot="1">
      <c r="A50" s="5" t="s">
        <v>17</v>
      </c>
      <c r="B50" s="6"/>
      <c r="C50" s="21">
        <f>C43*100/F43</f>
        <v>14.745762711864407</v>
      </c>
      <c r="D50" s="22">
        <f>D43*100/F43</f>
        <v>79.66101694915254</v>
      </c>
      <c r="E50" s="22">
        <f>E43*100/F43</f>
        <v>5.593220338983051</v>
      </c>
      <c r="F50" s="23">
        <f>SUM(C50:E50)</f>
        <v>99.99999999999999</v>
      </c>
      <c r="H50" s="3"/>
      <c r="I50" s="3"/>
      <c r="J50" s="4"/>
      <c r="K50" s="4"/>
      <c r="L50" s="4"/>
      <c r="Q50" s="4"/>
      <c r="R50" s="4"/>
      <c r="S50" s="4"/>
    </row>
    <row r="51" spans="8:19" ht="12.75">
      <c r="H51" s="3"/>
      <c r="I51" s="3"/>
      <c r="J51" s="4"/>
      <c r="K51" s="4"/>
      <c r="L51" s="4"/>
      <c r="Q51" s="4"/>
      <c r="R51" s="4"/>
      <c r="S51" s="4"/>
    </row>
    <row r="52" spans="8:19" ht="12.75">
      <c r="H52" s="3"/>
      <c r="I52" s="3"/>
      <c r="J52" s="4"/>
      <c r="K52" s="4"/>
      <c r="L52" s="4"/>
      <c r="Q52" s="4"/>
      <c r="R52" s="4"/>
      <c r="S52" s="4"/>
    </row>
    <row r="53" spans="10:19" ht="12.75">
      <c r="J53" s="4"/>
      <c r="K53" s="4"/>
      <c r="L53" s="4"/>
      <c r="Q53" s="4"/>
      <c r="R53" s="4"/>
      <c r="S53" s="4"/>
    </row>
    <row r="54" spans="10:19" ht="12.75">
      <c r="J54" s="4"/>
      <c r="K54" s="4"/>
      <c r="L54" s="4"/>
      <c r="Q54" s="4"/>
      <c r="R54" s="4"/>
      <c r="S54" s="4"/>
    </row>
    <row r="55" spans="10:19" ht="12.75">
      <c r="J55" s="4"/>
      <c r="K55" s="4"/>
      <c r="L55" s="4"/>
      <c r="Q55" s="4"/>
      <c r="R55" s="4"/>
      <c r="S55" s="4"/>
    </row>
    <row r="56" spans="10:19" ht="12.75">
      <c r="J56" s="4"/>
      <c r="K56" s="4"/>
      <c r="L56" s="4"/>
      <c r="Q56" s="4"/>
      <c r="R56" s="4"/>
      <c r="S56" s="4"/>
    </row>
    <row r="57" spans="10:19" ht="12.75">
      <c r="J57" s="4"/>
      <c r="K57" s="4"/>
      <c r="L57" s="4"/>
      <c r="Q57" s="4"/>
      <c r="R57" s="4"/>
      <c r="S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75" zoomScaleNormal="75" zoomScalePageLayoutView="0" workbookViewId="0" topLeftCell="A1">
      <selection activeCell="U26" sqref="U26"/>
    </sheetView>
  </sheetViews>
  <sheetFormatPr defaultColWidth="9.140625" defaultRowHeight="12.75"/>
  <sheetData>
    <row r="1" ht="12.75">
      <c r="A1" t="s">
        <v>11</v>
      </c>
    </row>
    <row r="2" spans="1:16" ht="12.75">
      <c r="A2" s="1" t="s">
        <v>41</v>
      </c>
      <c r="P2" s="1"/>
    </row>
    <row r="79" ht="12.75">
      <c r="A79" s="27" t="s">
        <v>24</v>
      </c>
    </row>
    <row r="83" ht="12.75">
      <c r="A83" s="3"/>
    </row>
    <row r="88" ht="12.75">
      <c r="A88" s="3"/>
    </row>
    <row r="90" ht="12.75">
      <c r="A90" s="3"/>
    </row>
    <row r="91" ht="12.75">
      <c r="A91" s="3"/>
    </row>
    <row r="95" ht="12.75">
      <c r="A95" s="3"/>
    </row>
    <row r="97" ht="12.75">
      <c r="A97" s="3"/>
    </row>
    <row r="103" ht="12.75">
      <c r="A103" s="3"/>
    </row>
    <row r="106" ht="12.75">
      <c r="A106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cp:lastPrinted>2008-09-10T08:48:29Z</cp:lastPrinted>
  <dcterms:created xsi:type="dcterms:W3CDTF">2005-02-28T15:21:37Z</dcterms:created>
  <dcterms:modified xsi:type="dcterms:W3CDTF">2010-10-05T13:21:21Z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-1727400790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