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8835" windowHeight="15300" activeTab="1"/>
  </bookViews>
  <sheets>
    <sheet name="DIN data (2)" sheetId="1" r:id="rId1"/>
    <sheet name="DIN Graph (2)" sheetId="2" r:id="rId2"/>
  </sheets>
  <definedNames/>
  <calcPr fullCalcOnLoad="1"/>
</workbook>
</file>

<file path=xl/sharedStrings.xml><?xml version="1.0" encoding="utf-8"?>
<sst xmlns="http://schemas.openxmlformats.org/spreadsheetml/2006/main" count="155" uniqueCount="68">
  <si>
    <t>Region:</t>
  </si>
  <si>
    <t>Decrease</t>
  </si>
  <si>
    <t>No trend</t>
  </si>
  <si>
    <t>Increase</t>
  </si>
  <si>
    <t>Total</t>
  </si>
  <si>
    <t>Baltic Sea</t>
  </si>
  <si>
    <t>Mediterranean</t>
  </si>
  <si>
    <t>North Sea</t>
  </si>
  <si>
    <t>Title:</t>
  </si>
  <si>
    <t>Denmark (46)</t>
  </si>
  <si>
    <t>Open sea (1)</t>
  </si>
  <si>
    <t>Lithuania (8)</t>
  </si>
  <si>
    <t>Atlantic</t>
  </si>
  <si>
    <t>Estonia (3)</t>
  </si>
  <si>
    <t>Germany (21)</t>
  </si>
  <si>
    <t>Open sea (90)</t>
  </si>
  <si>
    <t>Greece (6)</t>
  </si>
  <si>
    <t>Belgium (22)</t>
  </si>
  <si>
    <t>Denmark (21)</t>
  </si>
  <si>
    <t>Netherlands (29)</t>
  </si>
  <si>
    <t>Norway (15)</t>
  </si>
  <si>
    <t>Sweden (14)</t>
  </si>
  <si>
    <t>CSI-21</t>
  </si>
  <si>
    <t>Finland (111)</t>
  </si>
  <si>
    <t>Poland (14)</t>
  </si>
  <si>
    <t>Sweden (37)</t>
  </si>
  <si>
    <t>Italy (72)</t>
  </si>
  <si>
    <t>Germany (23)</t>
  </si>
  <si>
    <t>Trends in mean winter time oxidised nitrogen concentrations in  the Atlantic, the Baltic Sea, the Greater North Sea, the Skagerrak and part of the Mediterranean in 1985-2005</t>
  </si>
  <si>
    <t>Ireland (71)</t>
  </si>
  <si>
    <t>United Kingdom (2)</t>
  </si>
  <si>
    <t>Open sea (40)</t>
  </si>
  <si>
    <t>Open sea (97)</t>
  </si>
  <si>
    <t>Year 2005 in the data</t>
  </si>
  <si>
    <t>United Kingdom (0)</t>
  </si>
  <si>
    <t>Ireland (0)</t>
  </si>
  <si>
    <t>Open sea (0)</t>
  </si>
  <si>
    <t>Netherlands (0)</t>
  </si>
  <si>
    <t>Denmark (36)</t>
  </si>
  <si>
    <t>Finland (60)</t>
  </si>
  <si>
    <t>Poland (7)</t>
  </si>
  <si>
    <t>Sweden (35)</t>
  </si>
  <si>
    <t>Open sea (35)</t>
  </si>
  <si>
    <t>Italy (71)</t>
  </si>
  <si>
    <t>Belgium (14)</t>
  </si>
  <si>
    <t>Denmark (17)</t>
  </si>
  <si>
    <t>Norway (2)</t>
  </si>
  <si>
    <t>Sweden (13)</t>
  </si>
  <si>
    <t>Open sea (44)</t>
  </si>
  <si>
    <t>No Year 2005 in the data</t>
  </si>
  <si>
    <t>Germany (0)</t>
  </si>
  <si>
    <t>Denmark (10)</t>
  </si>
  <si>
    <t>Estonia (0)</t>
  </si>
  <si>
    <t>Finland (51)</t>
  </si>
  <si>
    <t>Lithuania (0)</t>
  </si>
  <si>
    <t>Sweden (2)</t>
  </si>
  <si>
    <t>Open sea (55)</t>
  </si>
  <si>
    <t>Greece (0)</t>
  </si>
  <si>
    <t>Italy (1)</t>
  </si>
  <si>
    <t>Belgium (8)</t>
  </si>
  <si>
    <t>Denmark (4)</t>
  </si>
  <si>
    <t>Norway (13)</t>
  </si>
  <si>
    <t>Open sea (53)</t>
  </si>
  <si>
    <t>Totals</t>
  </si>
  <si>
    <t xml:space="preserve">Title: Change in winter oxidized nitrogen concentrations in coastal and open waters of the North East Atlantic, Baltic, Mediterranean and North Seas. </t>
  </si>
  <si>
    <r>
      <t>Figure 2a:</t>
    </r>
    <r>
      <rPr>
        <sz val="10"/>
        <rFont val="Arial"/>
        <family val="0"/>
      </rPr>
      <t xml:space="preserve"> Stationwise trends in oxidized nitrogen concentrations at stations that include 2005 observations (% of stations showing statistically significant change, within the years 1985–2005). Numbers in parentheses indicates number of stations included in the analysis for each country. Country information differs from Figure 1 because the trend analysis requires a minimum of 5 years of information. Number of stations in a given country are not proportional to length of coastline.</t>
    </r>
  </si>
  <si>
    <r>
      <t>Figure 2b</t>
    </r>
    <r>
      <rPr>
        <sz val="10"/>
        <rFont val="Arial"/>
        <family val="2"/>
      </rPr>
      <t>.</t>
    </r>
    <r>
      <rPr>
        <b/>
        <sz val="10"/>
        <rFont val="Arial"/>
        <family val="2"/>
      </rPr>
      <t xml:space="preserve"> </t>
    </r>
    <r>
      <rPr>
        <sz val="10"/>
        <rFont val="Arial"/>
        <family val="0"/>
      </rPr>
      <t>Stationwise trends in oxidized nitrogen concentrations at stations that include observations made prior to 2005 previously reported to the EEA (% of stations showing statistically significant change, within the years 1985–2004). Numbers in parentheses indicates number of stations included in the analysis for each country. The reasons for information not being updated include discontinuation of some stations, countries not reporting their observations to the EEA or ICES (OSPAR and HELCOM data), and time consuming quality assurance procedures at ICES resulting in a backlog of data. Staions and countries represented differ from those shown on Figure 1 because trend analysis requires a minimum duration of 5 years.</t>
    </r>
  </si>
  <si>
    <t>Countries included in the analysis: Belgium, Denmark, Estonia, Finland, Germany, Greece, Ireland, Italy, Latvia, Lithuania, Netherlands, Norway, Poland, Sweden, United Kingdom. Bulgaria, Cyprus, France, Iceland, Malta, Portugal, Rumania, Slovenia, Spain and Turkey are members of the EEA but have reported time series of less than 5 years duration. Open Sea stations refer to stations located in international waters.</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</si>
</sst>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kr&quot;\ #,##0_);\(&quot;kr&quot;\ #,##0\)"/>
    <numFmt numFmtId="181" formatCode="&quot;kr&quot;\ #,##0_);[Red]\(&quot;kr&quot;\ #,##0\)"/>
    <numFmt numFmtId="182" formatCode="&quot;kr&quot;\ #,##0.00_);\(&quot;kr&quot;\ #,##0.00\)"/>
    <numFmt numFmtId="183" formatCode="&quot;kr&quot;\ #,##0.00_);[Red]\(&quot;kr&quot;\ #,##0.00\)"/>
    <numFmt numFmtId="184" formatCode="_(&quot;kr&quot;\ * #,##0_);_(&quot;kr&quot;\ * \(#,##0\);_(&quot;kr&quot;\ * &quot;-&quot;_);_(@_)"/>
    <numFmt numFmtId="185" formatCode="_(&quot;kr&quot;\ * #,##0.00_);_(&quot;kr&quot;\ * \(#,##0.00\);_(&quot;kr&quot;\ * &quot;-&quot;??_);_(@_)"/>
    <numFmt numFmtId="186" formatCode="0.00000"/>
    <numFmt numFmtId="187" formatCode="0.0000"/>
    <numFmt numFmtId="188" formatCode="0.000"/>
    <numFmt numFmtId="189" formatCode="0.0"/>
  </numFmts>
  <fonts count="4">
    <font>
      <sz val="10"/>
      <name val="Arial"/>
      <family val="0"/>
    </font>
    <font>
      <sz val="8"/>
      <name val="Arial"/>
      <family val="0"/>
    </font>
    <font>
      <b/>
      <sz val="10"/>
      <name val="Arial"/>
      <family val="2"/>
    </font>
    <font>
      <sz val="11"/>
      <name val="Verdana"/>
      <family val="2"/>
    </font>
  </fonts>
  <fills count="2">
    <fill>
      <patternFill/>
    </fill>
    <fill>
      <patternFill patternType="gray125"/>
    </fill>
  </fills>
  <borders count="1">
    <border>
      <left/>
      <right/>
      <top/>
      <bottom/>
      <diagonal/>
    </border>
  </borders>
  <cellStyleXfs count="20">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9" fontId="0" fillId="0" borderId="0" applyFont="0" applyFill="0" applyBorder="0" applyAlignment="0" applyProtection="0"/>
  </cellStyleXfs>
  <cellXfs count="5">
    <xf numFmtId="0" fontId="0" fillId="0" borderId="0" xfId="0" applyAlignment="1">
      <alignment/>
    </xf>
    <xf numFmtId="0" fontId="2" fillId="0" borderId="0" xfId="0" applyFont="1" applyAlignment="1">
      <alignment/>
    </xf>
    <xf numFmtId="189" fontId="0" fillId="0" borderId="0" xfId="0" applyNumberFormat="1" applyAlignment="1">
      <alignment/>
    </xf>
    <xf numFmtId="0" fontId="0" fillId="0" borderId="0" xfId="0" applyFill="1" applyBorder="1" applyAlignment="1">
      <alignment/>
    </xf>
    <xf numFmtId="0" fontId="0" fillId="0" borderId="0" xfId="0" applyAlignment="1" applyProtection="1">
      <alignment/>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675"/>
          <c:y val="0.057"/>
          <c:w val="0.86225"/>
          <c:h val="0.867"/>
        </c:manualLayout>
      </c:layout>
      <c:barChart>
        <c:barDir val="bar"/>
        <c:grouping val="percentStacked"/>
        <c:varyColors val="0"/>
        <c:ser>
          <c:idx val="0"/>
          <c:order val="0"/>
          <c:tx>
            <c:v>Decrease</c:v>
          </c:tx>
          <c:spPr>
            <a:solidFill>
              <a:srgbClr val="339966"/>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'DIN data (2)'!$I$7:$I$31</c:f>
              <c:strCache>
                <c:ptCount val="25"/>
                <c:pt idx="0">
                  <c:v>United Kingdom (0)</c:v>
                </c:pt>
                <c:pt idx="1">
                  <c:v>Ireland (0)</c:v>
                </c:pt>
                <c:pt idx="2">
                  <c:v>Open sea (0)</c:v>
                </c:pt>
                <c:pt idx="4">
                  <c:v>Denmark (36)</c:v>
                </c:pt>
                <c:pt idx="5">
                  <c:v>Estonia (3)</c:v>
                </c:pt>
                <c:pt idx="6">
                  <c:v>Finland (60)</c:v>
                </c:pt>
                <c:pt idx="7">
                  <c:v>Germany (0)</c:v>
                </c:pt>
                <c:pt idx="8">
                  <c:v>Lithuania (8)</c:v>
                </c:pt>
                <c:pt idx="9">
                  <c:v>Poland (7)</c:v>
                </c:pt>
                <c:pt idx="10">
                  <c:v>Sweden (35)</c:v>
                </c:pt>
                <c:pt idx="11">
                  <c:v>Open sea (35)</c:v>
                </c:pt>
                <c:pt idx="13">
                  <c:v>Greece (6)</c:v>
                </c:pt>
                <c:pt idx="14">
                  <c:v>Italy (71)</c:v>
                </c:pt>
                <c:pt idx="15">
                  <c:v>Open sea (0)</c:v>
                </c:pt>
                <c:pt idx="17">
                  <c:v>Belgium (14)</c:v>
                </c:pt>
                <c:pt idx="18">
                  <c:v>Denmark (17)</c:v>
                </c:pt>
                <c:pt idx="19">
                  <c:v>Germany (0)</c:v>
                </c:pt>
                <c:pt idx="20">
                  <c:v>United Kingdom (0)</c:v>
                </c:pt>
                <c:pt idx="21">
                  <c:v>Netherlands (0)</c:v>
                </c:pt>
                <c:pt idx="22">
                  <c:v>Norway (2)</c:v>
                </c:pt>
                <c:pt idx="23">
                  <c:v>Sweden (13)</c:v>
                </c:pt>
                <c:pt idx="24">
                  <c:v>Open sea (44)</c:v>
                </c:pt>
              </c:strCache>
            </c:strRef>
          </c:cat>
          <c:val>
            <c:numRef>
              <c:f>'DIN data (2)'!$J$7:$J$31</c:f>
              <c:numCache>
                <c:ptCount val="25"/>
                <c:pt idx="4">
                  <c:v>5</c:v>
                </c:pt>
                <c:pt idx="6">
                  <c:v>12</c:v>
                </c:pt>
                <c:pt idx="10">
                  <c:v>4</c:v>
                </c:pt>
                <c:pt idx="11">
                  <c:v>19</c:v>
                </c:pt>
                <c:pt idx="14">
                  <c:v>1</c:v>
                </c:pt>
                <c:pt idx="18">
                  <c:v>1</c:v>
                </c:pt>
                <c:pt idx="24">
                  <c:v>1</c:v>
                </c:pt>
              </c:numCache>
            </c:numRef>
          </c:val>
        </c:ser>
        <c:ser>
          <c:idx val="1"/>
          <c:order val="1"/>
          <c:tx>
            <c:v>No trend</c:v>
          </c:tx>
          <c:spPr>
            <a:solidFill>
              <a:srgbClr val="FFFF00"/>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'DIN data (2)'!$I$7:$I$31</c:f>
              <c:strCache>
                <c:ptCount val="25"/>
                <c:pt idx="0">
                  <c:v>United Kingdom (0)</c:v>
                </c:pt>
                <c:pt idx="1">
                  <c:v>Ireland (0)</c:v>
                </c:pt>
                <c:pt idx="2">
                  <c:v>Open sea (0)</c:v>
                </c:pt>
                <c:pt idx="4">
                  <c:v>Denmark (36)</c:v>
                </c:pt>
                <c:pt idx="5">
                  <c:v>Estonia (3)</c:v>
                </c:pt>
                <c:pt idx="6">
                  <c:v>Finland (60)</c:v>
                </c:pt>
                <c:pt idx="7">
                  <c:v>Germany (0)</c:v>
                </c:pt>
                <c:pt idx="8">
                  <c:v>Lithuania (8)</c:v>
                </c:pt>
                <c:pt idx="9">
                  <c:v>Poland (7)</c:v>
                </c:pt>
                <c:pt idx="10">
                  <c:v>Sweden (35)</c:v>
                </c:pt>
                <c:pt idx="11">
                  <c:v>Open sea (35)</c:v>
                </c:pt>
                <c:pt idx="13">
                  <c:v>Greece (6)</c:v>
                </c:pt>
                <c:pt idx="14">
                  <c:v>Italy (71)</c:v>
                </c:pt>
                <c:pt idx="15">
                  <c:v>Open sea (0)</c:v>
                </c:pt>
                <c:pt idx="17">
                  <c:v>Belgium (14)</c:v>
                </c:pt>
                <c:pt idx="18">
                  <c:v>Denmark (17)</c:v>
                </c:pt>
                <c:pt idx="19">
                  <c:v>Germany (0)</c:v>
                </c:pt>
                <c:pt idx="20">
                  <c:v>United Kingdom (0)</c:v>
                </c:pt>
                <c:pt idx="21">
                  <c:v>Netherlands (0)</c:v>
                </c:pt>
                <c:pt idx="22">
                  <c:v>Norway (2)</c:v>
                </c:pt>
                <c:pt idx="23">
                  <c:v>Sweden (13)</c:v>
                </c:pt>
                <c:pt idx="24">
                  <c:v>Open sea (44)</c:v>
                </c:pt>
              </c:strCache>
            </c:strRef>
          </c:cat>
          <c:val>
            <c:numRef>
              <c:f>'DIN data (2)'!$K$7:$K$31</c:f>
              <c:numCache>
                <c:ptCount val="25"/>
                <c:pt idx="4">
                  <c:v>31</c:v>
                </c:pt>
                <c:pt idx="5">
                  <c:v>3</c:v>
                </c:pt>
                <c:pt idx="6">
                  <c:v>43</c:v>
                </c:pt>
                <c:pt idx="8">
                  <c:v>8</c:v>
                </c:pt>
                <c:pt idx="9">
                  <c:v>7</c:v>
                </c:pt>
                <c:pt idx="10">
                  <c:v>31</c:v>
                </c:pt>
                <c:pt idx="11">
                  <c:v>16</c:v>
                </c:pt>
                <c:pt idx="13">
                  <c:v>6</c:v>
                </c:pt>
                <c:pt idx="14">
                  <c:v>67</c:v>
                </c:pt>
                <c:pt idx="17">
                  <c:v>14</c:v>
                </c:pt>
                <c:pt idx="18">
                  <c:v>15</c:v>
                </c:pt>
                <c:pt idx="22">
                  <c:v>2</c:v>
                </c:pt>
                <c:pt idx="23">
                  <c:v>12</c:v>
                </c:pt>
                <c:pt idx="24">
                  <c:v>43</c:v>
                </c:pt>
              </c:numCache>
            </c:numRef>
          </c:val>
        </c:ser>
        <c:ser>
          <c:idx val="2"/>
          <c:order val="2"/>
          <c:tx>
            <c:v>Increase</c:v>
          </c:tx>
          <c:spPr>
            <a:solidFill>
              <a:srgbClr val="FF0000"/>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'DIN data (2)'!$I$7:$I$31</c:f>
              <c:strCache>
                <c:ptCount val="25"/>
                <c:pt idx="0">
                  <c:v>United Kingdom (0)</c:v>
                </c:pt>
                <c:pt idx="1">
                  <c:v>Ireland (0)</c:v>
                </c:pt>
                <c:pt idx="2">
                  <c:v>Open sea (0)</c:v>
                </c:pt>
                <c:pt idx="4">
                  <c:v>Denmark (36)</c:v>
                </c:pt>
                <c:pt idx="5">
                  <c:v>Estonia (3)</c:v>
                </c:pt>
                <c:pt idx="6">
                  <c:v>Finland (60)</c:v>
                </c:pt>
                <c:pt idx="7">
                  <c:v>Germany (0)</c:v>
                </c:pt>
                <c:pt idx="8">
                  <c:v>Lithuania (8)</c:v>
                </c:pt>
                <c:pt idx="9">
                  <c:v>Poland (7)</c:v>
                </c:pt>
                <c:pt idx="10">
                  <c:v>Sweden (35)</c:v>
                </c:pt>
                <c:pt idx="11">
                  <c:v>Open sea (35)</c:v>
                </c:pt>
                <c:pt idx="13">
                  <c:v>Greece (6)</c:v>
                </c:pt>
                <c:pt idx="14">
                  <c:v>Italy (71)</c:v>
                </c:pt>
                <c:pt idx="15">
                  <c:v>Open sea (0)</c:v>
                </c:pt>
                <c:pt idx="17">
                  <c:v>Belgium (14)</c:v>
                </c:pt>
                <c:pt idx="18">
                  <c:v>Denmark (17)</c:v>
                </c:pt>
                <c:pt idx="19">
                  <c:v>Germany (0)</c:v>
                </c:pt>
                <c:pt idx="20">
                  <c:v>United Kingdom (0)</c:v>
                </c:pt>
                <c:pt idx="21">
                  <c:v>Netherlands (0)</c:v>
                </c:pt>
                <c:pt idx="22">
                  <c:v>Norway (2)</c:v>
                </c:pt>
                <c:pt idx="23">
                  <c:v>Sweden (13)</c:v>
                </c:pt>
                <c:pt idx="24">
                  <c:v>Open sea (44)</c:v>
                </c:pt>
              </c:strCache>
            </c:strRef>
          </c:cat>
          <c:val>
            <c:numRef>
              <c:f>'DIN data (2)'!$L$7:$L$31</c:f>
              <c:numCache>
                <c:ptCount val="25"/>
                <c:pt idx="6">
                  <c:v>5</c:v>
                </c:pt>
                <c:pt idx="14">
                  <c:v>3</c:v>
                </c:pt>
                <c:pt idx="18">
                  <c:v>1</c:v>
                </c:pt>
                <c:pt idx="23">
                  <c:v>1</c:v>
                </c:pt>
              </c:numCache>
            </c:numRef>
          </c:val>
        </c:ser>
        <c:overlap val="100"/>
        <c:gapWidth val="100"/>
        <c:axId val="48239483"/>
        <c:axId val="31502164"/>
      </c:barChart>
      <c:catAx>
        <c:axId val="48239483"/>
        <c:scaling>
          <c:orientation val="maxMin"/>
        </c:scaling>
        <c:axPos val="l"/>
        <c:title>
          <c:tx>
            <c:rich>
              <a:bodyPr vert="horz" rot="-5400000" anchor="ctr"/>
              <a:lstStyle/>
              <a:p>
                <a:pPr algn="ctr">
                  <a:defRPr/>
                </a:pPr>
                <a:r>
                  <a:rPr lang="en-US"/>
                  <a:t>North Sea                    Mediterranean                              Baltic Sea                  NE Atlantic </a:t>
                </a:r>
              </a:p>
            </c:rich>
          </c:tx>
          <c:layout>
            <c:manualLayout>
              <c:xMode val="factor"/>
              <c:yMode val="factor"/>
              <c:x val="-0.01025"/>
              <c:y val="0.01675"/>
            </c:manualLayout>
          </c:layout>
          <c:overlay val="0"/>
          <c:spPr>
            <a:noFill/>
            <a:ln>
              <a:noFill/>
            </a:ln>
          </c:spPr>
        </c:title>
        <c:delete val="0"/>
        <c:numFmt formatCode="General" sourceLinked="1"/>
        <c:majorTickMark val="out"/>
        <c:minorTickMark val="none"/>
        <c:tickLblPos val="nextTo"/>
        <c:spPr>
          <a:ln w="25400">
            <a:solidFill/>
          </a:ln>
        </c:spPr>
        <c:crossAx val="31502164"/>
        <c:crosses val="autoZero"/>
        <c:auto val="1"/>
        <c:lblOffset val="100"/>
        <c:tickLblSkip val="1"/>
        <c:tickMarkSkip val="4"/>
        <c:noMultiLvlLbl val="0"/>
      </c:catAx>
      <c:valAx>
        <c:axId val="31502164"/>
        <c:scaling>
          <c:orientation val="minMax"/>
        </c:scaling>
        <c:axPos val="t"/>
        <c:title>
          <c:tx>
            <c:rich>
              <a:bodyPr vert="horz" rot="0" anchor="ctr"/>
              <a:lstStyle/>
              <a:p>
                <a:pPr algn="ctr">
                  <a:defRPr/>
                </a:pPr>
                <a:r>
                  <a:rPr lang="en-US"/>
                  <a:t>% of stations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25400">
            <a:solidFill/>
          </a:ln>
        </c:spPr>
        <c:crossAx val="48239483"/>
        <c:crosses val="max"/>
        <c:crossBetween val="between"/>
        <c:dispUnits/>
      </c:valAx>
      <c:spPr>
        <a:noFill/>
        <a:ln w="12700">
          <a:solidFill>
            <a:srgbClr val="FFFFFF"/>
          </a:solidFill>
        </a:ln>
      </c:spPr>
    </c:plotArea>
    <c:legend>
      <c:legendPos val="b"/>
      <c:layout>
        <c:manualLayout>
          <c:xMode val="edge"/>
          <c:yMode val="edge"/>
          <c:x val="0.11575"/>
          <c:y val="0.957"/>
          <c:w val="0.88425"/>
          <c:h val="0.039"/>
        </c:manualLayout>
      </c:layout>
      <c:overlay val="0"/>
      <c:spPr>
        <a:noFill/>
        <a:ln w="3175">
          <a:noFill/>
        </a:ln>
      </c:spPr>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75"/>
          <c:y val="0.05625"/>
          <c:w val="0.86725"/>
          <c:h val="0.86875"/>
        </c:manualLayout>
      </c:layout>
      <c:barChart>
        <c:barDir val="bar"/>
        <c:grouping val="percentStacked"/>
        <c:varyColors val="0"/>
        <c:ser>
          <c:idx val="0"/>
          <c:order val="0"/>
          <c:tx>
            <c:v>Decrease</c:v>
          </c:tx>
          <c:spPr>
            <a:solidFill>
              <a:srgbClr val="339966"/>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'DIN data (2)'!$P$7:$P$31</c:f>
              <c:strCache>
                <c:ptCount val="25"/>
                <c:pt idx="0">
                  <c:v>United Kingdom (2)</c:v>
                </c:pt>
                <c:pt idx="1">
                  <c:v>Ireland (71)</c:v>
                </c:pt>
                <c:pt idx="2">
                  <c:v>Open sea (40)</c:v>
                </c:pt>
                <c:pt idx="4">
                  <c:v>Denmark (10)</c:v>
                </c:pt>
                <c:pt idx="5">
                  <c:v>Estonia (0)</c:v>
                </c:pt>
                <c:pt idx="6">
                  <c:v>Finland (51)</c:v>
                </c:pt>
                <c:pt idx="7">
                  <c:v>Germany (21)</c:v>
                </c:pt>
                <c:pt idx="8">
                  <c:v>Lithuania (0)</c:v>
                </c:pt>
                <c:pt idx="9">
                  <c:v>Poland (7)</c:v>
                </c:pt>
                <c:pt idx="10">
                  <c:v>Sweden (2)</c:v>
                </c:pt>
                <c:pt idx="11">
                  <c:v>Open sea (55)</c:v>
                </c:pt>
                <c:pt idx="13">
                  <c:v>Greece (0)</c:v>
                </c:pt>
                <c:pt idx="14">
                  <c:v>Italy (1)</c:v>
                </c:pt>
                <c:pt idx="15">
                  <c:v>Open sea (1)</c:v>
                </c:pt>
                <c:pt idx="17">
                  <c:v>Belgium (8)</c:v>
                </c:pt>
                <c:pt idx="18">
                  <c:v>Denmark (4)</c:v>
                </c:pt>
                <c:pt idx="19">
                  <c:v>Germany (23)</c:v>
                </c:pt>
                <c:pt idx="20">
                  <c:v>United Kingdom (2)</c:v>
                </c:pt>
                <c:pt idx="21">
                  <c:v>Netherlands (29)</c:v>
                </c:pt>
                <c:pt idx="22">
                  <c:v>Norway (13)</c:v>
                </c:pt>
                <c:pt idx="23">
                  <c:v>Sweden (13)</c:v>
                </c:pt>
                <c:pt idx="24">
                  <c:v>Open sea (53)</c:v>
                </c:pt>
              </c:strCache>
            </c:strRef>
          </c:cat>
          <c:val>
            <c:numRef>
              <c:f>'DIN data (2)'!$Q$7:$Q$31</c:f>
              <c:numCache>
                <c:ptCount val="25"/>
                <c:pt idx="0">
                  <c:v>0</c:v>
                </c:pt>
                <c:pt idx="1">
                  <c:v>1</c:v>
                </c:pt>
                <c:pt idx="2">
                  <c:v>0</c:v>
                </c:pt>
                <c:pt idx="3">
                  <c:v>0</c:v>
                </c:pt>
                <c:pt idx="4">
                  <c:v>0</c:v>
                </c:pt>
                <c:pt idx="5">
                  <c:v>0</c:v>
                </c:pt>
                <c:pt idx="6">
                  <c:v>1</c:v>
                </c:pt>
                <c:pt idx="7">
                  <c:v>1</c:v>
                </c:pt>
                <c:pt idx="8">
                  <c:v>0</c:v>
                </c:pt>
                <c:pt idx="9">
                  <c:v>0</c:v>
                </c:pt>
                <c:pt idx="10">
                  <c:v>0</c:v>
                </c:pt>
                <c:pt idx="11">
                  <c:v>6</c:v>
                </c:pt>
                <c:pt idx="13">
                  <c:v>0</c:v>
                </c:pt>
                <c:pt idx="14">
                  <c:v>0</c:v>
                </c:pt>
                <c:pt idx="15">
                  <c:v>0</c:v>
                </c:pt>
                <c:pt idx="17">
                  <c:v>0</c:v>
                </c:pt>
                <c:pt idx="18">
                  <c:v>0</c:v>
                </c:pt>
                <c:pt idx="19">
                  <c:v>4</c:v>
                </c:pt>
                <c:pt idx="20">
                  <c:v>0</c:v>
                </c:pt>
                <c:pt idx="21">
                  <c:v>0</c:v>
                </c:pt>
                <c:pt idx="22">
                  <c:v>0</c:v>
                </c:pt>
                <c:pt idx="23">
                  <c:v>0</c:v>
                </c:pt>
                <c:pt idx="24">
                  <c:v>0</c:v>
                </c:pt>
              </c:numCache>
            </c:numRef>
          </c:val>
        </c:ser>
        <c:ser>
          <c:idx val="1"/>
          <c:order val="1"/>
          <c:tx>
            <c:v>No trend</c:v>
          </c:tx>
          <c:spPr>
            <a:solidFill>
              <a:srgbClr val="FFFF00"/>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'DIN data (2)'!$P$7:$P$31</c:f>
              <c:strCache>
                <c:ptCount val="25"/>
                <c:pt idx="0">
                  <c:v>United Kingdom (2)</c:v>
                </c:pt>
                <c:pt idx="1">
                  <c:v>Ireland (71)</c:v>
                </c:pt>
                <c:pt idx="2">
                  <c:v>Open sea (40)</c:v>
                </c:pt>
                <c:pt idx="4">
                  <c:v>Denmark (10)</c:v>
                </c:pt>
                <c:pt idx="5">
                  <c:v>Estonia (0)</c:v>
                </c:pt>
                <c:pt idx="6">
                  <c:v>Finland (51)</c:v>
                </c:pt>
                <c:pt idx="7">
                  <c:v>Germany (21)</c:v>
                </c:pt>
                <c:pt idx="8">
                  <c:v>Lithuania (0)</c:v>
                </c:pt>
                <c:pt idx="9">
                  <c:v>Poland (7)</c:v>
                </c:pt>
                <c:pt idx="10">
                  <c:v>Sweden (2)</c:v>
                </c:pt>
                <c:pt idx="11">
                  <c:v>Open sea (55)</c:v>
                </c:pt>
                <c:pt idx="13">
                  <c:v>Greece (0)</c:v>
                </c:pt>
                <c:pt idx="14">
                  <c:v>Italy (1)</c:v>
                </c:pt>
                <c:pt idx="15">
                  <c:v>Open sea (1)</c:v>
                </c:pt>
                <c:pt idx="17">
                  <c:v>Belgium (8)</c:v>
                </c:pt>
                <c:pt idx="18">
                  <c:v>Denmark (4)</c:v>
                </c:pt>
                <c:pt idx="19">
                  <c:v>Germany (23)</c:v>
                </c:pt>
                <c:pt idx="20">
                  <c:v>United Kingdom (2)</c:v>
                </c:pt>
                <c:pt idx="21">
                  <c:v>Netherlands (29)</c:v>
                </c:pt>
                <c:pt idx="22">
                  <c:v>Norway (13)</c:v>
                </c:pt>
                <c:pt idx="23">
                  <c:v>Sweden (13)</c:v>
                </c:pt>
                <c:pt idx="24">
                  <c:v>Open sea (53)</c:v>
                </c:pt>
              </c:strCache>
            </c:strRef>
          </c:cat>
          <c:val>
            <c:numRef>
              <c:f>'DIN data (2)'!$R$7:$R$31</c:f>
              <c:numCache>
                <c:ptCount val="25"/>
                <c:pt idx="0">
                  <c:v>2</c:v>
                </c:pt>
                <c:pt idx="1">
                  <c:v>71</c:v>
                </c:pt>
                <c:pt idx="2">
                  <c:v>40</c:v>
                </c:pt>
                <c:pt idx="3">
                  <c:v>0</c:v>
                </c:pt>
                <c:pt idx="4">
                  <c:v>10</c:v>
                </c:pt>
                <c:pt idx="5">
                  <c:v>0</c:v>
                </c:pt>
                <c:pt idx="6">
                  <c:v>50</c:v>
                </c:pt>
                <c:pt idx="7">
                  <c:v>20</c:v>
                </c:pt>
                <c:pt idx="8">
                  <c:v>0</c:v>
                </c:pt>
                <c:pt idx="9">
                  <c:v>7</c:v>
                </c:pt>
                <c:pt idx="10">
                  <c:v>2</c:v>
                </c:pt>
                <c:pt idx="11">
                  <c:v>49</c:v>
                </c:pt>
                <c:pt idx="13">
                  <c:v>0</c:v>
                </c:pt>
                <c:pt idx="14">
                  <c:v>1</c:v>
                </c:pt>
                <c:pt idx="15">
                  <c:v>1</c:v>
                </c:pt>
                <c:pt idx="17">
                  <c:v>8</c:v>
                </c:pt>
                <c:pt idx="18">
                  <c:v>4</c:v>
                </c:pt>
                <c:pt idx="19">
                  <c:v>19</c:v>
                </c:pt>
                <c:pt idx="20">
                  <c:v>2</c:v>
                </c:pt>
                <c:pt idx="21">
                  <c:v>29</c:v>
                </c:pt>
                <c:pt idx="22">
                  <c:v>12</c:v>
                </c:pt>
                <c:pt idx="23">
                  <c:v>1</c:v>
                </c:pt>
                <c:pt idx="24">
                  <c:v>53</c:v>
                </c:pt>
              </c:numCache>
            </c:numRef>
          </c:val>
        </c:ser>
        <c:ser>
          <c:idx val="2"/>
          <c:order val="2"/>
          <c:tx>
            <c:v>Increase</c:v>
          </c:tx>
          <c:spPr>
            <a:solidFill>
              <a:srgbClr val="FF0000"/>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'DIN data (2)'!$P$7:$P$31</c:f>
              <c:strCache>
                <c:ptCount val="25"/>
                <c:pt idx="0">
                  <c:v>United Kingdom (2)</c:v>
                </c:pt>
                <c:pt idx="1">
                  <c:v>Ireland (71)</c:v>
                </c:pt>
                <c:pt idx="2">
                  <c:v>Open sea (40)</c:v>
                </c:pt>
                <c:pt idx="4">
                  <c:v>Denmark (10)</c:v>
                </c:pt>
                <c:pt idx="5">
                  <c:v>Estonia (0)</c:v>
                </c:pt>
                <c:pt idx="6">
                  <c:v>Finland (51)</c:v>
                </c:pt>
                <c:pt idx="7">
                  <c:v>Germany (21)</c:v>
                </c:pt>
                <c:pt idx="8">
                  <c:v>Lithuania (0)</c:v>
                </c:pt>
                <c:pt idx="9">
                  <c:v>Poland (7)</c:v>
                </c:pt>
                <c:pt idx="10">
                  <c:v>Sweden (2)</c:v>
                </c:pt>
                <c:pt idx="11">
                  <c:v>Open sea (55)</c:v>
                </c:pt>
                <c:pt idx="13">
                  <c:v>Greece (0)</c:v>
                </c:pt>
                <c:pt idx="14">
                  <c:v>Italy (1)</c:v>
                </c:pt>
                <c:pt idx="15">
                  <c:v>Open sea (1)</c:v>
                </c:pt>
                <c:pt idx="17">
                  <c:v>Belgium (8)</c:v>
                </c:pt>
                <c:pt idx="18">
                  <c:v>Denmark (4)</c:v>
                </c:pt>
                <c:pt idx="19">
                  <c:v>Germany (23)</c:v>
                </c:pt>
                <c:pt idx="20">
                  <c:v>United Kingdom (2)</c:v>
                </c:pt>
                <c:pt idx="21">
                  <c:v>Netherlands (29)</c:v>
                </c:pt>
                <c:pt idx="22">
                  <c:v>Norway (13)</c:v>
                </c:pt>
                <c:pt idx="23">
                  <c:v>Sweden (13)</c:v>
                </c:pt>
                <c:pt idx="24">
                  <c:v>Open sea (53)</c:v>
                </c:pt>
              </c:strCache>
            </c:strRef>
          </c:cat>
          <c:val>
            <c:numRef>
              <c:f>'DIN data (2)'!$S$7:$S$31</c:f>
              <c:numCache>
                <c:ptCount val="25"/>
                <c:pt idx="0">
                  <c:v>0</c:v>
                </c:pt>
                <c:pt idx="1">
                  <c:v>0</c:v>
                </c:pt>
                <c:pt idx="2">
                  <c:v>0</c:v>
                </c:pt>
                <c:pt idx="3">
                  <c:v>0</c:v>
                </c:pt>
                <c:pt idx="4">
                  <c:v>0</c:v>
                </c:pt>
                <c:pt idx="5">
                  <c:v>0</c:v>
                </c:pt>
                <c:pt idx="6">
                  <c:v>0</c:v>
                </c:pt>
                <c:pt idx="7">
                  <c:v>0</c:v>
                </c:pt>
                <c:pt idx="8">
                  <c:v>0</c:v>
                </c:pt>
                <c:pt idx="9">
                  <c:v>0</c:v>
                </c:pt>
                <c:pt idx="10">
                  <c:v>0</c:v>
                </c:pt>
                <c:pt idx="11">
                  <c:v>0</c:v>
                </c:pt>
                <c:pt idx="13">
                  <c:v>0</c:v>
                </c:pt>
                <c:pt idx="14">
                  <c:v>0</c:v>
                </c:pt>
                <c:pt idx="15">
                  <c:v>0</c:v>
                </c:pt>
                <c:pt idx="17">
                  <c:v>0</c:v>
                </c:pt>
                <c:pt idx="18">
                  <c:v>0</c:v>
                </c:pt>
                <c:pt idx="19">
                  <c:v>0</c:v>
                </c:pt>
                <c:pt idx="20">
                  <c:v>0</c:v>
                </c:pt>
                <c:pt idx="21">
                  <c:v>0</c:v>
                </c:pt>
                <c:pt idx="22">
                  <c:v>1</c:v>
                </c:pt>
                <c:pt idx="23">
                  <c:v>0</c:v>
                </c:pt>
                <c:pt idx="24">
                  <c:v>0</c:v>
                </c:pt>
              </c:numCache>
            </c:numRef>
          </c:val>
        </c:ser>
        <c:overlap val="100"/>
        <c:gapWidth val="100"/>
        <c:axId val="15084021"/>
        <c:axId val="1538462"/>
      </c:barChart>
      <c:catAx>
        <c:axId val="15084021"/>
        <c:scaling>
          <c:orientation val="maxMin"/>
        </c:scaling>
        <c:axPos val="l"/>
        <c:title>
          <c:tx>
            <c:rich>
              <a:bodyPr vert="horz" rot="-5400000" anchor="ctr"/>
              <a:lstStyle/>
              <a:p>
                <a:pPr algn="ctr">
                  <a:defRPr/>
                </a:pPr>
                <a:r>
                  <a:rPr lang="en-US"/>
                  <a:t>North Sea                    Mediterranean                              Baltic Sea                  NE Atlantic </a:t>
                </a:r>
              </a:p>
            </c:rich>
          </c:tx>
          <c:layout>
            <c:manualLayout>
              <c:xMode val="factor"/>
              <c:yMode val="factor"/>
              <c:x val="-0.00825"/>
              <c:y val="0.00275"/>
            </c:manualLayout>
          </c:layout>
          <c:overlay val="0"/>
          <c:spPr>
            <a:noFill/>
            <a:ln>
              <a:noFill/>
            </a:ln>
          </c:spPr>
        </c:title>
        <c:delete val="0"/>
        <c:numFmt formatCode="General" sourceLinked="1"/>
        <c:majorTickMark val="out"/>
        <c:minorTickMark val="none"/>
        <c:tickLblPos val="nextTo"/>
        <c:spPr>
          <a:ln w="25400">
            <a:solidFill/>
          </a:ln>
        </c:spPr>
        <c:crossAx val="1538462"/>
        <c:crosses val="autoZero"/>
        <c:auto val="1"/>
        <c:lblOffset val="100"/>
        <c:tickLblSkip val="1"/>
        <c:tickMarkSkip val="4"/>
        <c:noMultiLvlLbl val="0"/>
      </c:catAx>
      <c:valAx>
        <c:axId val="1538462"/>
        <c:scaling>
          <c:orientation val="minMax"/>
        </c:scaling>
        <c:axPos val="t"/>
        <c:title>
          <c:tx>
            <c:rich>
              <a:bodyPr vert="horz" rot="0" anchor="ctr"/>
              <a:lstStyle/>
              <a:p>
                <a:pPr algn="ctr">
                  <a:defRPr/>
                </a:pPr>
                <a:r>
                  <a:rPr lang="en-US"/>
                  <a:t>% of stations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25400">
            <a:solidFill/>
          </a:ln>
        </c:spPr>
        <c:crossAx val="15084021"/>
        <c:crosses val="max"/>
        <c:crossBetween val="between"/>
        <c:dispUnits/>
      </c:valAx>
      <c:spPr>
        <a:noFill/>
        <a:ln>
          <a:noFill/>
        </a:ln>
      </c:spPr>
    </c:plotArea>
    <c:legend>
      <c:legendPos val="b"/>
      <c:layout>
        <c:manualLayout>
          <c:xMode val="edge"/>
          <c:yMode val="edge"/>
          <c:x val="0.05875"/>
          <c:y val="0.95825"/>
          <c:w val="0.838"/>
          <c:h val="0.03625"/>
        </c:manualLayout>
      </c:layout>
      <c:overlay val="0"/>
      <c:spPr>
        <a:noFill/>
        <a:ln w="3175">
          <a:noFill/>
        </a:ln>
      </c:spPr>
    </c:legend>
    <c:plotVisOnly val="1"/>
    <c:dispBlanksAs val="gap"/>
    <c:showDLblsOverMax val="0"/>
  </c:chart>
  <c:txPr>
    <a:bodyPr vert="horz" rot="0"/>
    <a:lstStyle/>
    <a:p>
      <a:pPr>
        <a:defRPr lang="en-US" cap="none" sz="11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38100</xdr:rowOff>
    </xdr:from>
    <xdr:to>
      <xdr:col>9</xdr:col>
      <xdr:colOff>0</xdr:colOff>
      <xdr:row>61</xdr:row>
      <xdr:rowOff>0</xdr:rowOff>
    </xdr:to>
    <xdr:graphicFrame>
      <xdr:nvGraphicFramePr>
        <xdr:cNvPr id="1" name="Chart 1"/>
        <xdr:cNvGraphicFramePr/>
      </xdr:nvGraphicFramePr>
      <xdr:xfrm>
        <a:off x="19050" y="647700"/>
        <a:ext cx="5467350" cy="935355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3</xdr:row>
      <xdr:rowOff>28575</xdr:rowOff>
    </xdr:from>
    <xdr:to>
      <xdr:col>19</xdr:col>
      <xdr:colOff>9525</xdr:colOff>
      <xdr:row>60</xdr:row>
      <xdr:rowOff>152400</xdr:rowOff>
    </xdr:to>
    <xdr:graphicFrame>
      <xdr:nvGraphicFramePr>
        <xdr:cNvPr id="2" name="Chart 2"/>
        <xdr:cNvGraphicFramePr/>
      </xdr:nvGraphicFramePr>
      <xdr:xfrm>
        <a:off x="6096000" y="638175"/>
        <a:ext cx="5495925" cy="93535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T33"/>
  <sheetViews>
    <sheetView workbookViewId="0" topLeftCell="E1">
      <selection activeCell="M33" sqref="M33"/>
    </sheetView>
  </sheetViews>
  <sheetFormatPr defaultColWidth="9.140625" defaultRowHeight="12.75"/>
  <cols>
    <col min="2" max="2" width="17.8515625" style="0" customWidth="1"/>
    <col min="8" max="8" width="13.7109375" style="0" customWidth="1"/>
  </cols>
  <sheetData>
    <row r="1" ht="12.75">
      <c r="A1" t="s">
        <v>22</v>
      </c>
    </row>
    <row r="2" spans="1:2" ht="12.75">
      <c r="A2" t="s">
        <v>8</v>
      </c>
      <c r="B2" s="1" t="s">
        <v>28</v>
      </c>
    </row>
    <row r="5" spans="8:15" ht="12.75">
      <c r="H5" t="s">
        <v>33</v>
      </c>
      <c r="O5" t="s">
        <v>49</v>
      </c>
    </row>
    <row r="6" spans="2:20" ht="12.75">
      <c r="B6" t="s">
        <v>0</v>
      </c>
      <c r="C6" t="s">
        <v>1</v>
      </c>
      <c r="D6" t="s">
        <v>2</v>
      </c>
      <c r="E6" t="s">
        <v>3</v>
      </c>
      <c r="F6" t="s">
        <v>4</v>
      </c>
      <c r="J6" t="s">
        <v>1</v>
      </c>
      <c r="K6" t="s">
        <v>2</v>
      </c>
      <c r="L6" t="s">
        <v>3</v>
      </c>
      <c r="M6" t="s">
        <v>4</v>
      </c>
      <c r="Q6" t="s">
        <v>1</v>
      </c>
      <c r="R6" t="s">
        <v>2</v>
      </c>
      <c r="S6" t="s">
        <v>3</v>
      </c>
      <c r="T6" t="s">
        <v>4</v>
      </c>
    </row>
    <row r="7" spans="1:20" ht="12.75">
      <c r="A7" s="3" t="s">
        <v>12</v>
      </c>
      <c r="B7" s="3" t="s">
        <v>30</v>
      </c>
      <c r="C7" s="3"/>
      <c r="D7" s="3">
        <v>2</v>
      </c>
      <c r="E7" s="3"/>
      <c r="F7" s="3">
        <v>2</v>
      </c>
      <c r="H7" s="3" t="s">
        <v>12</v>
      </c>
      <c r="I7" s="3" t="s">
        <v>34</v>
      </c>
      <c r="O7" s="3" t="s">
        <v>12</v>
      </c>
      <c r="P7" s="3" t="s">
        <v>30</v>
      </c>
      <c r="Q7">
        <f>C7-J7</f>
        <v>0</v>
      </c>
      <c r="R7">
        <f>D7-K7</f>
        <v>2</v>
      </c>
      <c r="S7">
        <f>E7-L7</f>
        <v>0</v>
      </c>
      <c r="T7">
        <f>F7-M7</f>
        <v>2</v>
      </c>
    </row>
    <row r="8" spans="1:20" ht="12.75">
      <c r="A8" s="3" t="s">
        <v>12</v>
      </c>
      <c r="B8" s="3" t="s">
        <v>29</v>
      </c>
      <c r="C8" s="3">
        <v>1</v>
      </c>
      <c r="D8" s="3">
        <v>71</v>
      </c>
      <c r="E8" s="3"/>
      <c r="F8" s="3">
        <v>71</v>
      </c>
      <c r="H8" s="3" t="s">
        <v>12</v>
      </c>
      <c r="I8" s="3" t="s">
        <v>35</v>
      </c>
      <c r="O8" s="3" t="s">
        <v>12</v>
      </c>
      <c r="P8" s="3" t="s">
        <v>29</v>
      </c>
      <c r="Q8">
        <f aca="true" t="shared" si="0" ref="Q8:Q31">C8-J8</f>
        <v>1</v>
      </c>
      <c r="R8">
        <f aca="true" t="shared" si="1" ref="R8:R31">D8-K8</f>
        <v>71</v>
      </c>
      <c r="S8">
        <f aca="true" t="shared" si="2" ref="S8:S31">E8-L8</f>
        <v>0</v>
      </c>
      <c r="T8">
        <f aca="true" t="shared" si="3" ref="T8:T31">F8-M8</f>
        <v>71</v>
      </c>
    </row>
    <row r="9" spans="1:20" ht="12.75">
      <c r="A9" s="3" t="s">
        <v>12</v>
      </c>
      <c r="B9" s="3" t="s">
        <v>31</v>
      </c>
      <c r="C9" s="3"/>
      <c r="D9" s="3">
        <v>40</v>
      </c>
      <c r="E9" s="3"/>
      <c r="F9" s="3">
        <v>40</v>
      </c>
      <c r="H9" s="3" t="s">
        <v>12</v>
      </c>
      <c r="I9" s="3" t="s">
        <v>36</v>
      </c>
      <c r="O9" s="3" t="s">
        <v>12</v>
      </c>
      <c r="P9" s="3" t="s">
        <v>31</v>
      </c>
      <c r="Q9">
        <f t="shared" si="0"/>
        <v>0</v>
      </c>
      <c r="R9">
        <f t="shared" si="1"/>
        <v>40</v>
      </c>
      <c r="S9">
        <f t="shared" si="2"/>
        <v>0</v>
      </c>
      <c r="T9">
        <f t="shared" si="3"/>
        <v>40</v>
      </c>
    </row>
    <row r="10" spans="1:20" ht="12.75">
      <c r="A10" s="3"/>
      <c r="B10" s="3"/>
      <c r="C10" s="3"/>
      <c r="D10" s="3"/>
      <c r="E10" s="3"/>
      <c r="F10" s="3"/>
      <c r="Q10">
        <f t="shared" si="0"/>
        <v>0</v>
      </c>
      <c r="R10">
        <f t="shared" si="1"/>
        <v>0</v>
      </c>
      <c r="S10">
        <f t="shared" si="2"/>
        <v>0</v>
      </c>
      <c r="T10">
        <f t="shared" si="3"/>
        <v>0</v>
      </c>
    </row>
    <row r="11" spans="1:20" ht="12.75">
      <c r="A11" s="3" t="s">
        <v>5</v>
      </c>
      <c r="B11" s="3" t="s">
        <v>9</v>
      </c>
      <c r="C11" s="3">
        <v>5</v>
      </c>
      <c r="D11" s="3">
        <v>41</v>
      </c>
      <c r="E11" s="3"/>
      <c r="F11" s="3">
        <v>46</v>
      </c>
      <c r="H11" t="s">
        <v>5</v>
      </c>
      <c r="I11" t="s">
        <v>38</v>
      </c>
      <c r="J11">
        <v>5</v>
      </c>
      <c r="K11">
        <v>31</v>
      </c>
      <c r="M11">
        <f aca="true" t="shared" si="4" ref="M11:M30">SUM(J11:L11)</f>
        <v>36</v>
      </c>
      <c r="O11" t="s">
        <v>5</v>
      </c>
      <c r="P11" t="s">
        <v>51</v>
      </c>
      <c r="Q11">
        <f t="shared" si="0"/>
        <v>0</v>
      </c>
      <c r="R11">
        <f t="shared" si="1"/>
        <v>10</v>
      </c>
      <c r="S11">
        <f t="shared" si="2"/>
        <v>0</v>
      </c>
      <c r="T11">
        <f t="shared" si="3"/>
        <v>10</v>
      </c>
    </row>
    <row r="12" spans="1:20" ht="12.75">
      <c r="A12" s="3" t="s">
        <v>5</v>
      </c>
      <c r="B12" s="3" t="s">
        <v>13</v>
      </c>
      <c r="C12" s="3"/>
      <c r="D12" s="3">
        <v>3</v>
      </c>
      <c r="E12" s="3"/>
      <c r="F12" s="3">
        <v>3</v>
      </c>
      <c r="H12" t="s">
        <v>5</v>
      </c>
      <c r="I12" t="s">
        <v>13</v>
      </c>
      <c r="K12">
        <v>3</v>
      </c>
      <c r="M12">
        <f t="shared" si="4"/>
        <v>3</v>
      </c>
      <c r="O12" t="s">
        <v>5</v>
      </c>
      <c r="P12" t="s">
        <v>52</v>
      </c>
      <c r="Q12">
        <f t="shared" si="0"/>
        <v>0</v>
      </c>
      <c r="R12">
        <f t="shared" si="1"/>
        <v>0</v>
      </c>
      <c r="S12">
        <f t="shared" si="2"/>
        <v>0</v>
      </c>
      <c r="T12">
        <f t="shared" si="3"/>
        <v>0</v>
      </c>
    </row>
    <row r="13" spans="1:20" ht="12.75">
      <c r="A13" s="3" t="s">
        <v>5</v>
      </c>
      <c r="B13" s="3" t="s">
        <v>23</v>
      </c>
      <c r="C13" s="3">
        <v>13</v>
      </c>
      <c r="D13" s="3">
        <v>93</v>
      </c>
      <c r="E13" s="3">
        <v>5</v>
      </c>
      <c r="F13" s="3">
        <v>111</v>
      </c>
      <c r="H13" t="s">
        <v>5</v>
      </c>
      <c r="I13" t="s">
        <v>39</v>
      </c>
      <c r="J13">
        <v>12</v>
      </c>
      <c r="K13">
        <v>43</v>
      </c>
      <c r="L13">
        <v>5</v>
      </c>
      <c r="M13">
        <f t="shared" si="4"/>
        <v>60</v>
      </c>
      <c r="O13" t="s">
        <v>5</v>
      </c>
      <c r="P13" t="s">
        <v>53</v>
      </c>
      <c r="Q13">
        <f t="shared" si="0"/>
        <v>1</v>
      </c>
      <c r="R13">
        <f t="shared" si="1"/>
        <v>50</v>
      </c>
      <c r="S13">
        <f t="shared" si="2"/>
        <v>0</v>
      </c>
      <c r="T13">
        <f t="shared" si="3"/>
        <v>51</v>
      </c>
    </row>
    <row r="14" spans="1:20" ht="12.75">
      <c r="A14" s="3" t="s">
        <v>5</v>
      </c>
      <c r="B14" s="3" t="s">
        <v>14</v>
      </c>
      <c r="C14" s="3">
        <v>1</v>
      </c>
      <c r="D14" s="3">
        <v>20</v>
      </c>
      <c r="E14" s="3"/>
      <c r="F14" s="3">
        <v>21</v>
      </c>
      <c r="H14" s="3" t="s">
        <v>5</v>
      </c>
      <c r="I14" s="3" t="s">
        <v>50</v>
      </c>
      <c r="O14" s="3" t="s">
        <v>5</v>
      </c>
      <c r="P14" s="3" t="s">
        <v>14</v>
      </c>
      <c r="Q14">
        <f t="shared" si="0"/>
        <v>1</v>
      </c>
      <c r="R14">
        <f t="shared" si="1"/>
        <v>20</v>
      </c>
      <c r="S14">
        <f t="shared" si="2"/>
        <v>0</v>
      </c>
      <c r="T14">
        <f t="shared" si="3"/>
        <v>21</v>
      </c>
    </row>
    <row r="15" spans="1:20" ht="12.75">
      <c r="A15" s="3" t="s">
        <v>5</v>
      </c>
      <c r="B15" s="3" t="s">
        <v>11</v>
      </c>
      <c r="C15" s="3"/>
      <c r="D15" s="3">
        <v>8</v>
      </c>
      <c r="E15" s="3"/>
      <c r="F15" s="3">
        <v>8</v>
      </c>
      <c r="H15" t="s">
        <v>5</v>
      </c>
      <c r="I15" t="s">
        <v>11</v>
      </c>
      <c r="K15">
        <v>8</v>
      </c>
      <c r="M15">
        <f t="shared" si="4"/>
        <v>8</v>
      </c>
      <c r="O15" t="s">
        <v>5</v>
      </c>
      <c r="P15" t="s">
        <v>54</v>
      </c>
      <c r="Q15">
        <f t="shared" si="0"/>
        <v>0</v>
      </c>
      <c r="R15">
        <f t="shared" si="1"/>
        <v>0</v>
      </c>
      <c r="S15">
        <f t="shared" si="2"/>
        <v>0</v>
      </c>
      <c r="T15">
        <f t="shared" si="3"/>
        <v>0</v>
      </c>
    </row>
    <row r="16" spans="1:20" ht="12.75">
      <c r="A16" s="3" t="s">
        <v>5</v>
      </c>
      <c r="B16" s="3" t="s">
        <v>24</v>
      </c>
      <c r="C16" s="3"/>
      <c r="D16" s="3">
        <v>14</v>
      </c>
      <c r="E16" s="3"/>
      <c r="F16" s="3">
        <v>14</v>
      </c>
      <c r="H16" t="s">
        <v>5</v>
      </c>
      <c r="I16" t="s">
        <v>40</v>
      </c>
      <c r="K16">
        <v>7</v>
      </c>
      <c r="M16">
        <f t="shared" si="4"/>
        <v>7</v>
      </c>
      <c r="O16" t="s">
        <v>5</v>
      </c>
      <c r="P16" t="s">
        <v>40</v>
      </c>
      <c r="Q16">
        <f t="shared" si="0"/>
        <v>0</v>
      </c>
      <c r="R16">
        <f t="shared" si="1"/>
        <v>7</v>
      </c>
      <c r="S16">
        <f t="shared" si="2"/>
        <v>0</v>
      </c>
      <c r="T16">
        <f t="shared" si="3"/>
        <v>7</v>
      </c>
    </row>
    <row r="17" spans="1:20" ht="12.75">
      <c r="A17" s="3" t="s">
        <v>5</v>
      </c>
      <c r="B17" s="3" t="s">
        <v>25</v>
      </c>
      <c r="C17" s="3">
        <v>4</v>
      </c>
      <c r="D17" s="3">
        <v>33</v>
      </c>
      <c r="E17" s="3"/>
      <c r="F17" s="3">
        <v>37</v>
      </c>
      <c r="H17" t="s">
        <v>5</v>
      </c>
      <c r="I17" t="s">
        <v>41</v>
      </c>
      <c r="J17">
        <v>4</v>
      </c>
      <c r="K17">
        <v>31</v>
      </c>
      <c r="M17">
        <f t="shared" si="4"/>
        <v>35</v>
      </c>
      <c r="O17" t="s">
        <v>5</v>
      </c>
      <c r="P17" t="s">
        <v>55</v>
      </c>
      <c r="Q17">
        <f t="shared" si="0"/>
        <v>0</v>
      </c>
      <c r="R17">
        <f t="shared" si="1"/>
        <v>2</v>
      </c>
      <c r="S17">
        <f t="shared" si="2"/>
        <v>0</v>
      </c>
      <c r="T17">
        <f t="shared" si="3"/>
        <v>2</v>
      </c>
    </row>
    <row r="18" spans="1:20" ht="12.75">
      <c r="A18" s="3" t="s">
        <v>5</v>
      </c>
      <c r="B18" s="3" t="s">
        <v>15</v>
      </c>
      <c r="C18" s="3">
        <v>25</v>
      </c>
      <c r="D18" s="3">
        <v>65</v>
      </c>
      <c r="E18" s="3"/>
      <c r="F18" s="3">
        <v>90</v>
      </c>
      <c r="H18" t="s">
        <v>5</v>
      </c>
      <c r="I18" t="s">
        <v>42</v>
      </c>
      <c r="J18">
        <v>19</v>
      </c>
      <c r="K18">
        <v>16</v>
      </c>
      <c r="M18">
        <f>SUM(J18:L18)</f>
        <v>35</v>
      </c>
      <c r="O18" t="s">
        <v>5</v>
      </c>
      <c r="P18" t="s">
        <v>56</v>
      </c>
      <c r="Q18">
        <f t="shared" si="0"/>
        <v>6</v>
      </c>
      <c r="R18">
        <f t="shared" si="1"/>
        <v>49</v>
      </c>
      <c r="S18">
        <f t="shared" si="2"/>
        <v>0</v>
      </c>
      <c r="T18">
        <f t="shared" si="3"/>
        <v>55</v>
      </c>
    </row>
    <row r="19" spans="1:6" ht="12.75">
      <c r="A19" s="3"/>
      <c r="B19" s="3"/>
      <c r="C19" s="3"/>
      <c r="D19" s="3"/>
      <c r="E19" s="3"/>
      <c r="F19" s="3"/>
    </row>
    <row r="20" spans="1:20" ht="12.75">
      <c r="A20" s="3" t="s">
        <v>6</v>
      </c>
      <c r="B20" s="3" t="s">
        <v>16</v>
      </c>
      <c r="C20" s="3"/>
      <c r="D20" s="3">
        <v>6</v>
      </c>
      <c r="E20" s="3"/>
      <c r="F20" s="3">
        <v>6</v>
      </c>
      <c r="H20" t="s">
        <v>6</v>
      </c>
      <c r="I20" t="s">
        <v>16</v>
      </c>
      <c r="K20">
        <v>6</v>
      </c>
      <c r="M20">
        <f t="shared" si="4"/>
        <v>6</v>
      </c>
      <c r="O20" t="s">
        <v>6</v>
      </c>
      <c r="P20" t="s">
        <v>57</v>
      </c>
      <c r="Q20">
        <f t="shared" si="0"/>
        <v>0</v>
      </c>
      <c r="R20">
        <f t="shared" si="1"/>
        <v>0</v>
      </c>
      <c r="S20">
        <f t="shared" si="2"/>
        <v>0</v>
      </c>
      <c r="T20">
        <f t="shared" si="3"/>
        <v>0</v>
      </c>
    </row>
    <row r="21" spans="1:20" ht="12.75">
      <c r="A21" s="3" t="s">
        <v>6</v>
      </c>
      <c r="B21" s="3" t="s">
        <v>26</v>
      </c>
      <c r="C21" s="3">
        <v>1</v>
      </c>
      <c r="D21" s="3">
        <v>68</v>
      </c>
      <c r="E21" s="3">
        <v>3</v>
      </c>
      <c r="F21" s="3">
        <v>72</v>
      </c>
      <c r="H21" t="s">
        <v>6</v>
      </c>
      <c r="I21" t="s">
        <v>43</v>
      </c>
      <c r="J21">
        <v>1</v>
      </c>
      <c r="K21">
        <v>67</v>
      </c>
      <c r="L21">
        <v>3</v>
      </c>
      <c r="M21">
        <f t="shared" si="4"/>
        <v>71</v>
      </c>
      <c r="O21" t="s">
        <v>6</v>
      </c>
      <c r="P21" t="s">
        <v>58</v>
      </c>
      <c r="Q21">
        <f t="shared" si="0"/>
        <v>0</v>
      </c>
      <c r="R21">
        <f t="shared" si="1"/>
        <v>1</v>
      </c>
      <c r="S21">
        <f t="shared" si="2"/>
        <v>0</v>
      </c>
      <c r="T21">
        <f t="shared" si="3"/>
        <v>1</v>
      </c>
    </row>
    <row r="22" spans="1:20" ht="12.75">
      <c r="A22" s="3" t="s">
        <v>6</v>
      </c>
      <c r="B22" s="3" t="s">
        <v>10</v>
      </c>
      <c r="C22" s="3"/>
      <c r="D22" s="3">
        <v>1</v>
      </c>
      <c r="E22" s="3"/>
      <c r="F22" s="3">
        <v>1</v>
      </c>
      <c r="H22" s="3" t="s">
        <v>6</v>
      </c>
      <c r="I22" s="3" t="s">
        <v>36</v>
      </c>
      <c r="O22" s="3" t="s">
        <v>6</v>
      </c>
      <c r="P22" s="3" t="s">
        <v>10</v>
      </c>
      <c r="Q22">
        <f t="shared" si="0"/>
        <v>0</v>
      </c>
      <c r="R22">
        <f t="shared" si="1"/>
        <v>1</v>
      </c>
      <c r="S22">
        <f t="shared" si="2"/>
        <v>0</v>
      </c>
      <c r="T22">
        <f t="shared" si="3"/>
        <v>1</v>
      </c>
    </row>
    <row r="23" spans="1:6" ht="12.75">
      <c r="A23" s="3"/>
      <c r="B23" s="3"/>
      <c r="C23" s="3"/>
      <c r="D23" s="3"/>
      <c r="E23" s="3"/>
      <c r="F23" s="3"/>
    </row>
    <row r="24" spans="1:20" ht="12.75">
      <c r="A24" s="3" t="s">
        <v>7</v>
      </c>
      <c r="B24" s="3" t="s">
        <v>17</v>
      </c>
      <c r="C24" s="3"/>
      <c r="D24" s="3">
        <v>22</v>
      </c>
      <c r="E24" s="3"/>
      <c r="F24" s="3">
        <v>22</v>
      </c>
      <c r="H24" t="s">
        <v>7</v>
      </c>
      <c r="I24" t="s">
        <v>44</v>
      </c>
      <c r="K24">
        <v>14</v>
      </c>
      <c r="M24">
        <f t="shared" si="4"/>
        <v>14</v>
      </c>
      <c r="O24" t="s">
        <v>7</v>
      </c>
      <c r="P24" t="s">
        <v>59</v>
      </c>
      <c r="Q24">
        <f t="shared" si="0"/>
        <v>0</v>
      </c>
      <c r="R24">
        <f t="shared" si="1"/>
        <v>8</v>
      </c>
      <c r="S24">
        <f t="shared" si="2"/>
        <v>0</v>
      </c>
      <c r="T24">
        <f t="shared" si="3"/>
        <v>8</v>
      </c>
    </row>
    <row r="25" spans="1:20" ht="12.75">
      <c r="A25" s="3" t="s">
        <v>7</v>
      </c>
      <c r="B25" s="3" t="s">
        <v>18</v>
      </c>
      <c r="C25" s="3">
        <v>1</v>
      </c>
      <c r="D25" s="3">
        <v>19</v>
      </c>
      <c r="E25" s="3">
        <v>1</v>
      </c>
      <c r="F25" s="3">
        <v>21</v>
      </c>
      <c r="H25" t="s">
        <v>7</v>
      </c>
      <c r="I25" t="s">
        <v>45</v>
      </c>
      <c r="J25">
        <v>1</v>
      </c>
      <c r="K25">
        <v>15</v>
      </c>
      <c r="L25">
        <v>1</v>
      </c>
      <c r="M25">
        <f t="shared" si="4"/>
        <v>17</v>
      </c>
      <c r="O25" t="s">
        <v>7</v>
      </c>
      <c r="P25" t="s">
        <v>60</v>
      </c>
      <c r="Q25">
        <f t="shared" si="0"/>
        <v>0</v>
      </c>
      <c r="R25">
        <f t="shared" si="1"/>
        <v>4</v>
      </c>
      <c r="S25">
        <f t="shared" si="2"/>
        <v>0</v>
      </c>
      <c r="T25">
        <f t="shared" si="3"/>
        <v>4</v>
      </c>
    </row>
    <row r="26" spans="1:20" ht="12.75">
      <c r="A26" s="3" t="s">
        <v>7</v>
      </c>
      <c r="B26" s="3" t="s">
        <v>27</v>
      </c>
      <c r="C26" s="3">
        <v>4</v>
      </c>
      <c r="D26" s="3">
        <v>19</v>
      </c>
      <c r="E26" s="3"/>
      <c r="F26" s="3">
        <v>23</v>
      </c>
      <c r="H26" s="3" t="s">
        <v>7</v>
      </c>
      <c r="I26" s="3" t="s">
        <v>50</v>
      </c>
      <c r="O26" s="3" t="s">
        <v>7</v>
      </c>
      <c r="P26" s="3" t="s">
        <v>27</v>
      </c>
      <c r="Q26">
        <f t="shared" si="0"/>
        <v>4</v>
      </c>
      <c r="R26">
        <f t="shared" si="1"/>
        <v>19</v>
      </c>
      <c r="S26">
        <f t="shared" si="2"/>
        <v>0</v>
      </c>
      <c r="T26">
        <f t="shared" si="3"/>
        <v>23</v>
      </c>
    </row>
    <row r="27" spans="1:20" ht="12.75">
      <c r="A27" s="3" t="s">
        <v>7</v>
      </c>
      <c r="B27" s="3" t="s">
        <v>30</v>
      </c>
      <c r="C27" s="3"/>
      <c r="D27" s="3">
        <v>2</v>
      </c>
      <c r="E27" s="3"/>
      <c r="F27" s="3">
        <v>2</v>
      </c>
      <c r="H27" s="3" t="s">
        <v>7</v>
      </c>
      <c r="I27" s="3" t="s">
        <v>34</v>
      </c>
      <c r="O27" s="3" t="s">
        <v>7</v>
      </c>
      <c r="P27" s="3" t="s">
        <v>30</v>
      </c>
      <c r="Q27">
        <f t="shared" si="0"/>
        <v>0</v>
      </c>
      <c r="R27">
        <f t="shared" si="1"/>
        <v>2</v>
      </c>
      <c r="S27">
        <f t="shared" si="2"/>
        <v>0</v>
      </c>
      <c r="T27">
        <f t="shared" si="3"/>
        <v>2</v>
      </c>
    </row>
    <row r="28" spans="1:20" ht="12.75">
      <c r="A28" s="3" t="s">
        <v>7</v>
      </c>
      <c r="B28" s="3" t="s">
        <v>19</v>
      </c>
      <c r="C28" s="3"/>
      <c r="D28" s="3">
        <v>29</v>
      </c>
      <c r="E28" s="3"/>
      <c r="F28" s="3">
        <v>29</v>
      </c>
      <c r="H28" s="3" t="s">
        <v>7</v>
      </c>
      <c r="I28" s="3" t="s">
        <v>37</v>
      </c>
      <c r="O28" s="3" t="s">
        <v>7</v>
      </c>
      <c r="P28" s="3" t="s">
        <v>19</v>
      </c>
      <c r="Q28">
        <f t="shared" si="0"/>
        <v>0</v>
      </c>
      <c r="R28">
        <f t="shared" si="1"/>
        <v>29</v>
      </c>
      <c r="S28">
        <f t="shared" si="2"/>
        <v>0</v>
      </c>
      <c r="T28">
        <f t="shared" si="3"/>
        <v>29</v>
      </c>
    </row>
    <row r="29" spans="1:20" ht="12.75">
      <c r="A29" s="3" t="s">
        <v>7</v>
      </c>
      <c r="B29" s="3" t="s">
        <v>20</v>
      </c>
      <c r="C29" s="3"/>
      <c r="D29" s="3">
        <v>14</v>
      </c>
      <c r="E29" s="3">
        <v>1</v>
      </c>
      <c r="F29" s="3">
        <v>15</v>
      </c>
      <c r="H29" t="s">
        <v>7</v>
      </c>
      <c r="I29" t="s">
        <v>46</v>
      </c>
      <c r="K29">
        <v>2</v>
      </c>
      <c r="M29">
        <f t="shared" si="4"/>
        <v>2</v>
      </c>
      <c r="O29" t="s">
        <v>7</v>
      </c>
      <c r="P29" t="s">
        <v>61</v>
      </c>
      <c r="Q29">
        <f t="shared" si="0"/>
        <v>0</v>
      </c>
      <c r="R29">
        <f t="shared" si="1"/>
        <v>12</v>
      </c>
      <c r="S29">
        <f t="shared" si="2"/>
        <v>1</v>
      </c>
      <c r="T29">
        <f t="shared" si="3"/>
        <v>13</v>
      </c>
    </row>
    <row r="30" spans="1:20" ht="12.75">
      <c r="A30" s="3" t="s">
        <v>7</v>
      </c>
      <c r="B30" s="3" t="s">
        <v>21</v>
      </c>
      <c r="C30" s="3"/>
      <c r="D30" s="3">
        <v>13</v>
      </c>
      <c r="E30" s="3">
        <v>1</v>
      </c>
      <c r="F30" s="3">
        <v>14</v>
      </c>
      <c r="H30" t="s">
        <v>7</v>
      </c>
      <c r="I30" t="s">
        <v>47</v>
      </c>
      <c r="K30">
        <v>12</v>
      </c>
      <c r="L30">
        <v>1</v>
      </c>
      <c r="M30">
        <f t="shared" si="4"/>
        <v>13</v>
      </c>
      <c r="O30" t="s">
        <v>7</v>
      </c>
      <c r="P30" t="s">
        <v>47</v>
      </c>
      <c r="Q30">
        <f t="shared" si="0"/>
        <v>0</v>
      </c>
      <c r="R30">
        <f t="shared" si="1"/>
        <v>1</v>
      </c>
      <c r="S30">
        <f t="shared" si="2"/>
        <v>0</v>
      </c>
      <c r="T30">
        <f t="shared" si="3"/>
        <v>1</v>
      </c>
    </row>
    <row r="31" spans="1:20" ht="12.75">
      <c r="A31" s="3" t="s">
        <v>7</v>
      </c>
      <c r="B31" s="3" t="s">
        <v>32</v>
      </c>
      <c r="C31" s="3">
        <v>1</v>
      </c>
      <c r="D31" s="3">
        <v>96</v>
      </c>
      <c r="E31" s="3"/>
      <c r="F31" s="3">
        <v>97</v>
      </c>
      <c r="H31" t="s">
        <v>7</v>
      </c>
      <c r="I31" t="s">
        <v>48</v>
      </c>
      <c r="J31">
        <v>1</v>
      </c>
      <c r="K31">
        <v>43</v>
      </c>
      <c r="M31">
        <f>SUM(J31:L31)</f>
        <v>44</v>
      </c>
      <c r="O31" t="s">
        <v>7</v>
      </c>
      <c r="P31" t="s">
        <v>62</v>
      </c>
      <c r="Q31">
        <f t="shared" si="0"/>
        <v>0</v>
      </c>
      <c r="R31">
        <f t="shared" si="1"/>
        <v>53</v>
      </c>
      <c r="S31">
        <f t="shared" si="2"/>
        <v>0</v>
      </c>
      <c r="T31">
        <f t="shared" si="3"/>
        <v>53</v>
      </c>
    </row>
    <row r="32" spans="3:5" ht="12.75">
      <c r="C32" s="2"/>
      <c r="D32" s="2"/>
      <c r="E32" s="2"/>
    </row>
    <row r="33" spans="1:20" ht="12.75">
      <c r="A33" t="s">
        <v>63</v>
      </c>
      <c r="C33">
        <f>SUM(C7:C31)</f>
        <v>56</v>
      </c>
      <c r="D33">
        <f>SUM(D7:D31)</f>
        <v>679</v>
      </c>
      <c r="E33">
        <f>SUM(E7:E31)</f>
        <v>11</v>
      </c>
      <c r="F33">
        <f>SUM(F7:F31)</f>
        <v>745</v>
      </c>
      <c r="J33">
        <f>SUM(J7:J31)</f>
        <v>43</v>
      </c>
      <c r="K33">
        <f>SUM(K7:K31)</f>
        <v>298</v>
      </c>
      <c r="L33">
        <f>SUM(L7:L31)</f>
        <v>10</v>
      </c>
      <c r="M33">
        <f>SUM(M7:M31)</f>
        <v>351</v>
      </c>
      <c r="P33">
        <f>SUM(P7:P31)</f>
        <v>0</v>
      </c>
      <c r="Q33">
        <f>SUM(Q7:Q31)</f>
        <v>13</v>
      </c>
      <c r="R33">
        <f>SUM(R7:R31)</f>
        <v>381</v>
      </c>
      <c r="S33">
        <f>SUM(S7:S31)</f>
        <v>1</v>
      </c>
      <c r="T33">
        <f>SUM(T7:T31)</f>
        <v>394</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Q76"/>
  <sheetViews>
    <sheetView tabSelected="1" zoomScale="75" zoomScaleNormal="75" workbookViewId="0" topLeftCell="A1">
      <selection activeCell="T41" sqref="T41"/>
    </sheetView>
  </sheetViews>
  <sheetFormatPr defaultColWidth="9.140625" defaultRowHeight="12.75"/>
  <sheetData>
    <row r="1" ht="22.5" customHeight="1">
      <c r="A1" s="4" t="s">
        <v>64</v>
      </c>
    </row>
    <row r="2" spans="1:17" ht="12.75">
      <c r="A2" s="1" t="s">
        <v>65</v>
      </c>
      <c r="Q2" s="1" t="s">
        <v>66</v>
      </c>
    </row>
    <row r="76" ht="12.75">
      <c r="A76" t="s">
        <v>67</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Iversen</dc:creator>
  <cp:keywords/>
  <dc:description/>
  <cp:lastModifiedBy>Helpdesk</cp:lastModifiedBy>
  <dcterms:created xsi:type="dcterms:W3CDTF">2005-02-28T15:21:37Z</dcterms:created>
  <dcterms:modified xsi:type="dcterms:W3CDTF">2008-01-09T15:35:07Z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-1803549321</vt:i4>
  </property>
  <property fmtid="{D5CDD505-2E9C-101B-9397-08002B2CF9AE}" pid="3" name="_NewReviewCycle">
    <vt:lpwstr/>
  </property>
  <property fmtid="{D5CDD505-2E9C-101B-9397-08002B2CF9AE}" pid="4" name="_EmailSubject">
    <vt:lpwstr>figurerer til csi 21 og 23</vt:lpwstr>
  </property>
  <property fmtid="{D5CDD505-2E9C-101B-9397-08002B2CF9AE}" pid="5" name="_AuthorEmail">
    <vt:lpwstr>Trine.Christiansen@eea.europa.eu</vt:lpwstr>
  </property>
  <property fmtid="{D5CDD505-2E9C-101B-9397-08002B2CF9AE}" pid="6" name="_AuthorEmailDisplayName">
    <vt:lpwstr>Trine Christiansen</vt:lpwstr>
  </property>
  <property fmtid="{D5CDD505-2E9C-101B-9397-08002B2CF9AE}" pid="7" name="_ReviewingToolsShownOnce">
    <vt:lpwstr/>
  </property>
</Properties>
</file>