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8700" windowHeight="8295" activeTab="0"/>
  </bookViews>
  <sheets>
    <sheet name="fig 1 + dat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<sst xmlns="http://schemas.openxmlformats.org/spreadsheetml/2006/main" count="88" uniqueCount="58">
  <si>
    <t>Transport</t>
  </si>
  <si>
    <t>Source: EEA</t>
  </si>
  <si>
    <t>% change compared to 1990</t>
  </si>
  <si>
    <t>Tg (million tonnes)</t>
  </si>
  <si>
    <t>EU27</t>
  </si>
  <si>
    <t>International Bunkers</t>
  </si>
  <si>
    <t>Energy combustion</t>
  </si>
  <si>
    <t>Energy Industries</t>
  </si>
  <si>
    <t>Commercial/Institutional</t>
  </si>
  <si>
    <t>Residential</t>
  </si>
  <si>
    <t>Industrial Processes</t>
  </si>
  <si>
    <t>Agriculture</t>
  </si>
  <si>
    <t>Waste</t>
  </si>
  <si>
    <t>Total emissions</t>
  </si>
  <si>
    <t>LULUCF</t>
  </si>
  <si>
    <t>Manufacturing / Construction</t>
  </si>
  <si>
    <t>Fugitive emissions</t>
  </si>
  <si>
    <t xml:space="preserve">Solvents </t>
  </si>
  <si>
    <t>1A1</t>
  </si>
  <si>
    <t>1A2</t>
  </si>
  <si>
    <t>1A</t>
  </si>
  <si>
    <t>1A3</t>
  </si>
  <si>
    <t>1A4a</t>
  </si>
  <si>
    <t>1A4b</t>
  </si>
  <si>
    <t>1B</t>
  </si>
  <si>
    <t>IPCC sector</t>
  </si>
  <si>
    <t>2008 - % change compared to 1990</t>
  </si>
  <si>
    <t>1.A. Fuel Combustion - Sectoral Approach</t>
  </si>
  <si>
    <t>1.A.1. Energy Industries</t>
  </si>
  <si>
    <t>1.A.2. Manufacturing Industries and Construction</t>
  </si>
  <si>
    <t>1.A.3. Transport</t>
  </si>
  <si>
    <t>1.A.4.A. Commercial/Institutional</t>
  </si>
  <si>
    <t>1.A.4.B. Residential</t>
  </si>
  <si>
    <t>1.B. Fugitive Emissions from Fuels</t>
  </si>
  <si>
    <t>2. Industrial Processes</t>
  </si>
  <si>
    <t>3. Solvent and Other Product Use</t>
  </si>
  <si>
    <t>4. Agriculture</t>
  </si>
  <si>
    <t>5. LULUCF (land use, land use change and forestry)</t>
  </si>
  <si>
    <t>6. Waste</t>
  </si>
  <si>
    <t>Total net emissions (sectors 1-7, including 5. LULUCF)</t>
  </si>
  <si>
    <t>Fig. 1: Changes (%) in greenhouse gas emissions by source category in the EU, 1990-2008 (weighted by global warming potentials from IPCC’s SAR)</t>
  </si>
  <si>
    <t>http://dataservice.eea.europa.eu/PivotApp/pivot.aspx?pivotid=475</t>
  </si>
  <si>
    <t>Download</t>
  </si>
  <si>
    <t xml:space="preserve">  % change compared to Kyoto Base-year  </t>
  </si>
  <si>
    <t xml:space="preserve">Total emissions (sectors 1-7, excluding 5. LULUCF)  </t>
  </si>
  <si>
    <t xml:space="preserve">Tg (million tonnes)  </t>
  </si>
  <si>
    <t xml:space="preserve">EU15  </t>
  </si>
  <si>
    <t>1.A.4. Other Sectors</t>
  </si>
  <si>
    <t>1.A.5. Other (Not elsewhere specified)</t>
  </si>
  <si>
    <t>International aviation</t>
  </si>
  <si>
    <t>International maritime transport</t>
  </si>
  <si>
    <t>Total emissions (sectors 1-7, excluding 5. LULUCF)</t>
  </si>
  <si>
    <t>Annual % change (08 vs. 07)</t>
  </si>
  <si>
    <t>Emissions</t>
  </si>
  <si>
    <t>1. Energy</t>
  </si>
  <si>
    <t>7. Other</t>
  </si>
  <si>
    <t>CO2 Emissions from Biomass</t>
  </si>
  <si>
    <t>NA,NO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</si>
</sst>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  <numFmt numFmtId="194" formatCode="0.000000000"/>
    <numFmt numFmtId="195" formatCode="0.00000000"/>
    <numFmt numFmtId="196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sz val="10"/>
      <color indexed="10"/>
      <name val="Arial"/>
      <family val="2"/>
    </font>
    <font>
      <b/>
      <sz val="8"/>
      <color indexed="8"/>
      <name val="Cambria"/>
      <family val="0"/>
    </font>
    <font>
      <sz val="6"/>
      <color indexed="8"/>
      <name val="Arial"/>
      <family val="0"/>
    </font>
    <font>
      <sz val="10"/>
      <color rgb="FFFF0000"/>
      <name val="Arial"/>
      <family val="2"/>
    </font>
    <font>
      <sz val="8"/>
      <color rgb="FFFFFFFF"/>
      <name val="Tahoma"/>
      <family val="2"/>
    </font>
    <font>
      <sz val="8"/>
      <color rgb="FF26487B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C6386"/>
        <bgColor indexed="64"/>
      </patternFill>
    </fill>
    <fill>
      <patternFill patternType="solid">
        <fgColor rgb="FF7893B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B1BBC9"/>
      </left>
      <right style="medium">
        <color rgb="FFB1BBC9"/>
      </right>
      <top style="medium">
        <color rgb="FFB1BBC9"/>
      </top>
      <bottom style="medium">
        <color rgb="FFB1BBC9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25">
    <xf numFmtId="0" fontId="0" fillId="0" borderId="0" xfId="0" applyAlignment="1">
      <alignment/>
    </xf>
    <xf numFmtId="0" fontId="0" fillId="8" borderId="0" xfId="0" applyFill="1" applyAlignment="1">
      <alignment/>
    </xf>
    <xf numFmtId="0" fontId="22" fillId="24" borderId="11" xfId="0" applyFont="1" applyFill="1" applyBorder="1" applyAlignment="1">
      <alignment horizontal="left" vertical="center"/>
    </xf>
    <xf numFmtId="0" fontId="22" fillId="21" borderId="11" xfId="0" applyFont="1" applyFill="1" applyBorder="1" applyAlignment="1">
      <alignment horizontal="left" vertical="center"/>
    </xf>
    <xf numFmtId="10" fontId="23" fillId="25" borderId="12" xfId="0" applyNumberFormat="1" applyFont="1" applyFill="1" applyBorder="1" applyAlignment="1">
      <alignment horizontal="right" wrapText="1"/>
    </xf>
    <xf numFmtId="10" fontId="23" fillId="2" borderId="12" xfId="0" applyNumberFormat="1" applyFont="1" applyFill="1" applyBorder="1" applyAlignment="1">
      <alignment horizontal="right" wrapText="1"/>
    </xf>
    <xf numFmtId="174" fontId="23" fillId="2" borderId="12" xfId="62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2" fillId="21" borderId="13" xfId="0" applyFont="1" applyFill="1" applyBorder="1" applyAlignment="1">
      <alignment horizontal="left" vertical="center"/>
    </xf>
    <xf numFmtId="0" fontId="0" fillId="8" borderId="0" xfId="0" applyFont="1" applyFill="1" applyAlignment="1">
      <alignment/>
    </xf>
    <xf numFmtId="0" fontId="27" fillId="0" borderId="0" xfId="0" applyFont="1" applyAlignment="1">
      <alignment/>
    </xf>
    <xf numFmtId="0" fontId="0" fillId="26" borderId="0" xfId="0" applyFont="1" applyFill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 vertical="center"/>
    </xf>
    <xf numFmtId="0" fontId="0" fillId="26" borderId="0" xfId="0" applyFill="1" applyAlignment="1">
      <alignment/>
    </xf>
    <xf numFmtId="0" fontId="28" fillId="27" borderId="14" xfId="0" applyFont="1" applyFill="1" applyBorder="1" applyAlignment="1">
      <alignment horizontal="left" vertical="center" wrapText="1"/>
    </xf>
    <xf numFmtId="0" fontId="28" fillId="28" borderId="14" xfId="0" applyFont="1" applyFill="1" applyBorder="1" applyAlignment="1">
      <alignment horizontal="left" vertical="center" wrapText="1"/>
    </xf>
    <xf numFmtId="0" fontId="0" fillId="26" borderId="0" xfId="0" applyNumberFormat="1" applyFill="1" applyAlignment="1">
      <alignment/>
    </xf>
    <xf numFmtId="10" fontId="0" fillId="26" borderId="0" xfId="0" applyNumberFormat="1" applyFont="1" applyFill="1" applyAlignment="1">
      <alignment/>
    </xf>
    <xf numFmtId="0" fontId="29" fillId="29" borderId="15" xfId="0" applyFont="1" applyFill="1" applyBorder="1" applyAlignment="1">
      <alignment horizontal="right" wrapText="1"/>
    </xf>
    <xf numFmtId="9" fontId="0" fillId="0" borderId="0" xfId="62" applyFont="1" applyAlignment="1">
      <alignment/>
    </xf>
    <xf numFmtId="0" fontId="28" fillId="27" borderId="16" xfId="0" applyFont="1" applyFill="1" applyBorder="1" applyAlignment="1">
      <alignment horizontal="left" vertical="center" wrapText="1"/>
    </xf>
    <xf numFmtId="0" fontId="28" fillId="27" borderId="17" xfId="0" applyFont="1" applyFill="1" applyBorder="1" applyAlignment="1">
      <alignment horizontal="left" vertical="center" wrapText="1"/>
    </xf>
    <xf numFmtId="0" fontId="28" fillId="27" borderId="18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25"/>
          <c:w val="0.9592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+ data'!$A$7:$A$20</c:f>
              <c:strCache/>
            </c:strRef>
          </c:cat>
          <c:val>
            <c:numRef>
              <c:f>'fig 1 + data'!$B$7:$B$20</c:f>
              <c:numCache/>
            </c:numRef>
          </c:val>
        </c:ser>
        <c:gapWidth val="50"/>
        <c:axId val="20051335"/>
        <c:axId val="65931304"/>
      </c:barChart>
      <c:catAx>
        <c:axId val="2005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931304"/>
        <c:crosses val="autoZero"/>
        <c:auto val="1"/>
        <c:lblOffset val="100"/>
        <c:tickLblSkip val="1"/>
        <c:noMultiLvlLbl val="0"/>
      </c:catAx>
      <c:valAx>
        <c:axId val="65931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4</xdr:row>
      <xdr:rowOff>161925</xdr:rowOff>
    </xdr:from>
    <xdr:to>
      <xdr:col>9</xdr:col>
      <xdr:colOff>504825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4343400" y="828675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78"/>
  <sheetViews>
    <sheetView tabSelected="1" zoomScale="90" zoomScaleNormal="90" zoomScalePageLayoutView="0" workbookViewId="0" topLeftCell="A1">
      <selection activeCell="B12" sqref="B12"/>
    </sheetView>
  </sheetViews>
  <sheetFormatPr defaultColWidth="11.421875" defaultRowHeight="12.75"/>
  <cols>
    <col min="1" max="1" width="29.8515625" style="0" customWidth="1"/>
    <col min="2" max="2" width="16.00390625" style="0" customWidth="1"/>
    <col min="3" max="3" width="13.28125" style="0" customWidth="1"/>
    <col min="4" max="5" width="11.421875" style="0" customWidth="1"/>
    <col min="6" max="6" width="11.57421875" style="0" bestFit="1" customWidth="1"/>
    <col min="7" max="8" width="11.421875" style="0" customWidth="1"/>
    <col min="9" max="9" width="28.140625" style="0" customWidth="1"/>
  </cols>
  <sheetData>
    <row r="1" s="1" customFormat="1" ht="12.75">
      <c r="B1" s="10" t="s">
        <v>40</v>
      </c>
    </row>
    <row r="2" s="1" customFormat="1" ht="12.75">
      <c r="B2" s="1" t="s">
        <v>1</v>
      </c>
    </row>
    <row r="3" ht="13.5" thickBot="1"/>
    <row r="4" spans="1:2" ht="13.5" thickBot="1">
      <c r="A4" s="2" t="s">
        <v>2</v>
      </c>
      <c r="B4">
        <v>2008</v>
      </c>
    </row>
    <row r="5" ht="13.5" thickBot="1">
      <c r="A5" s="2" t="s">
        <v>3</v>
      </c>
    </row>
    <row r="6" spans="1:3" ht="13.5" thickBot="1">
      <c r="A6" s="2" t="s">
        <v>4</v>
      </c>
      <c r="B6">
        <v>100</v>
      </c>
      <c r="C6" t="s">
        <v>25</v>
      </c>
    </row>
    <row r="7" spans="1:3" ht="13.5" thickBot="1">
      <c r="A7" s="3" t="s">
        <v>6</v>
      </c>
      <c r="B7" s="4">
        <v>-0.0710019850891478</v>
      </c>
      <c r="C7" t="s">
        <v>20</v>
      </c>
    </row>
    <row r="8" spans="1:3" ht="13.5" thickBot="1">
      <c r="A8" s="3" t="s">
        <v>7</v>
      </c>
      <c r="B8" s="5">
        <v>-0.0932848555225325</v>
      </c>
      <c r="C8" t="s">
        <v>18</v>
      </c>
    </row>
    <row r="9" spans="1:3" ht="13.5" thickBot="1">
      <c r="A9" s="3" t="s">
        <v>15</v>
      </c>
      <c r="B9" s="4">
        <v>-0.249597765722096</v>
      </c>
      <c r="C9" t="s">
        <v>19</v>
      </c>
    </row>
    <row r="10" spans="1:3" ht="13.5" thickBot="1">
      <c r="A10" s="3" t="s">
        <v>0</v>
      </c>
      <c r="B10" s="5">
        <v>0.23571197194076798</v>
      </c>
      <c r="C10" t="s">
        <v>21</v>
      </c>
    </row>
    <row r="11" spans="1:3" ht="13.5" thickBot="1">
      <c r="A11" s="3" t="s">
        <v>8</v>
      </c>
      <c r="B11" s="4">
        <v>-0.130352837437748</v>
      </c>
      <c r="C11" t="s">
        <v>22</v>
      </c>
    </row>
    <row r="12" spans="1:3" ht="13.5" thickBot="1">
      <c r="A12" s="3" t="s">
        <v>9</v>
      </c>
      <c r="B12" s="5">
        <v>-0.113280815633179</v>
      </c>
      <c r="C12" t="s">
        <v>23</v>
      </c>
    </row>
    <row r="13" spans="1:3" ht="13.5" thickBot="1">
      <c r="A13" s="3" t="s">
        <v>16</v>
      </c>
      <c r="B13" s="4">
        <v>-0.446469598793367</v>
      </c>
      <c r="C13" t="s">
        <v>24</v>
      </c>
    </row>
    <row r="14" spans="1:3" ht="13.5" thickBot="1">
      <c r="A14" s="3" t="s">
        <v>10</v>
      </c>
      <c r="B14" s="5">
        <v>-0.15364839934517302</v>
      </c>
      <c r="C14" s="8">
        <v>2</v>
      </c>
    </row>
    <row r="15" spans="1:3" ht="13.5" thickBot="1">
      <c r="A15" s="3" t="s">
        <v>17</v>
      </c>
      <c r="B15" s="4">
        <v>-0.256714338043473</v>
      </c>
      <c r="C15" s="8">
        <v>3</v>
      </c>
    </row>
    <row r="16" spans="1:3" ht="13.5" thickBot="1">
      <c r="A16" s="3" t="s">
        <v>11</v>
      </c>
      <c r="B16" s="5">
        <v>-0.20245271918014499</v>
      </c>
      <c r="C16" s="8">
        <v>4</v>
      </c>
    </row>
    <row r="17" spans="1:3" ht="13.5" thickBot="1">
      <c r="A17" s="3" t="s">
        <v>14</v>
      </c>
      <c r="B17" s="4">
        <v>0.192099275839091</v>
      </c>
      <c r="C17" s="8">
        <v>5</v>
      </c>
    </row>
    <row r="18" spans="1:3" ht="13.5" thickBot="1">
      <c r="A18" s="3" t="s">
        <v>12</v>
      </c>
      <c r="B18" s="5">
        <v>-0.330088527104895</v>
      </c>
      <c r="C18" s="8">
        <v>6</v>
      </c>
    </row>
    <row r="19" spans="1:2" ht="13.5" thickBot="1">
      <c r="A19" s="3" t="s">
        <v>5</v>
      </c>
      <c r="B19" s="4">
        <v>0.764740096046704</v>
      </c>
    </row>
    <row r="20" spans="1:2" ht="13.5" thickBot="1">
      <c r="A20" s="3" t="s">
        <v>13</v>
      </c>
      <c r="B20" s="6">
        <v>-0.132742891374087</v>
      </c>
    </row>
    <row r="21" ht="12.75">
      <c r="A21" s="9"/>
    </row>
    <row r="23" ht="12.75">
      <c r="B23" s="7"/>
    </row>
    <row r="24" ht="12.75">
      <c r="B24" s="7"/>
    </row>
    <row r="25" spans="1:2" ht="12.75">
      <c r="A25" s="11" t="s">
        <v>41</v>
      </c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spans="2:10" ht="12.75">
      <c r="B33" s="7"/>
      <c r="E33" s="15" t="s">
        <v>43</v>
      </c>
      <c r="F33" s="15"/>
      <c r="G33" s="15"/>
      <c r="I33" s="19" t="s">
        <v>52</v>
      </c>
      <c r="J33" s="13"/>
    </row>
    <row r="34" spans="1:10" ht="12.75">
      <c r="A34" s="12" t="s">
        <v>42</v>
      </c>
      <c r="B34" s="13"/>
      <c r="E34" s="15" t="s">
        <v>44</v>
      </c>
      <c r="F34" s="15"/>
      <c r="G34" s="15"/>
      <c r="I34" s="13" t="s">
        <v>4</v>
      </c>
      <c r="J34" s="13"/>
    </row>
    <row r="35" spans="1:10" ht="12.75">
      <c r="A35" s="14" t="s">
        <v>3</v>
      </c>
      <c r="B35" s="12" t="s">
        <v>4</v>
      </c>
      <c r="E35" s="15" t="s">
        <v>45</v>
      </c>
      <c r="F35" s="15"/>
      <c r="G35" s="15"/>
      <c r="I35" s="13" t="s">
        <v>3</v>
      </c>
      <c r="J35" s="13"/>
    </row>
    <row r="36" spans="1:10" ht="12.75">
      <c r="A36" s="15"/>
      <c r="B36" s="14" t="s">
        <v>26</v>
      </c>
      <c r="E36" s="15">
        <v>2008</v>
      </c>
      <c r="F36" s="15"/>
      <c r="G36" s="15"/>
      <c r="I36" s="13"/>
      <c r="J36" s="18">
        <v>2008</v>
      </c>
    </row>
    <row r="37" spans="1:10" ht="12.75">
      <c r="A37" s="14" t="s">
        <v>27</v>
      </c>
      <c r="B37" s="14">
        <v>-7.10019850891478</v>
      </c>
      <c r="E37" s="15" t="s">
        <v>46</v>
      </c>
      <c r="F37" s="13">
        <v>-0.069</v>
      </c>
      <c r="G37" s="15"/>
      <c r="I37" s="13" t="s">
        <v>27</v>
      </c>
      <c r="J37" s="13">
        <v>-0.018</v>
      </c>
    </row>
    <row r="38" spans="1:10" ht="12.75">
      <c r="A38" s="14" t="s">
        <v>28</v>
      </c>
      <c r="B38" s="14">
        <v>-9.32848555225325</v>
      </c>
      <c r="I38" s="13" t="s">
        <v>28</v>
      </c>
      <c r="J38" s="13">
        <v>-0.049</v>
      </c>
    </row>
    <row r="39" spans="1:10" ht="12.75">
      <c r="A39" s="14" t="s">
        <v>29</v>
      </c>
      <c r="B39" s="14">
        <v>-24.9597765722096</v>
      </c>
      <c r="I39" s="13" t="s">
        <v>29</v>
      </c>
      <c r="J39" s="13">
        <v>-0.033</v>
      </c>
    </row>
    <row r="40" spans="1:10" ht="12.75">
      <c r="A40" s="14" t="s">
        <v>30</v>
      </c>
      <c r="B40" s="14">
        <v>23.5711971940768</v>
      </c>
      <c r="I40" s="13" t="s">
        <v>30</v>
      </c>
      <c r="J40" s="13">
        <v>-0.018</v>
      </c>
    </row>
    <row r="41" spans="1:10" ht="12.75">
      <c r="A41" s="14" t="s">
        <v>31</v>
      </c>
      <c r="B41" s="14">
        <v>-13.0352837437748</v>
      </c>
      <c r="I41" s="13" t="s">
        <v>47</v>
      </c>
      <c r="J41" s="13">
        <v>0.072</v>
      </c>
    </row>
    <row r="42" spans="1:10" ht="12.75">
      <c r="A42" s="14" t="s">
        <v>32</v>
      </c>
      <c r="B42" s="14">
        <v>-11.3280815633179</v>
      </c>
      <c r="I42" s="13" t="s">
        <v>48</v>
      </c>
      <c r="J42" s="13">
        <v>0.005</v>
      </c>
    </row>
    <row r="43" spans="1:10" ht="12.75">
      <c r="A43" s="14" t="s">
        <v>33</v>
      </c>
      <c r="B43" s="14">
        <v>-44.6469598793367</v>
      </c>
      <c r="I43" s="13" t="s">
        <v>33</v>
      </c>
      <c r="J43" s="13">
        <v>-0.02</v>
      </c>
    </row>
    <row r="44" spans="1:10" ht="12.75">
      <c r="A44" s="14" t="s">
        <v>34</v>
      </c>
      <c r="B44" s="14">
        <v>-15.3648399345173</v>
      </c>
      <c r="I44" s="13" t="s">
        <v>34</v>
      </c>
      <c r="J44" s="13">
        <v>-0.057</v>
      </c>
    </row>
    <row r="45" spans="1:10" ht="12.75">
      <c r="A45" s="14" t="s">
        <v>35</v>
      </c>
      <c r="B45" s="14">
        <v>-25.6714338043473</v>
      </c>
      <c r="I45" s="13" t="s">
        <v>35</v>
      </c>
      <c r="J45" s="13">
        <v>-0.02</v>
      </c>
    </row>
    <row r="46" spans="1:10" ht="12.75">
      <c r="A46" s="14" t="s">
        <v>36</v>
      </c>
      <c r="B46" s="14">
        <v>-20.2452719180145</v>
      </c>
      <c r="I46" s="13" t="s">
        <v>36</v>
      </c>
      <c r="J46" s="13">
        <v>-0.001</v>
      </c>
    </row>
    <row r="47" spans="1:10" ht="12.75">
      <c r="A47" s="14" t="s">
        <v>37</v>
      </c>
      <c r="B47" s="14">
        <v>19.2099275839091</v>
      </c>
      <c r="I47" s="13" t="s">
        <v>38</v>
      </c>
      <c r="J47" s="13">
        <v>-0.018</v>
      </c>
    </row>
    <row r="48" spans="1:10" ht="12.75">
      <c r="A48" s="14" t="s">
        <v>38</v>
      </c>
      <c r="B48" s="14">
        <v>-33.0088527104895</v>
      </c>
      <c r="I48" s="13" t="s">
        <v>49</v>
      </c>
      <c r="J48" s="13">
        <v>0</v>
      </c>
    </row>
    <row r="49" spans="1:10" ht="12.75">
      <c r="A49" s="14" t="s">
        <v>5</v>
      </c>
      <c r="B49" s="14">
        <v>76.4740096046704</v>
      </c>
      <c r="I49" s="13" t="s">
        <v>50</v>
      </c>
      <c r="J49" s="13">
        <v>-0.021</v>
      </c>
    </row>
    <row r="50" spans="1:10" ht="12.75">
      <c r="A50" s="14" t="s">
        <v>39</v>
      </c>
      <c r="B50" s="14">
        <v>-13.2742891374087</v>
      </c>
      <c r="I50" s="13" t="s">
        <v>51</v>
      </c>
      <c r="J50" s="13">
        <v>-0.02</v>
      </c>
    </row>
    <row r="51" spans="1:10" ht="12.75">
      <c r="A51" s="7"/>
      <c r="I51" s="7"/>
      <c r="J51" s="7"/>
    </row>
    <row r="52" ht="12.75">
      <c r="A52" s="7"/>
    </row>
    <row r="53" spans="1:3" ht="12.75">
      <c r="A53" s="14"/>
      <c r="B53" s="14" t="s">
        <v>53</v>
      </c>
      <c r="C53" s="14"/>
    </row>
    <row r="54" spans="1:3" ht="12.75">
      <c r="A54" s="14"/>
      <c r="B54" s="14" t="s">
        <v>4</v>
      </c>
      <c r="C54" s="14"/>
    </row>
    <row r="55" spans="1:3" ht="13.5" customHeight="1">
      <c r="A55" s="14"/>
      <c r="B55" s="14" t="s">
        <v>3</v>
      </c>
      <c r="C55" s="14"/>
    </row>
    <row r="56" spans="1:3" ht="12.75">
      <c r="A56" s="14"/>
      <c r="B56" s="14">
        <v>2007</v>
      </c>
      <c r="C56" s="14">
        <v>2008</v>
      </c>
    </row>
    <row r="57" spans="1:5" ht="12.75">
      <c r="A57" s="14" t="s">
        <v>51</v>
      </c>
      <c r="B57" s="14">
        <v>5038.775</v>
      </c>
      <c r="C57" s="14">
        <v>4939.738</v>
      </c>
      <c r="D57">
        <f>C57-B57</f>
        <v>-99.03699999999935</v>
      </c>
      <c r="E57" s="21">
        <f>C57/B57-1</f>
        <v>-0.019654975663727647</v>
      </c>
    </row>
    <row r="58" spans="1:3" ht="12.75">
      <c r="A58" s="14" t="s">
        <v>54</v>
      </c>
      <c r="B58" s="14">
        <v>3977.999</v>
      </c>
      <c r="C58" s="14">
        <v>3907.005</v>
      </c>
    </row>
    <row r="59" spans="1:3" ht="12.75">
      <c r="A59" s="14" t="s">
        <v>34</v>
      </c>
      <c r="B59" s="14">
        <v>434.459</v>
      </c>
      <c r="C59" s="14">
        <v>409.71</v>
      </c>
    </row>
    <row r="60" spans="1:3" ht="12.75">
      <c r="A60" s="14" t="s">
        <v>35</v>
      </c>
      <c r="B60" s="14">
        <v>12.515</v>
      </c>
      <c r="C60" s="14">
        <v>12.271</v>
      </c>
    </row>
    <row r="61" spans="1:3" ht="12.75">
      <c r="A61" s="14" t="s">
        <v>36</v>
      </c>
      <c r="B61" s="14">
        <v>472.293</v>
      </c>
      <c r="C61" s="14">
        <v>471.802</v>
      </c>
    </row>
    <row r="62" spans="1:3" ht="12.75">
      <c r="A62" s="14" t="s">
        <v>37</v>
      </c>
      <c r="B62" s="14"/>
      <c r="C62" s="14"/>
    </row>
    <row r="63" spans="1:3" ht="12.75">
      <c r="A63" s="14" t="s">
        <v>38</v>
      </c>
      <c r="B63" s="14">
        <v>141.509</v>
      </c>
      <c r="C63" s="14">
        <v>138.949</v>
      </c>
    </row>
    <row r="64" spans="1:3" ht="12.75">
      <c r="A64" s="14" t="s">
        <v>55</v>
      </c>
      <c r="B64" s="14" t="s">
        <v>57</v>
      </c>
      <c r="C64" s="14" t="s">
        <v>57</v>
      </c>
    </row>
    <row r="65" spans="1:3" ht="12.75">
      <c r="A65" s="14" t="s">
        <v>5</v>
      </c>
      <c r="B65" s="14">
        <v>313.26</v>
      </c>
      <c r="C65" s="14">
        <v>309.622</v>
      </c>
    </row>
    <row r="66" spans="1:3" ht="12.75">
      <c r="A66" s="14" t="s">
        <v>49</v>
      </c>
      <c r="B66" s="14">
        <v>138.984</v>
      </c>
      <c r="C66" s="14">
        <v>138.949</v>
      </c>
    </row>
    <row r="67" spans="1:3" ht="12.75">
      <c r="A67" s="14" t="s">
        <v>50</v>
      </c>
      <c r="B67" s="14">
        <v>174.276</v>
      </c>
      <c r="C67" s="14">
        <v>170.674</v>
      </c>
    </row>
    <row r="68" spans="1:3" ht="12.75">
      <c r="A68" s="14" t="s">
        <v>56</v>
      </c>
      <c r="B68" s="14">
        <v>353.684</v>
      </c>
      <c r="C68" s="14">
        <v>379.207</v>
      </c>
    </row>
    <row r="70" ht="13.5" thickBot="1"/>
    <row r="71" spans="1:19" ht="13.5" thickBot="1">
      <c r="A71" s="22" t="s">
        <v>53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</row>
    <row r="72" spans="1:19" ht="13.5" thickBot="1">
      <c r="A72" s="22" t="s">
        <v>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</row>
    <row r="73" spans="1:19" ht="13.5" thickBot="1">
      <c r="A73" s="22" t="s">
        <v>3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</row>
    <row r="74" spans="1:19" ht="13.5" thickBot="1">
      <c r="A74" s="16">
        <v>1990</v>
      </c>
      <c r="B74" s="16">
        <v>1991</v>
      </c>
      <c r="C74" s="16">
        <v>1992</v>
      </c>
      <c r="D74" s="16">
        <v>1993</v>
      </c>
      <c r="E74" s="16">
        <v>1994</v>
      </c>
      <c r="F74" s="16">
        <v>1995</v>
      </c>
      <c r="G74" s="16">
        <v>1996</v>
      </c>
      <c r="H74" s="16">
        <v>1997</v>
      </c>
      <c r="I74" s="16">
        <v>1998</v>
      </c>
      <c r="J74" s="16">
        <v>1999</v>
      </c>
      <c r="K74" s="16">
        <v>2000</v>
      </c>
      <c r="L74" s="16">
        <v>2001</v>
      </c>
      <c r="M74" s="16">
        <v>2002</v>
      </c>
      <c r="N74" s="16">
        <v>2003</v>
      </c>
      <c r="O74" s="16">
        <v>2004</v>
      </c>
      <c r="P74" s="16">
        <v>2005</v>
      </c>
      <c r="Q74" s="16">
        <v>2006</v>
      </c>
      <c r="R74" s="16">
        <v>2007</v>
      </c>
      <c r="S74" s="16">
        <v>2008</v>
      </c>
    </row>
    <row r="75" ht="13.5" thickBot="1">
      <c r="A75" s="17" t="s">
        <v>34</v>
      </c>
    </row>
    <row r="76" spans="1:19" ht="13.5" thickBot="1">
      <c r="A76" s="20">
        <v>484.09</v>
      </c>
      <c r="B76" s="20">
        <v>448.389</v>
      </c>
      <c r="C76" s="20">
        <v>431.835</v>
      </c>
      <c r="D76" s="20">
        <v>417.092</v>
      </c>
      <c r="E76" s="20">
        <v>444.918</v>
      </c>
      <c r="F76" s="20">
        <v>462.539</v>
      </c>
      <c r="G76" s="20">
        <v>458.069</v>
      </c>
      <c r="H76" s="20">
        <v>467.462</v>
      </c>
      <c r="I76" s="20">
        <v>439.133</v>
      </c>
      <c r="J76" s="20">
        <v>400.956</v>
      </c>
      <c r="K76" s="20">
        <v>412.741</v>
      </c>
      <c r="L76" s="20">
        <v>400.207</v>
      </c>
      <c r="M76" s="20">
        <v>397.122</v>
      </c>
      <c r="N76" s="20">
        <v>404.664</v>
      </c>
      <c r="O76" s="20">
        <v>416.399</v>
      </c>
      <c r="P76" s="20">
        <v>420.243</v>
      </c>
      <c r="Q76" s="20">
        <v>420.716</v>
      </c>
      <c r="R76" s="20">
        <v>434.459</v>
      </c>
      <c r="S76" s="20">
        <v>409.71</v>
      </c>
    </row>
    <row r="77" spans="1:19" ht="12.75">
      <c r="A77" s="21">
        <f>S76/$A$76-1</f>
        <v>-0.15364911483401844</v>
      </c>
      <c r="B77" s="21">
        <f aca="true" t="shared" si="0" ref="B77:R77">T76/$A$76-1</f>
        <v>-1</v>
      </c>
      <c r="C77" s="21">
        <f t="shared" si="0"/>
        <v>-1</v>
      </c>
      <c r="D77" s="21">
        <f t="shared" si="0"/>
        <v>-1</v>
      </c>
      <c r="E77" s="21">
        <f t="shared" si="0"/>
        <v>-1</v>
      </c>
      <c r="F77" s="21">
        <f t="shared" si="0"/>
        <v>-1</v>
      </c>
      <c r="G77" s="21">
        <f t="shared" si="0"/>
        <v>-1</v>
      </c>
      <c r="H77" s="21">
        <f t="shared" si="0"/>
        <v>-1</v>
      </c>
      <c r="I77" s="21">
        <f t="shared" si="0"/>
        <v>-1</v>
      </c>
      <c r="J77" s="21">
        <f t="shared" si="0"/>
        <v>-1</v>
      </c>
      <c r="K77" s="21">
        <f t="shared" si="0"/>
        <v>-1</v>
      </c>
      <c r="L77" s="21">
        <f t="shared" si="0"/>
        <v>-1</v>
      </c>
      <c r="M77" s="21">
        <f t="shared" si="0"/>
        <v>-1</v>
      </c>
      <c r="N77" s="21">
        <f t="shared" si="0"/>
        <v>-1</v>
      </c>
      <c r="O77" s="21">
        <f t="shared" si="0"/>
        <v>-1</v>
      </c>
      <c r="P77" s="21">
        <f t="shared" si="0"/>
        <v>-1</v>
      </c>
      <c r="Q77" s="21">
        <f t="shared" si="0"/>
        <v>-1</v>
      </c>
      <c r="R77" s="21">
        <f t="shared" si="0"/>
        <v>-1</v>
      </c>
      <c r="S77" s="21">
        <f>S76/R76-1</f>
        <v>-0.05696509912327752</v>
      </c>
    </row>
    <row r="78" spans="1:19" ht="12.75">
      <c r="A78">
        <f>A76-S76</f>
        <v>74.38</v>
      </c>
      <c r="S78">
        <f>S76-R76</f>
        <v>-24.749000000000024</v>
      </c>
    </row>
  </sheetData>
  <sheetProtection/>
  <mergeCells count="3">
    <mergeCell ref="A71:S71"/>
    <mergeCell ref="A72:S72"/>
    <mergeCell ref="A73:S7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Anne Wagner</cp:lastModifiedBy>
  <dcterms:created xsi:type="dcterms:W3CDTF">2009-03-20T12:58:45Z</dcterms:created>
  <dcterms:modified xsi:type="dcterms:W3CDTF">2010-08-11T16:59:00Z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