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0800" windowHeight="7485" activeTab="2"/>
  </bookViews>
  <sheets>
    <sheet name="Graph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<sst xmlns="http://schemas.openxmlformats.org/spreadsheetml/2006/main" count="41" uniqueCount="31">
  <si>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country</t>
  </si>
  <si>
    <t>year</t>
  </si>
  <si>
    <t>Primary</t>
  </si>
  <si>
    <t>Secondary</t>
  </si>
  <si>
    <t>Tertiary</t>
  </si>
  <si>
    <t>Totally treated (% of population)</t>
  </si>
  <si>
    <t>AC</t>
  </si>
  <si>
    <t>1995 (2)</t>
  </si>
  <si>
    <t>1995 (5)</t>
  </si>
  <si>
    <t>latest year (5)</t>
  </si>
  <si>
    <t>Greece</t>
  </si>
  <si>
    <t>Spain</t>
  </si>
  <si>
    <t>Portugal</t>
  </si>
  <si>
    <t>CSI-24</t>
  </si>
  <si>
    <t>France</t>
  </si>
  <si>
    <t>Malta</t>
  </si>
  <si>
    <t>Cyprus</t>
  </si>
  <si>
    <t>population</t>
  </si>
  <si>
    <t>check 0711</t>
  </si>
  <si>
    <t>Italy</t>
  </si>
  <si>
    <t>Collected without treatment</t>
  </si>
  <si>
    <t>Changes in wastewater treatment in countries of Europe between 1980s and 2009 (South)</t>
  </si>
  <si>
    <t xml:space="preserve">CSI-024 - Fig. 4
</t>
  </si>
  <si>
    <t>Metadata</t>
  </si>
  <si>
    <t>Title</t>
  </si>
  <si>
    <t>Data source</t>
  </si>
  <si>
    <t>Geographical coverage</t>
  </si>
  <si>
    <t>Note</t>
  </si>
  <si>
    <t>Cyprus, Greece, Spain, France, Malta, Portugal, Italy</t>
  </si>
  <si>
    <t xml:space="preserve">Changes in wastewater treatment in Southern European countries  between 1980 and 2009 </t>
  </si>
  <si>
    <t>Data table: "Resident population connected to wastewater collection and treatment systems" reported to the "OECD/Eurostat Joint Questionnaire - Inland Waters-2010", (version as of June 10, 2012). Data are available at  Eurostat data table.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</si>
</sst>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3" fontId="47" fillId="33" borderId="10" xfId="0" applyNumberFormat="1" applyFont="1" applyFill="1" applyBorder="1" applyAlignment="1">
      <alignment/>
    </xf>
    <xf numFmtId="1" fontId="47" fillId="33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Alignment="1">
      <alignment/>
    </xf>
    <xf numFmtId="0" fontId="0" fillId="33" borderId="0" xfId="0" applyFont="1" applyFill="1" applyAlignment="1">
      <alignment/>
    </xf>
    <xf numFmtId="10" fontId="3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375"/>
          <c:w val="0.96525"/>
          <c:h val="0.9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Data!$B$6:$B$52</c:f>
              <c:numCache>
                <c:ptCount val="47"/>
                <c:pt idx="0">
                  <c:v>1999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2005</c:v>
                </c:pt>
                <c:pt idx="6">
                  <c:v>1980</c:v>
                </c:pt>
                <c:pt idx="7">
                  <c:v>1985</c:v>
                </c:pt>
                <c:pt idx="8">
                  <c:v>1993</c:v>
                </c:pt>
                <c:pt idx="9">
                  <c:v>1995</c:v>
                </c:pt>
                <c:pt idx="10">
                  <c:v>1997</c:v>
                </c:pt>
                <c:pt idx="11">
                  <c:v>2007</c:v>
                </c:pt>
                <c:pt idx="12">
                  <c:v>2009</c:v>
                </c:pt>
                <c:pt idx="14">
                  <c:v>1980</c:v>
                </c:pt>
                <c:pt idx="15">
                  <c:v>1985</c:v>
                </c:pt>
                <c:pt idx="16">
                  <c:v>1991</c:v>
                </c:pt>
                <c:pt idx="17">
                  <c:v>1995</c:v>
                </c:pt>
                <c:pt idx="18">
                  <c:v>2000</c:v>
                </c:pt>
                <c:pt idx="19">
                  <c:v>2001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5">
                  <c:v>2001</c:v>
                </c:pt>
                <c:pt idx="26">
                  <c:v>2004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7">
                  <c:v>1990</c:v>
                </c:pt>
                <c:pt idx="38">
                  <c:v>1994</c:v>
                </c:pt>
                <c:pt idx="39">
                  <c:v>1998</c:v>
                </c:pt>
                <c:pt idx="40">
                  <c:v>2002</c:v>
                </c:pt>
                <c:pt idx="41">
                  <c:v>2003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6">
                  <c:v>2005</c:v>
                </c:pt>
              </c:numCache>
            </c:numRef>
          </c:cat>
          <c:val>
            <c:numRef>
              <c:f>Data!$C$6:$C$52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0</c:v>
                </c:pt>
                <c:pt idx="23">
                  <c:v>4</c:v>
                </c:pt>
                <c:pt idx="25">
                  <c:v>2</c:v>
                </c:pt>
                <c:pt idx="26">
                  <c:v>2</c:v>
                </c:pt>
                <c:pt idx="28">
                  <c:v>64</c:v>
                </c:pt>
                <c:pt idx="29">
                  <c:v>64</c:v>
                </c:pt>
                <c:pt idx="30">
                  <c:v>64</c:v>
                </c:pt>
                <c:pt idx="31">
                  <c:v>64</c:v>
                </c:pt>
                <c:pt idx="32">
                  <c:v>64</c:v>
                </c:pt>
                <c:pt idx="33">
                  <c:v>65</c:v>
                </c:pt>
                <c:pt idx="34">
                  <c:v>58</c:v>
                </c:pt>
                <c:pt idx="35">
                  <c:v>52</c:v>
                </c:pt>
                <c:pt idx="39">
                  <c:v>23</c:v>
                </c:pt>
                <c:pt idx="40">
                  <c:v>16</c:v>
                </c:pt>
                <c:pt idx="41">
                  <c:v>14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Data!$B$6:$B$52</c:f>
              <c:numCache>
                <c:ptCount val="47"/>
                <c:pt idx="0">
                  <c:v>1999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2005</c:v>
                </c:pt>
                <c:pt idx="6">
                  <c:v>1980</c:v>
                </c:pt>
                <c:pt idx="7">
                  <c:v>1985</c:v>
                </c:pt>
                <c:pt idx="8">
                  <c:v>1993</c:v>
                </c:pt>
                <c:pt idx="9">
                  <c:v>1995</c:v>
                </c:pt>
                <c:pt idx="10">
                  <c:v>1997</c:v>
                </c:pt>
                <c:pt idx="11">
                  <c:v>2007</c:v>
                </c:pt>
                <c:pt idx="12">
                  <c:v>2009</c:v>
                </c:pt>
                <c:pt idx="14">
                  <c:v>1980</c:v>
                </c:pt>
                <c:pt idx="15">
                  <c:v>1985</c:v>
                </c:pt>
                <c:pt idx="16">
                  <c:v>1991</c:v>
                </c:pt>
                <c:pt idx="17">
                  <c:v>1995</c:v>
                </c:pt>
                <c:pt idx="18">
                  <c:v>2000</c:v>
                </c:pt>
                <c:pt idx="19">
                  <c:v>2001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5">
                  <c:v>2001</c:v>
                </c:pt>
                <c:pt idx="26">
                  <c:v>2004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7">
                  <c:v>1990</c:v>
                </c:pt>
                <c:pt idx="38">
                  <c:v>1994</c:v>
                </c:pt>
                <c:pt idx="39">
                  <c:v>1998</c:v>
                </c:pt>
                <c:pt idx="40">
                  <c:v>2002</c:v>
                </c:pt>
                <c:pt idx="41">
                  <c:v>2003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6">
                  <c:v>2005</c:v>
                </c:pt>
              </c:numCache>
            </c:numRef>
          </c:cat>
          <c:val>
            <c:numRef>
              <c:f>Data!$D$6:$D$52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0</c:v>
                </c:pt>
                <c:pt idx="12">
                  <c:v>0</c:v>
                </c:pt>
                <c:pt idx="14">
                  <c:v>9</c:v>
                </c:pt>
                <c:pt idx="15">
                  <c:v>13</c:v>
                </c:pt>
                <c:pt idx="16">
                  <c:v>11</c:v>
                </c:pt>
                <c:pt idx="17">
                  <c:v>11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5">
                  <c:v>2</c:v>
                </c:pt>
                <c:pt idx="26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7">
                  <c:v>9</c:v>
                </c:pt>
                <c:pt idx="38">
                  <c:v>4</c:v>
                </c:pt>
                <c:pt idx="39">
                  <c:v>14</c:v>
                </c:pt>
                <c:pt idx="40">
                  <c:v>12</c:v>
                </c:pt>
                <c:pt idx="41">
                  <c:v>12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6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Data!$E$5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Data!$B$6:$B$52</c:f>
              <c:numCache>
                <c:ptCount val="47"/>
                <c:pt idx="0">
                  <c:v>1999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2005</c:v>
                </c:pt>
                <c:pt idx="6">
                  <c:v>1980</c:v>
                </c:pt>
                <c:pt idx="7">
                  <c:v>1985</c:v>
                </c:pt>
                <c:pt idx="8">
                  <c:v>1993</c:v>
                </c:pt>
                <c:pt idx="9">
                  <c:v>1995</c:v>
                </c:pt>
                <c:pt idx="10">
                  <c:v>1997</c:v>
                </c:pt>
                <c:pt idx="11">
                  <c:v>2007</c:v>
                </c:pt>
                <c:pt idx="12">
                  <c:v>2009</c:v>
                </c:pt>
                <c:pt idx="14">
                  <c:v>1980</c:v>
                </c:pt>
                <c:pt idx="15">
                  <c:v>1985</c:v>
                </c:pt>
                <c:pt idx="16">
                  <c:v>1991</c:v>
                </c:pt>
                <c:pt idx="17">
                  <c:v>1995</c:v>
                </c:pt>
                <c:pt idx="18">
                  <c:v>2000</c:v>
                </c:pt>
                <c:pt idx="19">
                  <c:v>2001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5">
                  <c:v>2001</c:v>
                </c:pt>
                <c:pt idx="26">
                  <c:v>2004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7">
                  <c:v>1990</c:v>
                </c:pt>
                <c:pt idx="38">
                  <c:v>1994</c:v>
                </c:pt>
                <c:pt idx="39">
                  <c:v>1998</c:v>
                </c:pt>
                <c:pt idx="40">
                  <c:v>2002</c:v>
                </c:pt>
                <c:pt idx="41">
                  <c:v>2003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6">
                  <c:v>2005</c:v>
                </c:pt>
              </c:numCache>
            </c:numRef>
          </c:cat>
          <c:val>
            <c:numRef>
              <c:f>Data!$E$6:$E$52</c:f>
              <c:numCache>
                <c:ptCount val="4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6">
                  <c:v>1</c:v>
                </c:pt>
                <c:pt idx="7">
                  <c:v>9</c:v>
                </c:pt>
                <c:pt idx="8">
                  <c:v>13</c:v>
                </c:pt>
                <c:pt idx="9">
                  <c:v>16</c:v>
                </c:pt>
                <c:pt idx="10">
                  <c:v>14</c:v>
                </c:pt>
                <c:pt idx="11">
                  <c:v>7</c:v>
                </c:pt>
                <c:pt idx="12">
                  <c:v>8</c:v>
                </c:pt>
                <c:pt idx="14">
                  <c:v>9</c:v>
                </c:pt>
                <c:pt idx="15">
                  <c:v>16</c:v>
                </c:pt>
                <c:pt idx="16">
                  <c:v>38</c:v>
                </c:pt>
                <c:pt idx="17">
                  <c:v>34</c:v>
                </c:pt>
                <c:pt idx="18">
                  <c:v>65</c:v>
                </c:pt>
                <c:pt idx="19">
                  <c:v>62</c:v>
                </c:pt>
                <c:pt idx="20">
                  <c:v>65</c:v>
                </c:pt>
                <c:pt idx="21">
                  <c:v>52</c:v>
                </c:pt>
                <c:pt idx="22">
                  <c:v>37</c:v>
                </c:pt>
                <c:pt idx="23">
                  <c:v>37</c:v>
                </c:pt>
                <c:pt idx="25">
                  <c:v>51</c:v>
                </c:pt>
                <c:pt idx="26">
                  <c:v>37</c:v>
                </c:pt>
                <c:pt idx="37">
                  <c:v>11</c:v>
                </c:pt>
                <c:pt idx="38">
                  <c:v>16</c:v>
                </c:pt>
                <c:pt idx="39">
                  <c:v>26</c:v>
                </c:pt>
                <c:pt idx="40">
                  <c:v>20</c:v>
                </c:pt>
                <c:pt idx="41">
                  <c:v>25</c:v>
                </c:pt>
                <c:pt idx="42">
                  <c:v>25</c:v>
                </c:pt>
                <c:pt idx="43">
                  <c:v>34</c:v>
                </c:pt>
                <c:pt idx="44">
                  <c:v>38</c:v>
                </c:pt>
                <c:pt idx="46">
                  <c:v>10</c:v>
                </c:pt>
              </c:numCache>
            </c:numRef>
          </c:val>
        </c:ser>
        <c:ser>
          <c:idx val="3"/>
          <c:order val="3"/>
          <c:tx>
            <c:strRef>
              <c:f>Data!$F$5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Data!$B$6:$B$52</c:f>
              <c:numCache>
                <c:ptCount val="47"/>
                <c:pt idx="0">
                  <c:v>1999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2005</c:v>
                </c:pt>
                <c:pt idx="6">
                  <c:v>1980</c:v>
                </c:pt>
                <c:pt idx="7">
                  <c:v>1985</c:v>
                </c:pt>
                <c:pt idx="8">
                  <c:v>1993</c:v>
                </c:pt>
                <c:pt idx="9">
                  <c:v>1995</c:v>
                </c:pt>
                <c:pt idx="10">
                  <c:v>1997</c:v>
                </c:pt>
                <c:pt idx="11">
                  <c:v>2007</c:v>
                </c:pt>
                <c:pt idx="12">
                  <c:v>2009</c:v>
                </c:pt>
                <c:pt idx="14">
                  <c:v>1980</c:v>
                </c:pt>
                <c:pt idx="15">
                  <c:v>1985</c:v>
                </c:pt>
                <c:pt idx="16">
                  <c:v>1991</c:v>
                </c:pt>
                <c:pt idx="17">
                  <c:v>1995</c:v>
                </c:pt>
                <c:pt idx="18">
                  <c:v>2000</c:v>
                </c:pt>
                <c:pt idx="19">
                  <c:v>2001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5">
                  <c:v>2001</c:v>
                </c:pt>
                <c:pt idx="26">
                  <c:v>2004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7">
                  <c:v>1990</c:v>
                </c:pt>
                <c:pt idx="38">
                  <c:v>1994</c:v>
                </c:pt>
                <c:pt idx="39">
                  <c:v>1998</c:v>
                </c:pt>
                <c:pt idx="40">
                  <c:v>2002</c:v>
                </c:pt>
                <c:pt idx="41">
                  <c:v>2003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6">
                  <c:v>2005</c:v>
                </c:pt>
              </c:numCache>
            </c:numRef>
          </c:cat>
          <c:val>
            <c:numRef>
              <c:f>Data!$F$6:$F$52</c:f>
              <c:numCache>
                <c:ptCount val="4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78</c:v>
                </c:pt>
                <c:pt idx="12">
                  <c:v>80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15</c:v>
                </c:pt>
                <c:pt idx="19">
                  <c:v>26</c:v>
                </c:pt>
                <c:pt idx="20">
                  <c:v>27</c:v>
                </c:pt>
                <c:pt idx="21">
                  <c:v>36</c:v>
                </c:pt>
                <c:pt idx="22">
                  <c:v>42</c:v>
                </c:pt>
                <c:pt idx="23">
                  <c:v>51</c:v>
                </c:pt>
                <c:pt idx="25">
                  <c:v>27</c:v>
                </c:pt>
                <c:pt idx="26">
                  <c:v>42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7</c:v>
                </c:pt>
                <c:pt idx="42">
                  <c:v>12</c:v>
                </c:pt>
                <c:pt idx="43">
                  <c:v>14</c:v>
                </c:pt>
                <c:pt idx="44">
                  <c:v>14</c:v>
                </c:pt>
                <c:pt idx="46">
                  <c:v>84</c:v>
                </c:pt>
              </c:numCache>
            </c:numRef>
          </c:val>
        </c:ser>
        <c:overlap val="100"/>
        <c:gapWidth val="38"/>
        <c:axId val="15392536"/>
        <c:axId val="4315097"/>
      </c:barChart>
      <c:catAx>
        <c:axId val="1539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15097"/>
        <c:crosses val="autoZero"/>
        <c:auto val="0"/>
        <c:lblOffset val="100"/>
        <c:tickLblSkip val="1"/>
        <c:noMultiLvlLbl val="0"/>
      </c:catAx>
      <c:valAx>
        <c:axId val="43150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population connected to waste water collection and UWWTPs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392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4225"/>
          <c:y val="0.9555"/>
          <c:w val="0.822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0.06075</cdr:x>
      <cdr:y>0.14025</cdr:y>
    </cdr:from>
    <cdr:to>
      <cdr:x>0.2985</cdr:x>
      <cdr:y>0.14875</cdr:y>
    </cdr:to>
    <cdr:sp fLocksText="0">
      <cdr:nvSpPr>
        <cdr:cNvPr id="1" name="TextovéPole 3"/>
        <cdr:cNvSpPr txBox="1">
          <a:spLocks noChangeArrowheads="1"/>
        </cdr:cNvSpPr>
      </cdr:nvSpPr>
      <cdr:spPr>
        <a:xfrm>
          <a:off x="657225" y="847725"/>
          <a:ext cx="26003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</cdr:x>
      <cdr:y>-0.00825</cdr:y>
    </cdr:from>
    <cdr:to>
      <cdr:x>0.9455</cdr:x>
      <cdr:y>0.04675</cdr:y>
    </cdr:to>
    <cdr:sp>
      <cdr:nvSpPr>
        <cdr:cNvPr id="2" name="TextovéPole 4"/>
        <cdr:cNvSpPr txBox="1">
          <a:spLocks noChangeArrowheads="1"/>
        </cdr:cNvSpPr>
      </cdr:nvSpPr>
      <cdr:spPr>
        <a:xfrm>
          <a:off x="495300" y="-47624"/>
          <a:ext cx="9829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Cyprus                             Greece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Spain                    France                   Malta                                   Portugal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0.0385</cdr:x>
      <cdr:y>-0.00775</cdr:y>
    </cdr:from>
    <cdr:to>
      <cdr:x>0.18375</cdr:x>
      <cdr:y>0.05875</cdr:y>
    </cdr:to>
    <cdr:sp fLocksText="0">
      <cdr:nvSpPr>
        <cdr:cNvPr id="3" name="TextovéPole 5"/>
        <cdr:cNvSpPr txBox="1">
          <a:spLocks noChangeArrowheads="1"/>
        </cdr:cNvSpPr>
      </cdr:nvSpPr>
      <cdr:spPr>
        <a:xfrm>
          <a:off x="419100" y="-38099"/>
          <a:ext cx="15906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0.9295</cdr:x>
      <cdr:y>-0.01</cdr:y>
    </cdr:from>
    <cdr:to>
      <cdr:x>1</cdr:x>
      <cdr:y>0.0765</cdr:y>
    </cdr:to>
    <cdr:sp>
      <cdr:nvSpPr>
        <cdr:cNvPr id="4" name="TextovéPole 6"/>
        <cdr:cNvSpPr txBox="1">
          <a:spLocks noChangeArrowheads="1"/>
        </cdr:cNvSpPr>
      </cdr:nvSpPr>
      <cdr:spPr>
        <a:xfrm>
          <a:off x="10153650" y="-57149"/>
          <a:ext cx="8096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Italy</a:t>
          </a:r>
        </a:p>
      </cdr:txBody>
    </cdr:sp>
  </cdr:relSizeAnchor>
  <cdr:relSizeAnchor xmlns:cdr="http://schemas.openxmlformats.org/drawingml/2006/chartDrawing">
    <cdr:from>
      <cdr:x>0.28075</cdr:x>
      <cdr:y>0.058</cdr:y>
    </cdr:from>
    <cdr:to>
      <cdr:x>0.28075</cdr:x>
      <cdr:y>0.058</cdr:y>
    </cdr:to>
    <cdr:sp>
      <cdr:nvSpPr>
        <cdr:cNvPr id="5" name="Přímá spojovací čára 31"/>
        <cdr:cNvSpPr>
          <a:spLocks/>
        </cdr:cNvSpPr>
      </cdr:nvSpPr>
      <cdr:spPr>
        <a:xfrm rot="5400000" flipH="1" flipV="1">
          <a:off x="3067050" y="3524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-0.004</cdr:x>
      <cdr:y>-0.01</cdr:y>
    </cdr:from>
    <cdr:to>
      <cdr:x>-0.004</cdr:x>
      <cdr:y>0.851</cdr:y>
    </cdr:to>
    <cdr:sp>
      <cdr:nvSpPr>
        <cdr:cNvPr id="6" name="Přímá spojovací čára 50"/>
        <cdr:cNvSpPr>
          <a:spLocks/>
        </cdr:cNvSpPr>
      </cdr:nvSpPr>
      <cdr:spPr>
        <a:xfrm rot="5400000">
          <a:off x="-38099" y="-57149"/>
          <a:ext cx="0" cy="52387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0.52225</cdr:x>
      <cdr:y>0.90775</cdr:y>
    </cdr:from>
    <cdr:to>
      <cdr:x>0.52225</cdr:x>
      <cdr:y>0.908</cdr:y>
    </cdr:to>
    <cdr:sp>
      <cdr:nvSpPr>
        <cdr:cNvPr id="7" name="Přímá spojovací čára 56"/>
        <cdr:cNvSpPr>
          <a:spLocks/>
        </cdr:cNvSpPr>
      </cdr:nvSpPr>
      <cdr:spPr>
        <a:xfrm rot="5400000" flipH="1" flipV="1">
          <a:off x="5705475" y="55245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0.167</cdr:x>
      <cdr:y>0.03975</cdr:y>
    </cdr:from>
    <cdr:to>
      <cdr:x>0.16875</cdr:x>
      <cdr:y>0.8995</cdr:y>
    </cdr:to>
    <cdr:sp>
      <cdr:nvSpPr>
        <cdr:cNvPr id="8" name="Přímá spojovací čára 14"/>
        <cdr:cNvSpPr>
          <a:spLocks/>
        </cdr:cNvSpPr>
      </cdr:nvSpPr>
      <cdr:spPr>
        <a:xfrm rot="16200000" flipV="1">
          <a:off x="1819275" y="238125"/>
          <a:ext cx="19050" cy="52292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0.034</cdr:y>
    </cdr:from>
    <cdr:to>
      <cdr:x>0.32825</cdr:x>
      <cdr:y>0.898</cdr:y>
    </cdr:to>
    <cdr:sp>
      <cdr:nvSpPr>
        <cdr:cNvPr id="9" name="Přímá spojovací čára 16"/>
        <cdr:cNvSpPr>
          <a:spLocks/>
        </cdr:cNvSpPr>
      </cdr:nvSpPr>
      <cdr:spPr>
        <a:xfrm rot="16200000" flipV="1">
          <a:off x="3552825" y="200025"/>
          <a:ext cx="28575" cy="52578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0.54175</cdr:x>
      <cdr:y>0.02425</cdr:y>
    </cdr:from>
    <cdr:to>
      <cdr:x>0.5445</cdr:x>
      <cdr:y>0.8995</cdr:y>
    </cdr:to>
    <cdr:sp>
      <cdr:nvSpPr>
        <cdr:cNvPr id="10" name="Přímá spojovací čára 18"/>
        <cdr:cNvSpPr>
          <a:spLocks/>
        </cdr:cNvSpPr>
      </cdr:nvSpPr>
      <cdr:spPr>
        <a:xfrm rot="16200000" flipV="1">
          <a:off x="5915025" y="142875"/>
          <a:ext cx="28575" cy="53244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0.6015</cdr:x>
      <cdr:y>0.02025</cdr:y>
    </cdr:from>
    <cdr:to>
      <cdr:x>0.606</cdr:x>
      <cdr:y>0.89525</cdr:y>
    </cdr:to>
    <cdr:sp>
      <cdr:nvSpPr>
        <cdr:cNvPr id="11" name="Přímá spojovací čára 20"/>
        <cdr:cNvSpPr>
          <a:spLocks/>
        </cdr:cNvSpPr>
      </cdr:nvSpPr>
      <cdr:spPr>
        <a:xfrm rot="16200000" flipV="1">
          <a:off x="6562725" y="114300"/>
          <a:ext cx="47625" cy="53244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0.7795</cdr:x>
      <cdr:y>0.02025</cdr:y>
    </cdr:from>
    <cdr:to>
      <cdr:x>0.78325</cdr:x>
      <cdr:y>0.89675</cdr:y>
    </cdr:to>
    <cdr:sp>
      <cdr:nvSpPr>
        <cdr:cNvPr id="12" name="Přímá spojovací čára 24"/>
        <cdr:cNvSpPr>
          <a:spLocks/>
        </cdr:cNvSpPr>
      </cdr:nvSpPr>
      <cdr:spPr>
        <a:xfrm rot="16200000" flipV="1">
          <a:off x="8515350" y="114300"/>
          <a:ext cx="38100" cy="53340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0.9585</cdr:x>
      <cdr:y>0.026</cdr:y>
    </cdr:from>
    <cdr:to>
      <cdr:x>0.963</cdr:x>
      <cdr:y>0.8995</cdr:y>
    </cdr:to>
    <cdr:sp>
      <cdr:nvSpPr>
        <cdr:cNvPr id="13" name="Přímá spojovací čára 26"/>
        <cdr:cNvSpPr>
          <a:spLocks/>
        </cdr:cNvSpPr>
      </cdr:nvSpPr>
      <cdr:spPr>
        <a:xfrm rot="16200000" flipV="1">
          <a:off x="10467975" y="152400"/>
          <a:ext cx="47625" cy="53149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18</xdr:col>
      <xdr:colOff>0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66675" y="0"/>
        <a:ext cx="109251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140625" defaultRowHeight="12.75"/>
  <cols>
    <col min="17" max="17" width="9.421875" style="0" customWidth="1"/>
  </cols>
  <sheetData>
    <row r="34" ht="10.5" customHeight="1"/>
    <row r="35" ht="12.75" hidden="1"/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5"/>
  <sheetViews>
    <sheetView zoomScalePageLayoutView="0" workbookViewId="0" topLeftCell="C1">
      <selection activeCell="N65" sqref="N65"/>
    </sheetView>
  </sheetViews>
  <sheetFormatPr defaultColWidth="8.8515625" defaultRowHeight="12.75"/>
  <cols>
    <col min="1" max="1" width="8.8515625" style="0" customWidth="1"/>
    <col min="2" max="2" width="21.8515625" style="0" customWidth="1"/>
    <col min="3" max="3" width="11.00390625" style="0" bestFit="1" customWidth="1"/>
    <col min="4" max="6" width="8.8515625" style="0" customWidth="1"/>
    <col min="7" max="7" width="27.28125" style="0" customWidth="1"/>
    <col min="8" max="8" width="17.00390625" style="0" customWidth="1"/>
  </cols>
  <sheetData>
    <row r="1" spans="1:38" ht="12.75">
      <c r="A1" t="s">
        <v>13</v>
      </c>
      <c r="AH1" t="s">
        <v>7</v>
      </c>
      <c r="AI1">
        <v>15.2269313283208</v>
      </c>
      <c r="AJ1">
        <v>30.484904260651625</v>
      </c>
      <c r="AK1">
        <v>3.9176220551378447</v>
      </c>
      <c r="AL1">
        <v>38.18774736842105</v>
      </c>
    </row>
    <row r="2" ht="12.75">
      <c r="A2" s="1" t="s">
        <v>21</v>
      </c>
    </row>
    <row r="3" ht="12.75">
      <c r="AG3" t="s">
        <v>6</v>
      </c>
    </row>
    <row r="4" spans="34:38" ht="12.75">
      <c r="AH4" t="s">
        <v>8</v>
      </c>
      <c r="AI4">
        <v>6.053482484758891</v>
      </c>
      <c r="AJ4">
        <v>15.068162857002621</v>
      </c>
      <c r="AK4">
        <v>1.733653498086583</v>
      </c>
      <c r="AL4">
        <v>22.855298839848096</v>
      </c>
    </row>
    <row r="5" spans="1:38" ht="38.25">
      <c r="A5" t="s">
        <v>0</v>
      </c>
      <c r="B5" t="s">
        <v>1</v>
      </c>
      <c r="C5" s="11" t="s">
        <v>20</v>
      </c>
      <c r="D5" t="s">
        <v>2</v>
      </c>
      <c r="E5" t="s">
        <v>3</v>
      </c>
      <c r="F5" t="s">
        <v>4</v>
      </c>
      <c r="G5" t="s">
        <v>5</v>
      </c>
      <c r="H5" s="3" t="s">
        <v>17</v>
      </c>
      <c r="I5" t="s">
        <v>2</v>
      </c>
      <c r="J5" t="s">
        <v>3</v>
      </c>
      <c r="K5" t="s">
        <v>4</v>
      </c>
      <c r="L5" s="11" t="s">
        <v>20</v>
      </c>
      <c r="AH5" t="s">
        <v>9</v>
      </c>
      <c r="AI5">
        <v>5.608175125905141</v>
      </c>
      <c r="AJ5">
        <v>18.333632795313477</v>
      </c>
      <c r="AK5">
        <v>8.185033398025492</v>
      </c>
      <c r="AL5">
        <v>32.13863349142412</v>
      </c>
    </row>
    <row r="6" spans="1:12" ht="12.75">
      <c r="A6" t="s">
        <v>16</v>
      </c>
      <c r="B6">
        <v>1999</v>
      </c>
      <c r="C6" s="2">
        <v>0</v>
      </c>
      <c r="D6">
        <v>0</v>
      </c>
      <c r="E6">
        <v>6</v>
      </c>
      <c r="F6">
        <v>6</v>
      </c>
      <c r="G6">
        <v>12</v>
      </c>
      <c r="H6">
        <v>686</v>
      </c>
      <c r="I6">
        <f>H6*1000*D6/100</f>
        <v>0</v>
      </c>
      <c r="J6">
        <f>H6*1000*E6/100</f>
        <v>41160</v>
      </c>
      <c r="K6">
        <f>H6*1000*F6/100</f>
        <v>41160</v>
      </c>
      <c r="L6">
        <f>H6*1000*C6/100</f>
        <v>0</v>
      </c>
    </row>
    <row r="7" spans="1:12" ht="12.75">
      <c r="A7" s="4" t="s">
        <v>18</v>
      </c>
      <c r="B7">
        <v>2000</v>
      </c>
      <c r="C7" s="2">
        <v>0</v>
      </c>
      <c r="D7">
        <v>0</v>
      </c>
      <c r="E7">
        <v>7</v>
      </c>
      <c r="F7">
        <v>8</v>
      </c>
      <c r="G7">
        <v>15</v>
      </c>
      <c r="H7">
        <v>694</v>
      </c>
      <c r="I7">
        <f>H7*1000*D7/100</f>
        <v>0</v>
      </c>
      <c r="J7">
        <f>H7*1000*E7/100</f>
        <v>48580</v>
      </c>
      <c r="K7">
        <f>H7*1000*F7/100</f>
        <v>55520</v>
      </c>
      <c r="L7">
        <f aca="true" t="shared" si="0" ref="L7:L52">H7*1000*C7/100</f>
        <v>0</v>
      </c>
    </row>
    <row r="8" spans="1:12" ht="12.75">
      <c r="A8" s="5"/>
      <c r="B8" s="3">
        <v>2002</v>
      </c>
      <c r="C8" s="2">
        <v>0</v>
      </c>
      <c r="D8" s="3">
        <v>0</v>
      </c>
      <c r="E8" s="3">
        <v>8</v>
      </c>
      <c r="F8" s="3">
        <v>10</v>
      </c>
      <c r="G8" s="2">
        <v>18</v>
      </c>
      <c r="H8" s="2">
        <v>710</v>
      </c>
      <c r="I8">
        <f>H8*1000*D8/100</f>
        <v>0</v>
      </c>
      <c r="J8">
        <f>H8*1000*E8/100</f>
        <v>56800</v>
      </c>
      <c r="K8">
        <f>H8*1000*F8/100</f>
        <v>71000</v>
      </c>
      <c r="L8">
        <f t="shared" si="0"/>
        <v>0</v>
      </c>
    </row>
    <row r="9" spans="1:12" ht="12.75">
      <c r="A9" s="5"/>
      <c r="B9" s="3">
        <v>2004</v>
      </c>
      <c r="C9" s="2">
        <v>0</v>
      </c>
      <c r="D9" s="3">
        <v>0</v>
      </c>
      <c r="E9" s="3">
        <v>12</v>
      </c>
      <c r="F9" s="3">
        <v>17</v>
      </c>
      <c r="G9" s="2">
        <v>29</v>
      </c>
      <c r="H9" s="2">
        <v>740</v>
      </c>
      <c r="I9">
        <f>H9*1000*D9/100</f>
        <v>0</v>
      </c>
      <c r="J9">
        <f>H9*1000*E9/100</f>
        <v>88800</v>
      </c>
      <c r="K9">
        <f>H9*1000*F9/100</f>
        <v>125800</v>
      </c>
      <c r="L9">
        <f t="shared" si="0"/>
        <v>0</v>
      </c>
    </row>
    <row r="10" spans="1:12" ht="12.75">
      <c r="A10" s="5"/>
      <c r="B10" s="3">
        <v>2005</v>
      </c>
      <c r="C10" s="2">
        <v>0</v>
      </c>
      <c r="D10" s="3">
        <v>0</v>
      </c>
      <c r="E10" s="3">
        <v>12</v>
      </c>
      <c r="F10" s="3">
        <v>18</v>
      </c>
      <c r="G10" s="2">
        <v>30</v>
      </c>
      <c r="H10" s="2">
        <v>758</v>
      </c>
      <c r="I10">
        <f>H10*1000*D10/100</f>
        <v>0</v>
      </c>
      <c r="J10">
        <f>H10*1000*E10/100</f>
        <v>90960</v>
      </c>
      <c r="K10">
        <f>H10*1000*F10/100</f>
        <v>136440</v>
      </c>
      <c r="L10">
        <f t="shared" si="0"/>
        <v>0</v>
      </c>
    </row>
    <row r="11" spans="2:7" ht="12.75">
      <c r="B11" s="2"/>
      <c r="C11" s="2"/>
      <c r="D11" s="2"/>
      <c r="E11" s="2"/>
      <c r="F11" s="2"/>
      <c r="G11" s="2"/>
    </row>
    <row r="12" spans="1:12" ht="12.75">
      <c r="A12" t="s">
        <v>10</v>
      </c>
      <c r="B12">
        <v>1980</v>
      </c>
      <c r="D12">
        <v>0</v>
      </c>
      <c r="E12">
        <v>1</v>
      </c>
      <c r="F12">
        <v>0</v>
      </c>
      <c r="G12">
        <f>D12+E12+F12</f>
        <v>1</v>
      </c>
      <c r="I12">
        <f aca="true" t="shared" si="1" ref="I12:I50">H12*1000*D12/100</f>
        <v>0</v>
      </c>
      <c r="J12">
        <f aca="true" t="shared" si="2" ref="J12:J50">H12*1000*E12/100</f>
        <v>0</v>
      </c>
      <c r="K12">
        <f aca="true" t="shared" si="3" ref="K12:K50">H12*1000*F12/100</f>
        <v>0</v>
      </c>
      <c r="L12">
        <f t="shared" si="0"/>
        <v>0</v>
      </c>
    </row>
    <row r="13" spans="1:12" ht="12.75">
      <c r="A13" s="4" t="s">
        <v>18</v>
      </c>
      <c r="B13">
        <v>1985</v>
      </c>
      <c r="D13">
        <v>1</v>
      </c>
      <c r="E13">
        <v>9</v>
      </c>
      <c r="F13">
        <v>0</v>
      </c>
      <c r="G13">
        <f aca="true" t="shared" si="4" ref="G13:G50">D13+E13+F13</f>
        <v>10</v>
      </c>
      <c r="H13" s="2">
        <v>9920</v>
      </c>
      <c r="I13">
        <f t="shared" si="1"/>
        <v>99200</v>
      </c>
      <c r="J13">
        <f t="shared" si="2"/>
        <v>892800</v>
      </c>
      <c r="K13">
        <f t="shared" si="3"/>
        <v>0</v>
      </c>
      <c r="L13">
        <f t="shared" si="0"/>
        <v>0</v>
      </c>
    </row>
    <row r="14" spans="1:12" ht="12.75">
      <c r="A14" s="5"/>
      <c r="B14">
        <v>1993</v>
      </c>
      <c r="D14">
        <v>33</v>
      </c>
      <c r="E14">
        <v>13</v>
      </c>
      <c r="F14">
        <v>4</v>
      </c>
      <c r="G14">
        <f t="shared" si="4"/>
        <v>50</v>
      </c>
      <c r="H14" s="2">
        <v>10379</v>
      </c>
      <c r="I14">
        <f t="shared" si="1"/>
        <v>3425070</v>
      </c>
      <c r="J14">
        <f t="shared" si="2"/>
        <v>1349270</v>
      </c>
      <c r="K14">
        <f t="shared" si="3"/>
        <v>415160</v>
      </c>
      <c r="L14">
        <f t="shared" si="0"/>
        <v>0</v>
      </c>
    </row>
    <row r="15" spans="1:12" ht="12.75">
      <c r="A15" s="5"/>
      <c r="B15">
        <v>1995</v>
      </c>
      <c r="D15">
        <v>33</v>
      </c>
      <c r="E15">
        <v>16</v>
      </c>
      <c r="F15">
        <v>6</v>
      </c>
      <c r="G15">
        <f t="shared" si="4"/>
        <v>55</v>
      </c>
      <c r="H15">
        <v>10442</v>
      </c>
      <c r="I15">
        <f t="shared" si="1"/>
        <v>3445860</v>
      </c>
      <c r="J15">
        <f t="shared" si="2"/>
        <v>1670720</v>
      </c>
      <c r="K15">
        <f t="shared" si="3"/>
        <v>626520</v>
      </c>
      <c r="L15">
        <f t="shared" si="0"/>
        <v>0</v>
      </c>
    </row>
    <row r="16" spans="1:12" ht="12.75">
      <c r="A16" s="5"/>
      <c r="B16">
        <v>1997</v>
      </c>
      <c r="C16" s="2">
        <v>11</v>
      </c>
      <c r="D16">
        <v>32</v>
      </c>
      <c r="E16">
        <v>14</v>
      </c>
      <c r="F16">
        <v>10</v>
      </c>
      <c r="G16">
        <f t="shared" si="4"/>
        <v>56</v>
      </c>
      <c r="H16">
        <v>10507</v>
      </c>
      <c r="I16">
        <f t="shared" si="1"/>
        <v>3362240</v>
      </c>
      <c r="J16">
        <f t="shared" si="2"/>
        <v>1470980</v>
      </c>
      <c r="K16">
        <f t="shared" si="3"/>
        <v>1050700</v>
      </c>
      <c r="L16">
        <f t="shared" si="0"/>
        <v>1155770</v>
      </c>
    </row>
    <row r="17" spans="1:12" ht="12.75">
      <c r="A17" s="4"/>
      <c r="B17" s="3">
        <v>2007</v>
      </c>
      <c r="C17" s="2">
        <v>0</v>
      </c>
      <c r="D17" s="3">
        <v>0</v>
      </c>
      <c r="E17" s="3">
        <v>7</v>
      </c>
      <c r="F17" s="3">
        <v>78</v>
      </c>
      <c r="G17" s="2">
        <f t="shared" si="4"/>
        <v>85</v>
      </c>
      <c r="H17" s="6">
        <v>11172</v>
      </c>
      <c r="I17">
        <f t="shared" si="1"/>
        <v>0</v>
      </c>
      <c r="J17">
        <f t="shared" si="2"/>
        <v>782040</v>
      </c>
      <c r="K17">
        <f t="shared" si="3"/>
        <v>8714160</v>
      </c>
      <c r="L17">
        <f t="shared" si="0"/>
        <v>0</v>
      </c>
    </row>
    <row r="18" spans="1:12" ht="12.75">
      <c r="A18" s="7"/>
      <c r="B18" s="6">
        <v>2009</v>
      </c>
      <c r="C18" s="2">
        <v>0</v>
      </c>
      <c r="D18" s="6">
        <v>0</v>
      </c>
      <c r="E18" s="6">
        <v>8</v>
      </c>
      <c r="F18" s="6">
        <v>80</v>
      </c>
      <c r="G18" s="6">
        <f t="shared" si="4"/>
        <v>88</v>
      </c>
      <c r="H18" s="6">
        <v>11260</v>
      </c>
      <c r="I18">
        <f t="shared" si="1"/>
        <v>0</v>
      </c>
      <c r="J18">
        <f t="shared" si="2"/>
        <v>900800</v>
      </c>
      <c r="K18">
        <f t="shared" si="3"/>
        <v>9008000</v>
      </c>
      <c r="L18">
        <f t="shared" si="0"/>
        <v>0</v>
      </c>
    </row>
    <row r="19" spans="2:12" ht="12.75">
      <c r="G19" s="2"/>
      <c r="I19">
        <f t="shared" si="1"/>
        <v>0</v>
      </c>
      <c r="J19">
        <f t="shared" si="2"/>
        <v>0</v>
      </c>
      <c r="K19">
        <f t="shared" si="3"/>
        <v>0</v>
      </c>
      <c r="L19">
        <f t="shared" si="0"/>
        <v>0</v>
      </c>
    </row>
    <row r="20" spans="1:12" ht="12.75">
      <c r="A20" t="s">
        <v>11</v>
      </c>
      <c r="B20">
        <v>1980</v>
      </c>
      <c r="D20">
        <v>9</v>
      </c>
      <c r="E20">
        <v>9</v>
      </c>
      <c r="F20">
        <v>0</v>
      </c>
      <c r="G20" s="2">
        <f t="shared" si="4"/>
        <v>18</v>
      </c>
      <c r="H20">
        <v>37386</v>
      </c>
      <c r="I20">
        <f t="shared" si="1"/>
        <v>3364740</v>
      </c>
      <c r="J20">
        <f t="shared" si="2"/>
        <v>3364740</v>
      </c>
      <c r="K20">
        <f t="shared" si="3"/>
        <v>0</v>
      </c>
      <c r="L20">
        <f t="shared" si="0"/>
        <v>0</v>
      </c>
    </row>
    <row r="21" spans="1:12" ht="12.75">
      <c r="A21" s="4" t="s">
        <v>18</v>
      </c>
      <c r="B21">
        <v>1985</v>
      </c>
      <c r="D21">
        <v>13</v>
      </c>
      <c r="E21">
        <v>16</v>
      </c>
      <c r="F21">
        <v>0</v>
      </c>
      <c r="G21" s="2">
        <f t="shared" si="4"/>
        <v>29</v>
      </c>
      <c r="H21">
        <v>38505</v>
      </c>
      <c r="I21">
        <f t="shared" si="1"/>
        <v>5005650</v>
      </c>
      <c r="J21">
        <f t="shared" si="2"/>
        <v>6160800</v>
      </c>
      <c r="K21">
        <f t="shared" si="3"/>
        <v>0</v>
      </c>
      <c r="L21">
        <f t="shared" si="0"/>
        <v>0</v>
      </c>
    </row>
    <row r="22" spans="1:12" ht="12.75">
      <c r="A22" s="5"/>
      <c r="B22">
        <v>1991</v>
      </c>
      <c r="D22">
        <v>11</v>
      </c>
      <c r="E22">
        <v>38</v>
      </c>
      <c r="F22">
        <v>4</v>
      </c>
      <c r="G22" s="2">
        <f t="shared" si="4"/>
        <v>53</v>
      </c>
      <c r="H22">
        <v>38875</v>
      </c>
      <c r="I22">
        <f t="shared" si="1"/>
        <v>4276250</v>
      </c>
      <c r="J22">
        <f t="shared" si="2"/>
        <v>14772500</v>
      </c>
      <c r="K22">
        <f t="shared" si="3"/>
        <v>1555000</v>
      </c>
      <c r="L22">
        <f t="shared" si="0"/>
        <v>0</v>
      </c>
    </row>
    <row r="23" spans="1:12" ht="12.75">
      <c r="A23" s="5"/>
      <c r="B23">
        <v>1995</v>
      </c>
      <c r="D23">
        <v>11</v>
      </c>
      <c r="E23">
        <v>34</v>
      </c>
      <c r="F23">
        <v>3</v>
      </c>
      <c r="G23" s="2">
        <f t="shared" si="4"/>
        <v>48</v>
      </c>
      <c r="H23">
        <v>39433</v>
      </c>
      <c r="I23">
        <f t="shared" si="1"/>
        <v>4337630</v>
      </c>
      <c r="J23">
        <f t="shared" si="2"/>
        <v>13407220</v>
      </c>
      <c r="K23">
        <f t="shared" si="3"/>
        <v>1182990</v>
      </c>
      <c r="L23">
        <f t="shared" si="0"/>
        <v>0</v>
      </c>
    </row>
    <row r="24" spans="1:12" ht="12.75">
      <c r="A24" s="5"/>
      <c r="B24">
        <v>2000</v>
      </c>
      <c r="D24">
        <v>8</v>
      </c>
      <c r="E24">
        <v>65</v>
      </c>
      <c r="F24">
        <v>15</v>
      </c>
      <c r="G24" s="2">
        <f t="shared" si="4"/>
        <v>88</v>
      </c>
      <c r="H24">
        <v>40499</v>
      </c>
      <c r="I24">
        <f t="shared" si="1"/>
        <v>3239920</v>
      </c>
      <c r="J24">
        <f t="shared" si="2"/>
        <v>26324350</v>
      </c>
      <c r="K24">
        <f t="shared" si="3"/>
        <v>6074850</v>
      </c>
      <c r="L24">
        <f t="shared" si="0"/>
        <v>0</v>
      </c>
    </row>
    <row r="25" spans="1:12" ht="12.75">
      <c r="A25" s="4"/>
      <c r="B25">
        <v>2001</v>
      </c>
      <c r="C25" s="3"/>
      <c r="D25">
        <v>1</v>
      </c>
      <c r="E25">
        <v>62</v>
      </c>
      <c r="F25">
        <v>26</v>
      </c>
      <c r="G25" s="2">
        <f t="shared" si="4"/>
        <v>89</v>
      </c>
      <c r="H25">
        <v>40476</v>
      </c>
      <c r="I25">
        <f t="shared" si="1"/>
        <v>404760</v>
      </c>
      <c r="J25">
        <f t="shared" si="2"/>
        <v>25095120</v>
      </c>
      <c r="K25">
        <f t="shared" si="3"/>
        <v>10523760</v>
      </c>
      <c r="L25">
        <f t="shared" si="0"/>
        <v>0</v>
      </c>
    </row>
    <row r="26" spans="1:12" ht="12.75">
      <c r="A26" s="7"/>
      <c r="B26">
        <v>2005</v>
      </c>
      <c r="D26">
        <v>1</v>
      </c>
      <c r="E26">
        <v>65</v>
      </c>
      <c r="F26">
        <v>27</v>
      </c>
      <c r="G26" s="2">
        <f t="shared" si="4"/>
        <v>93</v>
      </c>
      <c r="H26">
        <v>43038</v>
      </c>
      <c r="I26">
        <f t="shared" si="1"/>
        <v>430380</v>
      </c>
      <c r="J26">
        <f t="shared" si="2"/>
        <v>27974700</v>
      </c>
      <c r="K26">
        <f t="shared" si="3"/>
        <v>11620260</v>
      </c>
      <c r="L26">
        <f t="shared" si="0"/>
        <v>0</v>
      </c>
    </row>
    <row r="27" spans="1:12" ht="12.75">
      <c r="A27" s="4"/>
      <c r="B27">
        <v>2006</v>
      </c>
      <c r="D27" s="6">
        <v>4</v>
      </c>
      <c r="E27" s="6">
        <v>52</v>
      </c>
      <c r="F27" s="6">
        <v>36</v>
      </c>
      <c r="G27" s="2">
        <f t="shared" si="4"/>
        <v>92</v>
      </c>
      <c r="H27" s="6">
        <v>43758</v>
      </c>
      <c r="I27">
        <f t="shared" si="1"/>
        <v>1750320</v>
      </c>
      <c r="J27">
        <f t="shared" si="2"/>
        <v>22754160</v>
      </c>
      <c r="K27">
        <f t="shared" si="3"/>
        <v>15752880</v>
      </c>
      <c r="L27">
        <f t="shared" si="0"/>
        <v>0</v>
      </c>
    </row>
    <row r="28" spans="1:12" ht="12.75">
      <c r="A28" s="5"/>
      <c r="B28" s="3">
        <v>2007</v>
      </c>
      <c r="C28" s="2"/>
      <c r="D28" s="3">
        <v>2</v>
      </c>
      <c r="E28" s="3">
        <v>37</v>
      </c>
      <c r="F28" s="3">
        <v>42</v>
      </c>
      <c r="G28" s="2">
        <f t="shared" si="4"/>
        <v>81</v>
      </c>
      <c r="H28" s="2">
        <v>44474</v>
      </c>
      <c r="I28">
        <f t="shared" si="1"/>
        <v>889480</v>
      </c>
      <c r="J28">
        <f t="shared" si="2"/>
        <v>16455380</v>
      </c>
      <c r="K28">
        <f t="shared" si="3"/>
        <v>18679080</v>
      </c>
      <c r="L28">
        <f t="shared" si="0"/>
        <v>0</v>
      </c>
    </row>
    <row r="29" spans="1:12" ht="12.75">
      <c r="A29" s="5"/>
      <c r="B29" s="6">
        <v>2008</v>
      </c>
      <c r="C29" s="6">
        <v>4</v>
      </c>
      <c r="D29" s="6">
        <v>4</v>
      </c>
      <c r="E29" s="6">
        <v>37</v>
      </c>
      <c r="F29" s="6">
        <v>51</v>
      </c>
      <c r="G29" s="6">
        <f t="shared" si="4"/>
        <v>92</v>
      </c>
      <c r="H29" s="6">
        <v>45283</v>
      </c>
      <c r="I29" s="6">
        <f t="shared" si="1"/>
        <v>1811320</v>
      </c>
      <c r="J29" s="6">
        <f t="shared" si="2"/>
        <v>16754710</v>
      </c>
      <c r="K29" s="6">
        <f t="shared" si="3"/>
        <v>23094330</v>
      </c>
      <c r="L29">
        <f t="shared" si="0"/>
        <v>1811320</v>
      </c>
    </row>
    <row r="30" spans="2:12" ht="12.75">
      <c r="C30" s="2"/>
      <c r="G30" s="2"/>
      <c r="I30">
        <f t="shared" si="1"/>
        <v>0</v>
      </c>
      <c r="J30">
        <f t="shared" si="2"/>
        <v>0</v>
      </c>
      <c r="K30">
        <f t="shared" si="3"/>
        <v>0</v>
      </c>
      <c r="L30">
        <f t="shared" si="0"/>
        <v>0</v>
      </c>
    </row>
    <row r="31" spans="1:12" ht="12.75">
      <c r="A31" t="s">
        <v>14</v>
      </c>
      <c r="B31">
        <v>2001</v>
      </c>
      <c r="C31" s="2">
        <v>2</v>
      </c>
      <c r="D31">
        <v>2</v>
      </c>
      <c r="E31">
        <v>51</v>
      </c>
      <c r="F31">
        <v>27</v>
      </c>
      <c r="G31" s="2">
        <f t="shared" si="4"/>
        <v>80</v>
      </c>
      <c r="H31">
        <v>59342</v>
      </c>
      <c r="I31">
        <f t="shared" si="1"/>
        <v>1186840</v>
      </c>
      <c r="J31">
        <f t="shared" si="2"/>
        <v>30264420</v>
      </c>
      <c r="K31">
        <f t="shared" si="3"/>
        <v>16022340</v>
      </c>
      <c r="L31">
        <f t="shared" si="0"/>
        <v>1186840</v>
      </c>
    </row>
    <row r="32" spans="1:12" ht="12.75">
      <c r="A32" s="4" t="s">
        <v>18</v>
      </c>
      <c r="B32" s="3">
        <v>2004</v>
      </c>
      <c r="C32" s="2">
        <v>2</v>
      </c>
      <c r="D32" s="3">
        <v>1</v>
      </c>
      <c r="E32" s="3">
        <v>37</v>
      </c>
      <c r="F32" s="3">
        <v>42</v>
      </c>
      <c r="G32" s="2">
        <f t="shared" si="4"/>
        <v>80</v>
      </c>
      <c r="H32" s="2">
        <v>60340</v>
      </c>
      <c r="I32">
        <f t="shared" si="1"/>
        <v>603400</v>
      </c>
      <c r="J32">
        <f t="shared" si="2"/>
        <v>22325800</v>
      </c>
      <c r="K32">
        <f t="shared" si="3"/>
        <v>25342800</v>
      </c>
      <c r="L32">
        <f t="shared" si="0"/>
        <v>1206800</v>
      </c>
    </row>
    <row r="33" spans="2:12" ht="12.75">
      <c r="C33" s="2"/>
      <c r="G33" s="2"/>
      <c r="I33">
        <f t="shared" si="1"/>
        <v>0</v>
      </c>
      <c r="J33">
        <f t="shared" si="2"/>
        <v>0</v>
      </c>
      <c r="K33">
        <f t="shared" si="3"/>
        <v>0</v>
      </c>
      <c r="L33">
        <f t="shared" si="0"/>
        <v>0</v>
      </c>
    </row>
    <row r="34" spans="1:12" ht="12.75">
      <c r="A34" t="s">
        <v>15</v>
      </c>
      <c r="B34">
        <v>2002</v>
      </c>
      <c r="C34" s="9">
        <v>64</v>
      </c>
      <c r="D34">
        <v>0</v>
      </c>
      <c r="E34" s="9"/>
      <c r="F34" s="10">
        <v>13</v>
      </c>
      <c r="G34" s="2">
        <f t="shared" si="4"/>
        <v>13</v>
      </c>
      <c r="H34">
        <v>394</v>
      </c>
      <c r="I34">
        <f t="shared" si="1"/>
        <v>0</v>
      </c>
      <c r="J34">
        <f t="shared" si="2"/>
        <v>0</v>
      </c>
      <c r="K34">
        <f t="shared" si="3"/>
        <v>51220</v>
      </c>
      <c r="L34">
        <f t="shared" si="0"/>
        <v>252160</v>
      </c>
    </row>
    <row r="35" spans="1:12" ht="12.75">
      <c r="A35" s="4" t="s">
        <v>18</v>
      </c>
      <c r="B35">
        <v>2003</v>
      </c>
      <c r="C35" s="9">
        <v>64</v>
      </c>
      <c r="D35">
        <v>0</v>
      </c>
      <c r="E35" s="9"/>
      <c r="F35" s="10">
        <v>13</v>
      </c>
      <c r="G35" s="2">
        <f t="shared" si="4"/>
        <v>13</v>
      </c>
      <c r="H35">
        <v>397</v>
      </c>
      <c r="I35">
        <f t="shared" si="1"/>
        <v>0</v>
      </c>
      <c r="J35">
        <f t="shared" si="2"/>
        <v>0</v>
      </c>
      <c r="K35">
        <f t="shared" si="3"/>
        <v>51610</v>
      </c>
      <c r="L35">
        <f t="shared" si="0"/>
        <v>254080</v>
      </c>
    </row>
    <row r="36" spans="1:12" ht="12.75">
      <c r="A36" s="5"/>
      <c r="B36">
        <v>2004</v>
      </c>
      <c r="C36" s="9">
        <v>64</v>
      </c>
      <c r="D36">
        <v>0</v>
      </c>
      <c r="E36" s="9"/>
      <c r="F36" s="10">
        <v>13</v>
      </c>
      <c r="G36" s="2">
        <f t="shared" si="4"/>
        <v>13</v>
      </c>
      <c r="H36">
        <v>399</v>
      </c>
      <c r="I36">
        <f t="shared" si="1"/>
        <v>0</v>
      </c>
      <c r="J36">
        <f t="shared" si="2"/>
        <v>0</v>
      </c>
      <c r="K36">
        <f t="shared" si="3"/>
        <v>51870</v>
      </c>
      <c r="L36">
        <f t="shared" si="0"/>
        <v>255360</v>
      </c>
    </row>
    <row r="37" spans="1:12" ht="12.75">
      <c r="A37" s="5"/>
      <c r="B37">
        <v>2005</v>
      </c>
      <c r="C37" s="9">
        <v>64</v>
      </c>
      <c r="D37">
        <v>0</v>
      </c>
      <c r="E37" s="9"/>
      <c r="F37" s="10">
        <v>13</v>
      </c>
      <c r="G37" s="2">
        <f t="shared" si="4"/>
        <v>13</v>
      </c>
      <c r="H37">
        <v>402</v>
      </c>
      <c r="I37">
        <f t="shared" si="1"/>
        <v>0</v>
      </c>
      <c r="J37">
        <f t="shared" si="2"/>
        <v>0</v>
      </c>
      <c r="K37">
        <f t="shared" si="3"/>
        <v>52260</v>
      </c>
      <c r="L37">
        <f t="shared" si="0"/>
        <v>257280</v>
      </c>
    </row>
    <row r="38" spans="1:12" ht="12.75">
      <c r="A38" s="5"/>
      <c r="B38" s="3">
        <v>2006</v>
      </c>
      <c r="C38" s="9">
        <v>64</v>
      </c>
      <c r="D38" s="3">
        <v>0</v>
      </c>
      <c r="E38" s="9"/>
      <c r="F38" s="10">
        <v>13</v>
      </c>
      <c r="G38" s="2">
        <f t="shared" si="4"/>
        <v>13</v>
      </c>
      <c r="H38" s="2">
        <v>407</v>
      </c>
      <c r="I38">
        <f t="shared" si="1"/>
        <v>0</v>
      </c>
      <c r="J38">
        <f t="shared" si="2"/>
        <v>0</v>
      </c>
      <c r="K38">
        <f t="shared" si="3"/>
        <v>52910</v>
      </c>
      <c r="L38">
        <f t="shared" si="0"/>
        <v>260480</v>
      </c>
    </row>
    <row r="39" spans="1:12" ht="12.75">
      <c r="A39" s="4"/>
      <c r="B39" s="3">
        <v>2007</v>
      </c>
      <c r="C39" s="9">
        <v>65</v>
      </c>
      <c r="D39" s="3">
        <v>0</v>
      </c>
      <c r="E39" s="9"/>
      <c r="F39" s="10">
        <v>13</v>
      </c>
      <c r="G39" s="2">
        <f t="shared" si="4"/>
        <v>13</v>
      </c>
      <c r="H39" s="2">
        <v>410</v>
      </c>
      <c r="I39">
        <f t="shared" si="1"/>
        <v>0</v>
      </c>
      <c r="J39">
        <f t="shared" si="2"/>
        <v>0</v>
      </c>
      <c r="K39">
        <f t="shared" si="3"/>
        <v>53300</v>
      </c>
      <c r="L39">
        <f t="shared" si="0"/>
        <v>266500</v>
      </c>
    </row>
    <row r="40" spans="1:12" ht="12.75">
      <c r="A40" s="7"/>
      <c r="B40" s="6">
        <v>2008</v>
      </c>
      <c r="C40" s="9">
        <v>58</v>
      </c>
      <c r="D40" s="3"/>
      <c r="E40" s="9"/>
      <c r="F40" s="10">
        <v>13</v>
      </c>
      <c r="G40" s="2">
        <f t="shared" si="4"/>
        <v>13</v>
      </c>
      <c r="H40" s="2">
        <v>413</v>
      </c>
      <c r="I40">
        <f t="shared" si="1"/>
        <v>0</v>
      </c>
      <c r="J40">
        <f t="shared" si="2"/>
        <v>0</v>
      </c>
      <c r="K40">
        <f t="shared" si="3"/>
        <v>53690</v>
      </c>
      <c r="L40">
        <f t="shared" si="0"/>
        <v>239540</v>
      </c>
    </row>
    <row r="41" spans="1:12" ht="12.75">
      <c r="A41" s="4"/>
      <c r="B41" s="6">
        <v>2009</v>
      </c>
      <c r="C41" s="9">
        <v>52</v>
      </c>
      <c r="D41" s="3"/>
      <c r="E41" s="9"/>
      <c r="F41" s="10">
        <v>13</v>
      </c>
      <c r="G41" s="2">
        <f t="shared" si="4"/>
        <v>13</v>
      </c>
      <c r="H41" s="2">
        <v>412</v>
      </c>
      <c r="I41">
        <f t="shared" si="1"/>
        <v>0</v>
      </c>
      <c r="J41">
        <f t="shared" si="2"/>
        <v>0</v>
      </c>
      <c r="K41">
        <f t="shared" si="3"/>
        <v>53560</v>
      </c>
      <c r="L41">
        <f t="shared" si="0"/>
        <v>214240</v>
      </c>
    </row>
    <row r="42" spans="1:12" ht="12.75">
      <c r="A42" s="8"/>
      <c r="B42" s="3"/>
      <c r="C42" s="2"/>
      <c r="D42" s="3"/>
      <c r="E42" s="3"/>
      <c r="F42" s="3"/>
      <c r="G42" s="2"/>
      <c r="H42" s="2"/>
      <c r="L42">
        <f t="shared" si="0"/>
        <v>0</v>
      </c>
    </row>
    <row r="43" spans="1:12" ht="12.75">
      <c r="A43" t="s">
        <v>12</v>
      </c>
      <c r="B43">
        <v>1990</v>
      </c>
      <c r="C43" s="2"/>
      <c r="D43">
        <v>9</v>
      </c>
      <c r="E43">
        <v>11</v>
      </c>
      <c r="F43">
        <v>0</v>
      </c>
      <c r="G43" s="2">
        <f t="shared" si="4"/>
        <v>20</v>
      </c>
      <c r="H43">
        <v>9920</v>
      </c>
      <c r="I43">
        <f t="shared" si="1"/>
        <v>892800</v>
      </c>
      <c r="J43">
        <f t="shared" si="2"/>
        <v>1091200</v>
      </c>
      <c r="K43">
        <f t="shared" si="3"/>
        <v>0</v>
      </c>
      <c r="L43">
        <f t="shared" si="0"/>
        <v>0</v>
      </c>
    </row>
    <row r="44" spans="1:12" ht="12.75">
      <c r="A44" s="4" t="s">
        <v>18</v>
      </c>
      <c r="B44">
        <v>1994</v>
      </c>
      <c r="C44" s="2"/>
      <c r="D44">
        <v>4</v>
      </c>
      <c r="E44">
        <v>16</v>
      </c>
      <c r="F44">
        <v>1</v>
      </c>
      <c r="G44" s="2">
        <f t="shared" si="4"/>
        <v>21</v>
      </c>
      <c r="I44">
        <f t="shared" si="1"/>
        <v>0</v>
      </c>
      <c r="J44">
        <f t="shared" si="2"/>
        <v>0</v>
      </c>
      <c r="K44">
        <f t="shared" si="3"/>
        <v>0</v>
      </c>
      <c r="L44">
        <f t="shared" si="0"/>
        <v>0</v>
      </c>
    </row>
    <row r="45" spans="1:12" ht="12.75">
      <c r="A45" s="5"/>
      <c r="B45">
        <v>1998</v>
      </c>
      <c r="C45" s="2">
        <v>23</v>
      </c>
      <c r="D45" s="2">
        <v>14</v>
      </c>
      <c r="E45">
        <v>26</v>
      </c>
      <c r="F45">
        <v>2</v>
      </c>
      <c r="G45" s="2">
        <f t="shared" si="4"/>
        <v>42</v>
      </c>
      <c r="H45">
        <v>9998</v>
      </c>
      <c r="I45">
        <f t="shared" si="1"/>
        <v>1399720</v>
      </c>
      <c r="J45">
        <f t="shared" si="2"/>
        <v>2599480</v>
      </c>
      <c r="K45">
        <f t="shared" si="3"/>
        <v>199960</v>
      </c>
      <c r="L45">
        <f t="shared" si="0"/>
        <v>2299540</v>
      </c>
    </row>
    <row r="46" spans="1:12" ht="12.75">
      <c r="A46" s="5"/>
      <c r="B46">
        <v>2002</v>
      </c>
      <c r="C46" s="2">
        <v>16</v>
      </c>
      <c r="D46">
        <v>12</v>
      </c>
      <c r="E46">
        <v>20</v>
      </c>
      <c r="F46">
        <v>7</v>
      </c>
      <c r="G46" s="2">
        <f t="shared" si="4"/>
        <v>39</v>
      </c>
      <c r="H46">
        <v>10407</v>
      </c>
      <c r="I46">
        <f t="shared" si="1"/>
        <v>1248840</v>
      </c>
      <c r="J46">
        <f t="shared" si="2"/>
        <v>2081400</v>
      </c>
      <c r="K46">
        <f t="shared" si="3"/>
        <v>728490</v>
      </c>
      <c r="L46">
        <f t="shared" si="0"/>
        <v>1665120</v>
      </c>
    </row>
    <row r="47" spans="1:12" ht="12.75">
      <c r="A47" s="5"/>
      <c r="B47">
        <v>2003</v>
      </c>
      <c r="C47" s="2">
        <v>14</v>
      </c>
      <c r="D47">
        <v>12</v>
      </c>
      <c r="E47">
        <v>25</v>
      </c>
      <c r="F47">
        <v>7</v>
      </c>
      <c r="G47" s="2">
        <f t="shared" si="4"/>
        <v>44</v>
      </c>
      <c r="H47">
        <v>10474</v>
      </c>
      <c r="I47">
        <f t="shared" si="1"/>
        <v>1256880</v>
      </c>
      <c r="J47">
        <f t="shared" si="2"/>
        <v>2618500</v>
      </c>
      <c r="K47">
        <f t="shared" si="3"/>
        <v>733180</v>
      </c>
      <c r="L47">
        <f t="shared" si="0"/>
        <v>1466360</v>
      </c>
    </row>
    <row r="48" spans="1:12" ht="12.75">
      <c r="A48" s="4"/>
      <c r="B48" s="3">
        <v>2006</v>
      </c>
      <c r="C48" s="2">
        <v>5</v>
      </c>
      <c r="D48" s="3">
        <v>10</v>
      </c>
      <c r="E48" s="3">
        <v>25</v>
      </c>
      <c r="F48" s="3">
        <v>12</v>
      </c>
      <c r="G48" s="2">
        <f t="shared" si="4"/>
        <v>47</v>
      </c>
      <c r="H48" s="2">
        <v>10559</v>
      </c>
      <c r="I48">
        <f t="shared" si="1"/>
        <v>1055900</v>
      </c>
      <c r="J48">
        <f t="shared" si="2"/>
        <v>2639750</v>
      </c>
      <c r="K48">
        <f t="shared" si="3"/>
        <v>1267080</v>
      </c>
      <c r="L48">
        <f t="shared" si="0"/>
        <v>527950</v>
      </c>
    </row>
    <row r="49" spans="1:12" ht="12.75">
      <c r="A49" s="7"/>
      <c r="B49" s="3">
        <v>2007</v>
      </c>
      <c r="C49" s="2">
        <v>5</v>
      </c>
      <c r="D49" s="3">
        <v>9</v>
      </c>
      <c r="E49" s="3">
        <v>34</v>
      </c>
      <c r="F49" s="3">
        <v>14</v>
      </c>
      <c r="G49" s="2">
        <f t="shared" si="4"/>
        <v>57</v>
      </c>
      <c r="H49" s="2">
        <v>10617</v>
      </c>
      <c r="I49">
        <f t="shared" si="1"/>
        <v>955530</v>
      </c>
      <c r="J49">
        <f t="shared" si="2"/>
        <v>3609780</v>
      </c>
      <c r="K49">
        <f t="shared" si="3"/>
        <v>1486380</v>
      </c>
      <c r="L49">
        <f t="shared" si="0"/>
        <v>530850</v>
      </c>
    </row>
    <row r="50" spans="1:12" ht="12.75">
      <c r="A50" s="4"/>
      <c r="B50" s="6">
        <v>2008</v>
      </c>
      <c r="C50" s="6">
        <v>8</v>
      </c>
      <c r="D50" s="6">
        <v>9</v>
      </c>
      <c r="E50" s="6">
        <v>38</v>
      </c>
      <c r="F50" s="6">
        <v>14</v>
      </c>
      <c r="G50" s="6">
        <f t="shared" si="4"/>
        <v>61</v>
      </c>
      <c r="H50" s="6">
        <v>10627</v>
      </c>
      <c r="I50">
        <f t="shared" si="1"/>
        <v>956430</v>
      </c>
      <c r="J50">
        <f t="shared" si="2"/>
        <v>4038260</v>
      </c>
      <c r="K50">
        <f t="shared" si="3"/>
        <v>1487780</v>
      </c>
      <c r="L50">
        <f>H50*1000*C50/100</f>
        <v>850160</v>
      </c>
    </row>
    <row r="51" spans="2:12" ht="12.75">
      <c r="L51">
        <f t="shared" si="0"/>
        <v>0</v>
      </c>
    </row>
    <row r="52" spans="1:12" ht="12.75">
      <c r="A52" s="3" t="s">
        <v>19</v>
      </c>
      <c r="B52" s="6">
        <v>2005</v>
      </c>
      <c r="C52" s="6"/>
      <c r="D52" s="6">
        <v>0</v>
      </c>
      <c r="E52" s="6">
        <v>10</v>
      </c>
      <c r="F52" s="6">
        <v>84</v>
      </c>
      <c r="G52" s="6"/>
      <c r="H52" s="6">
        <v>58462</v>
      </c>
      <c r="L52">
        <f t="shared" si="0"/>
        <v>0</v>
      </c>
    </row>
    <row r="53" ht="12.75">
      <c r="A53" s="4" t="s">
        <v>18</v>
      </c>
    </row>
    <row r="54" ht="12.75">
      <c r="A54" s="5"/>
    </row>
    <row r="55" ht="12.75">
      <c r="A55" s="5"/>
    </row>
    <row r="56" ht="12.75">
      <c r="A56" s="5"/>
    </row>
    <row r="60" spans="9:11" ht="12.75">
      <c r="I60" s="12"/>
      <c r="J60" s="12"/>
      <c r="K60" s="12"/>
    </row>
    <row r="61" spans="3:6" ht="12.75">
      <c r="C61" s="12"/>
      <c r="D61" s="12"/>
      <c r="E61" s="12"/>
      <c r="F61" s="12"/>
    </row>
    <row r="62" spans="2:8" ht="12.75">
      <c r="B62" s="3"/>
      <c r="C62" s="13"/>
      <c r="H62" s="3"/>
    </row>
    <row r="63" spans="2:3" ht="12.75">
      <c r="B63" s="3"/>
      <c r="C63" s="13"/>
    </row>
    <row r="64" spans="2:3" ht="12.75">
      <c r="B64" s="3"/>
      <c r="C64" s="13"/>
    </row>
    <row r="65" spans="2:3" ht="12.75">
      <c r="B65" s="3"/>
      <c r="C65" s="13"/>
    </row>
    <row r="70" spans="3:6" ht="12.75">
      <c r="C70" s="12"/>
      <c r="D70" s="12"/>
      <c r="E70" s="12"/>
      <c r="F70" s="12"/>
    </row>
    <row r="71" ht="12.75">
      <c r="B71" s="7"/>
    </row>
    <row r="72" ht="12.75">
      <c r="B72" s="14"/>
    </row>
    <row r="73" ht="12.75">
      <c r="B73" s="14"/>
    </row>
    <row r="74" ht="12.75">
      <c r="B74" s="14"/>
    </row>
    <row r="75" ht="12.75">
      <c r="B7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12.57421875" style="0" customWidth="1"/>
  </cols>
  <sheetData>
    <row r="1" ht="12.75">
      <c r="A1" s="15" t="s">
        <v>22</v>
      </c>
    </row>
    <row r="3" ht="12.75">
      <c r="A3" s="16" t="s">
        <v>23</v>
      </c>
    </row>
    <row r="4" spans="1:2" ht="12.75">
      <c r="A4" t="s">
        <v>24</v>
      </c>
      <c r="B4" s="3" t="s">
        <v>29</v>
      </c>
    </row>
    <row r="5" spans="1:2" ht="12.75">
      <c r="A5" t="s">
        <v>25</v>
      </c>
      <c r="B5" s="3" t="s">
        <v>30</v>
      </c>
    </row>
    <row r="6" spans="1:3" ht="12.75">
      <c r="A6" t="s">
        <v>26</v>
      </c>
      <c r="B6" s="3" t="s">
        <v>28</v>
      </c>
      <c r="C6" s="3"/>
    </row>
    <row r="7" ht="12.75">
      <c r="A7" t="s">
        <v>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Sarka</cp:lastModifiedBy>
  <cp:lastPrinted>2007-07-03T09:43:42Z</cp:lastPrinted>
  <dcterms:created xsi:type="dcterms:W3CDTF">2005-05-20T09:19:29Z</dcterms:created>
  <dcterms:modified xsi:type="dcterms:W3CDTF">2013-01-10T13:14:27Z</dcterms:modified>
  <cp:category/>
  <cp:version/>
  <cp:contentType/>
  <cp:contentStatus/>
</cp:coreProperties>
</file>