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<sst xmlns="http://schemas.openxmlformats.org/spreadsheetml/2006/main" count="32" uniqueCount="27">
  <si>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country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</si>
  <si>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</si>
  <si>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</si>
  <si>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</si>
  <si>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</si>
  <si>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</si>
  <si>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</si>
  <si>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1985 (2)</t>
  </si>
  <si>
    <t>1995 (2)</t>
  </si>
  <si>
    <t>latest year (5)</t>
  </si>
  <si>
    <t>Turkey</t>
  </si>
  <si>
    <t>Bulgaria</t>
  </si>
  <si>
    <t>Romania</t>
  </si>
  <si>
    <t>CSI-24</t>
  </si>
  <si>
    <t>collected without treatment</t>
  </si>
  <si>
    <t>check0711</t>
  </si>
  <si>
    <t>Collected without treatment</t>
  </si>
  <si>
    <t>Changes in wastewater treatment in countries of Europe between 1990s and 2009 (South East)</t>
  </si>
  <si>
    <t>Metadata</t>
  </si>
  <si>
    <t>Title</t>
  </si>
  <si>
    <t>Data source</t>
  </si>
  <si>
    <t>Geographical coverage</t>
  </si>
  <si>
    <t>Note</t>
  </si>
  <si>
    <t xml:space="preserve">CSI-024 - Fig. 6
</t>
  </si>
  <si>
    <t>Turkey, Bulgaria, Romania</t>
  </si>
  <si>
    <t xml:space="preserve">Changes in wastewater treatment in  South - Eastern European countries between 1990 and 2009 </t>
  </si>
  <si>
    <t>Data table: "Resident population connected to wastewater collection and treatment systems"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</si>
</sst>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525"/>
          <c:w val="0.9762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Data!$D$5:$D$31</c:f>
              <c:numCache>
                <c:ptCount val="27"/>
                <c:pt idx="1">
                  <c:v>43</c:v>
                </c:pt>
                <c:pt idx="2">
                  <c:v>32</c:v>
                </c:pt>
                <c:pt idx="3">
                  <c:v>32</c:v>
                </c:pt>
                <c:pt idx="4">
                  <c:v>30</c:v>
                </c:pt>
                <c:pt idx="5">
                  <c:v>27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</c:numCache>
            </c:numRef>
          </c:val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Data!$E$5:$E$31</c:f>
              <c:numCache>
                <c:ptCount val="27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1">
                  <c:v>10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8</c:v>
                </c:pt>
              </c:numCache>
            </c:numRef>
          </c:val>
        </c:ser>
        <c:ser>
          <c:idx val="2"/>
          <c:order val="2"/>
          <c:tx>
            <c:strRef>
              <c:f>Data!$F$4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Data!$F$5:$F$31</c:f>
              <c:numCache>
                <c:ptCount val="27"/>
                <c:pt idx="0">
                  <c:v>3</c:v>
                </c:pt>
                <c:pt idx="1">
                  <c:v>8</c:v>
                </c:pt>
                <c:pt idx="2">
                  <c:v>21</c:v>
                </c:pt>
                <c:pt idx="3">
                  <c:v>21</c:v>
                </c:pt>
                <c:pt idx="4">
                  <c:v>19</c:v>
                </c:pt>
                <c:pt idx="5">
                  <c:v>19</c:v>
                </c:pt>
                <c:pt idx="7">
                  <c:v>35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39</c:v>
                </c:pt>
                <c:pt idx="18">
                  <c:v>41</c:v>
                </c:pt>
                <c:pt idx="19">
                  <c:v>42</c:v>
                </c:pt>
                <c:pt idx="21">
                  <c:v>17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18</c:v>
                </c:pt>
                <c:pt idx="26">
                  <c:v>21</c:v>
                </c:pt>
              </c:numCache>
            </c:numRef>
          </c:val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Data!$C$5:$C$31</c:f>
              <c:numCache>
                <c:ptCount val="27"/>
                <c:pt idx="0">
                  <c:v>1995</c:v>
                </c:pt>
                <c:pt idx="1">
                  <c:v>1998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2008</c:v>
                </c:pt>
                <c:pt idx="7">
                  <c:v>1995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</c:numCache>
            </c:numRef>
          </c:cat>
          <c:val>
            <c:numRef>
              <c:f>Data!$G$5:$G$31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gapWidth val="34"/>
        <c:axId val="48100989"/>
        <c:axId val="30255718"/>
      </c:barChart>
      <c:cat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100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25"/>
          <c:y val="0.87575"/>
          <c:w val="0.931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0.03125</cdr:y>
    </cdr:from>
    <cdr:to>
      <cdr:x>0.99425</cdr:x>
      <cdr:y>0.17275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942975" y="190500"/>
          <a:ext cx="99536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Turkey                      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Bulgaria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Romania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</a:t>
          </a:r>
        </a:p>
      </cdr:txBody>
    </cdr:sp>
  </cdr:relSizeAnchor>
  <cdr:relSizeAnchor xmlns:cdr="http://schemas.openxmlformats.org/drawingml/2006/chartDrawing">
    <cdr:from>
      <cdr:x>0.28875</cdr:x>
      <cdr:y>0.07175</cdr:y>
    </cdr:from>
    <cdr:to>
      <cdr:x>0.28875</cdr:x>
      <cdr:y>0.8285</cdr:y>
    </cdr:to>
    <cdr:sp>
      <cdr:nvSpPr>
        <cdr:cNvPr id="2" name="Přímá spojovací čára 3"/>
        <cdr:cNvSpPr>
          <a:spLocks/>
        </cdr:cNvSpPr>
      </cdr:nvSpPr>
      <cdr:spPr>
        <a:xfrm rot="5400000" flipH="1" flipV="1">
          <a:off x="3162300" y="447675"/>
          <a:ext cx="0" cy="47625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0.77625</cdr:x>
      <cdr:y>0.075</cdr:y>
    </cdr:from>
    <cdr:to>
      <cdr:x>0.77725</cdr:x>
      <cdr:y>0.83125</cdr:y>
    </cdr:to>
    <cdr:sp>
      <cdr:nvSpPr>
        <cdr:cNvPr id="3" name="Přímá spojovací čára 5"/>
        <cdr:cNvSpPr>
          <a:spLocks/>
        </cdr:cNvSpPr>
      </cdr:nvSpPr>
      <cdr:spPr>
        <a:xfrm rot="5400000" flipH="1" flipV="1">
          <a:off x="8515350" y="466725"/>
          <a:ext cx="9525" cy="47625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0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109728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B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zoomScalePageLayoutView="0" workbookViewId="0" topLeftCell="A1">
      <selection activeCell="H44" sqref="H44"/>
    </sheetView>
  </sheetViews>
  <sheetFormatPr defaultColWidth="9.140625" defaultRowHeight="12.75"/>
  <cols>
    <col min="2" max="2" width="21.28125" style="0" customWidth="1"/>
    <col min="3" max="3" width="11.28125" style="0" customWidth="1"/>
    <col min="4" max="4" width="18.7109375" style="0" customWidth="1"/>
    <col min="11" max="11" width="11.8515625" style="0" customWidth="1"/>
  </cols>
  <sheetData>
    <row r="1" spans="1:40" ht="12.75">
      <c r="A1" t="s">
        <v>13</v>
      </c>
      <c r="B1" s="1" t="s">
        <v>17</v>
      </c>
      <c r="AJ1" t="s">
        <v>7</v>
      </c>
      <c r="AK1">
        <v>10.639339184305626</v>
      </c>
      <c r="AL1">
        <v>14.468456375838926</v>
      </c>
      <c r="AM1">
        <v>0</v>
      </c>
      <c r="AN1">
        <v>25.107795560144552</v>
      </c>
    </row>
    <row r="2" spans="36:40" ht="12.75">
      <c r="AJ2" t="s">
        <v>8</v>
      </c>
      <c r="AK2">
        <v>15.2269313283208</v>
      </c>
      <c r="AL2">
        <v>30.484904260651625</v>
      </c>
      <c r="AM2">
        <v>3.9176220551378447</v>
      </c>
      <c r="AN2">
        <v>38.18774736842105</v>
      </c>
    </row>
    <row r="4" spans="2:40" ht="25.5">
      <c r="B4" t="s">
        <v>0</v>
      </c>
      <c r="C4" t="s">
        <v>1</v>
      </c>
      <c r="D4" s="4" t="s">
        <v>16</v>
      </c>
      <c r="E4" t="s">
        <v>3</v>
      </c>
      <c r="F4" t="s">
        <v>4</v>
      </c>
      <c r="G4" t="s">
        <v>5</v>
      </c>
      <c r="H4" t="s">
        <v>6</v>
      </c>
      <c r="K4" t="s">
        <v>2</v>
      </c>
      <c r="L4" t="s">
        <v>3</v>
      </c>
      <c r="M4" t="s">
        <v>4</v>
      </c>
      <c r="N4" t="s">
        <v>5</v>
      </c>
      <c r="O4" s="3" t="s">
        <v>14</v>
      </c>
      <c r="AJ4" t="s">
        <v>9</v>
      </c>
      <c r="AK4">
        <v>5.608175125905141</v>
      </c>
      <c r="AL4">
        <v>18.333632795313477</v>
      </c>
      <c r="AM4">
        <v>8.185033398025492</v>
      </c>
      <c r="AN4">
        <v>32.13863349142412</v>
      </c>
    </row>
    <row r="5" spans="2:15" ht="12.75">
      <c r="B5" t="s">
        <v>10</v>
      </c>
      <c r="C5" s="3">
        <v>1995</v>
      </c>
      <c r="D5" s="2"/>
      <c r="E5">
        <v>6</v>
      </c>
      <c r="F5">
        <v>3</v>
      </c>
      <c r="G5">
        <v>0</v>
      </c>
      <c r="H5">
        <v>9</v>
      </c>
      <c r="K5">
        <v>62810</v>
      </c>
      <c r="L5">
        <f>K5*1000*E5/100</f>
        <v>3768600</v>
      </c>
      <c r="M5">
        <f>K5*1000*F5/100</f>
        <v>1884300</v>
      </c>
      <c r="N5">
        <f>K5*1000*G5/100</f>
        <v>0</v>
      </c>
      <c r="O5">
        <f>D5/100*K5*1000</f>
        <v>0</v>
      </c>
    </row>
    <row r="6" spans="2:15" ht="12.75">
      <c r="B6" s="7" t="s">
        <v>15</v>
      </c>
      <c r="C6" s="3">
        <v>1998</v>
      </c>
      <c r="D6" s="2">
        <v>43</v>
      </c>
      <c r="E6">
        <v>8</v>
      </c>
      <c r="F6">
        <v>8</v>
      </c>
      <c r="G6">
        <v>0</v>
      </c>
      <c r="H6">
        <v>16</v>
      </c>
      <c r="K6">
        <v>62810</v>
      </c>
      <c r="L6">
        <f aca="true" t="shared" si="0" ref="L6:L31">K6*1000*E6/100</f>
        <v>5024800</v>
      </c>
      <c r="M6">
        <f aca="true" t="shared" si="1" ref="M6:M31">K6*1000*F6/100</f>
        <v>5024800</v>
      </c>
      <c r="N6">
        <f aca="true" t="shared" si="2" ref="N6:N29">K6*1000*G6/100</f>
        <v>0</v>
      </c>
      <c r="O6">
        <f aca="true" t="shared" si="3" ref="O6:O31">D6/100*K6*1000</f>
        <v>27008300</v>
      </c>
    </row>
    <row r="7" spans="2:15" ht="12.75">
      <c r="B7" s="5"/>
      <c r="C7" s="3">
        <v>2004</v>
      </c>
      <c r="D7" s="2">
        <v>32</v>
      </c>
      <c r="E7">
        <v>12</v>
      </c>
      <c r="F7">
        <v>21</v>
      </c>
      <c r="G7">
        <v>3</v>
      </c>
      <c r="H7">
        <v>36</v>
      </c>
      <c r="K7">
        <v>67804</v>
      </c>
      <c r="L7">
        <f t="shared" si="0"/>
        <v>8136480</v>
      </c>
      <c r="M7">
        <f t="shared" si="1"/>
        <v>14238840</v>
      </c>
      <c r="N7">
        <f t="shared" si="2"/>
        <v>2034120</v>
      </c>
      <c r="O7">
        <f t="shared" si="3"/>
        <v>21697280</v>
      </c>
    </row>
    <row r="8" spans="2:15" ht="12.75">
      <c r="B8" s="5"/>
      <c r="C8" s="3">
        <v>2005</v>
      </c>
      <c r="D8" s="2">
        <v>32</v>
      </c>
      <c r="E8" s="3">
        <v>12</v>
      </c>
      <c r="F8" s="3">
        <v>21</v>
      </c>
      <c r="G8" s="3">
        <v>3</v>
      </c>
      <c r="H8" s="3">
        <f>E8+F8+G8</f>
        <v>36</v>
      </c>
      <c r="I8" s="2"/>
      <c r="K8" s="2">
        <v>67804</v>
      </c>
      <c r="L8">
        <f t="shared" si="0"/>
        <v>8136480</v>
      </c>
      <c r="M8">
        <f t="shared" si="1"/>
        <v>14238840</v>
      </c>
      <c r="N8">
        <f t="shared" si="2"/>
        <v>2034120</v>
      </c>
      <c r="O8">
        <f t="shared" si="3"/>
        <v>21697280</v>
      </c>
    </row>
    <row r="9" spans="2:15" ht="12.75">
      <c r="B9" s="5"/>
      <c r="C9" s="3">
        <v>2006</v>
      </c>
      <c r="D9" s="2">
        <v>30</v>
      </c>
      <c r="E9" s="3">
        <v>14</v>
      </c>
      <c r="F9" s="3">
        <v>19</v>
      </c>
      <c r="G9" s="3">
        <v>10</v>
      </c>
      <c r="H9" s="3">
        <f>E9+F9+G9</f>
        <v>43</v>
      </c>
      <c r="I9" s="2"/>
      <c r="K9" s="2">
        <v>70586</v>
      </c>
      <c r="L9">
        <f t="shared" si="0"/>
        <v>9882040</v>
      </c>
      <c r="M9">
        <f t="shared" si="1"/>
        <v>13411340</v>
      </c>
      <c r="N9">
        <f t="shared" si="2"/>
        <v>7058600</v>
      </c>
      <c r="O9">
        <f t="shared" si="3"/>
        <v>21175800</v>
      </c>
    </row>
    <row r="10" spans="2:15" ht="12.75">
      <c r="B10" s="5"/>
      <c r="C10" s="5">
        <v>2008</v>
      </c>
      <c r="D10" s="5">
        <v>27</v>
      </c>
      <c r="E10" s="5">
        <v>15</v>
      </c>
      <c r="F10" s="5">
        <v>19</v>
      </c>
      <c r="G10" s="5">
        <v>12</v>
      </c>
      <c r="H10" s="5">
        <f>E10+F10+G10</f>
        <v>46</v>
      </c>
      <c r="I10" s="5"/>
      <c r="J10" s="5"/>
      <c r="K10" s="5">
        <v>71517</v>
      </c>
      <c r="L10" s="5">
        <f t="shared" si="0"/>
        <v>10727550</v>
      </c>
      <c r="M10" s="5">
        <f t="shared" si="1"/>
        <v>13588230</v>
      </c>
      <c r="N10" s="5">
        <f t="shared" si="2"/>
        <v>8582040</v>
      </c>
      <c r="O10">
        <f t="shared" si="3"/>
        <v>19309590</v>
      </c>
    </row>
    <row r="11" spans="3:15" ht="12.75">
      <c r="D11" s="3"/>
      <c r="L11">
        <f t="shared" si="0"/>
        <v>0</v>
      </c>
      <c r="M11">
        <f t="shared" si="1"/>
        <v>0</v>
      </c>
      <c r="N11">
        <f t="shared" si="2"/>
        <v>0</v>
      </c>
      <c r="O11">
        <f t="shared" si="3"/>
        <v>0</v>
      </c>
    </row>
    <row r="12" spans="2:15" ht="12.75">
      <c r="B12" t="s">
        <v>11</v>
      </c>
      <c r="C12" s="3">
        <v>1995</v>
      </c>
      <c r="D12" s="2"/>
      <c r="E12">
        <v>1</v>
      </c>
      <c r="F12">
        <v>35</v>
      </c>
      <c r="G12">
        <v>0</v>
      </c>
      <c r="H12">
        <v>36</v>
      </c>
      <c r="K12">
        <v>8385</v>
      </c>
      <c r="L12">
        <f t="shared" si="0"/>
        <v>83850</v>
      </c>
      <c r="M12">
        <f t="shared" si="1"/>
        <v>2934750</v>
      </c>
      <c r="N12">
        <f t="shared" si="2"/>
        <v>0</v>
      </c>
      <c r="O12">
        <f t="shared" si="3"/>
        <v>0</v>
      </c>
    </row>
    <row r="13" spans="2:15" ht="12.75">
      <c r="B13" s="7" t="s">
        <v>15</v>
      </c>
      <c r="C13" s="3">
        <v>1998</v>
      </c>
      <c r="D13" s="2">
        <v>30</v>
      </c>
      <c r="E13">
        <v>1</v>
      </c>
      <c r="F13">
        <v>35</v>
      </c>
      <c r="G13">
        <v>0</v>
      </c>
      <c r="H13">
        <v>36</v>
      </c>
      <c r="K13">
        <v>8230</v>
      </c>
      <c r="L13">
        <f t="shared" si="0"/>
        <v>82300</v>
      </c>
      <c r="M13">
        <f t="shared" si="1"/>
        <v>2880500</v>
      </c>
      <c r="N13">
        <f t="shared" si="2"/>
        <v>0</v>
      </c>
      <c r="O13">
        <f t="shared" si="3"/>
        <v>2469000</v>
      </c>
    </row>
    <row r="14" spans="2:15" ht="12.75">
      <c r="B14" s="5"/>
      <c r="C14" s="3">
        <v>1999</v>
      </c>
      <c r="D14" s="2">
        <v>30</v>
      </c>
      <c r="E14">
        <v>1</v>
      </c>
      <c r="F14">
        <v>36</v>
      </c>
      <c r="G14">
        <v>0</v>
      </c>
      <c r="H14">
        <v>37</v>
      </c>
      <c r="K14">
        <v>8191</v>
      </c>
      <c r="L14">
        <f t="shared" si="0"/>
        <v>81910</v>
      </c>
      <c r="M14">
        <f t="shared" si="1"/>
        <v>2948760</v>
      </c>
      <c r="N14">
        <f t="shared" si="2"/>
        <v>0</v>
      </c>
      <c r="O14">
        <f t="shared" si="3"/>
        <v>2457299.9999999995</v>
      </c>
    </row>
    <row r="15" spans="2:15" ht="12.75">
      <c r="B15" s="5"/>
      <c r="C15" s="3">
        <v>2000</v>
      </c>
      <c r="D15" s="2">
        <v>30</v>
      </c>
      <c r="E15">
        <v>1</v>
      </c>
      <c r="F15">
        <v>36</v>
      </c>
      <c r="G15">
        <v>0</v>
      </c>
      <c r="H15">
        <v>37</v>
      </c>
      <c r="K15">
        <v>8150</v>
      </c>
      <c r="L15">
        <f t="shared" si="0"/>
        <v>81500</v>
      </c>
      <c r="M15">
        <f t="shared" si="1"/>
        <v>2934000</v>
      </c>
      <c r="N15">
        <f t="shared" si="2"/>
        <v>0</v>
      </c>
      <c r="O15">
        <f t="shared" si="3"/>
        <v>2445000</v>
      </c>
    </row>
    <row r="16" spans="2:15" ht="12.75">
      <c r="B16" s="5"/>
      <c r="C16" s="3">
        <v>2001</v>
      </c>
      <c r="D16" s="2">
        <v>29</v>
      </c>
      <c r="E16">
        <v>1</v>
      </c>
      <c r="F16">
        <v>37</v>
      </c>
      <c r="G16">
        <v>0</v>
      </c>
      <c r="H16">
        <v>38</v>
      </c>
      <c r="K16">
        <v>7929</v>
      </c>
      <c r="L16">
        <f t="shared" si="0"/>
        <v>79290</v>
      </c>
      <c r="M16">
        <f t="shared" si="1"/>
        <v>2933730</v>
      </c>
      <c r="N16">
        <f t="shared" si="2"/>
        <v>0</v>
      </c>
      <c r="O16">
        <f t="shared" si="3"/>
        <v>2299410</v>
      </c>
    </row>
    <row r="17" spans="2:15" ht="12.75">
      <c r="B17" s="6"/>
      <c r="C17" s="3">
        <v>2002</v>
      </c>
      <c r="D17" s="2">
        <v>29</v>
      </c>
      <c r="E17">
        <v>1</v>
      </c>
      <c r="F17">
        <v>38</v>
      </c>
      <c r="G17">
        <v>0</v>
      </c>
      <c r="H17">
        <v>39</v>
      </c>
      <c r="K17">
        <v>7846</v>
      </c>
      <c r="L17">
        <f t="shared" si="0"/>
        <v>78460</v>
      </c>
      <c r="M17">
        <f t="shared" si="1"/>
        <v>2981480</v>
      </c>
      <c r="N17">
        <f t="shared" si="2"/>
        <v>0</v>
      </c>
      <c r="O17">
        <f t="shared" si="3"/>
        <v>2275339.9999999995</v>
      </c>
    </row>
    <row r="18" spans="2:15" ht="12.75">
      <c r="B18" s="6"/>
      <c r="C18" s="3">
        <v>2003</v>
      </c>
      <c r="D18" s="2">
        <v>28</v>
      </c>
      <c r="E18">
        <v>2</v>
      </c>
      <c r="F18">
        <v>38</v>
      </c>
      <c r="G18">
        <v>0</v>
      </c>
      <c r="H18">
        <v>40</v>
      </c>
      <c r="K18">
        <v>7801</v>
      </c>
      <c r="L18">
        <f t="shared" si="0"/>
        <v>156020</v>
      </c>
      <c r="M18">
        <f t="shared" si="1"/>
        <v>2964380</v>
      </c>
      <c r="N18">
        <f t="shared" si="2"/>
        <v>0</v>
      </c>
      <c r="O18">
        <f t="shared" si="3"/>
        <v>2184280</v>
      </c>
    </row>
    <row r="19" spans="2:15" ht="12.75">
      <c r="B19" s="6"/>
      <c r="C19" s="3">
        <v>2004</v>
      </c>
      <c r="D19" s="2">
        <v>28</v>
      </c>
      <c r="E19" s="3">
        <v>2</v>
      </c>
      <c r="F19" s="3">
        <v>38</v>
      </c>
      <c r="G19" s="3">
        <v>0</v>
      </c>
      <c r="H19" s="3">
        <f aca="true" t="shared" si="4" ref="H19:H24">E19+F19+G19</f>
        <v>40</v>
      </c>
      <c r="K19" s="2">
        <v>7781</v>
      </c>
      <c r="L19">
        <f t="shared" si="0"/>
        <v>155620</v>
      </c>
      <c r="M19">
        <f t="shared" si="1"/>
        <v>2956780</v>
      </c>
      <c r="N19">
        <f t="shared" si="2"/>
        <v>0</v>
      </c>
      <c r="O19">
        <f t="shared" si="3"/>
        <v>2178680.0000000005</v>
      </c>
    </row>
    <row r="20" spans="2:15" ht="12.75">
      <c r="B20" s="6"/>
      <c r="C20" s="3">
        <v>2005</v>
      </c>
      <c r="D20" s="2">
        <v>28</v>
      </c>
      <c r="E20" s="3">
        <v>3</v>
      </c>
      <c r="F20" s="3">
        <v>38</v>
      </c>
      <c r="G20" s="3">
        <v>0</v>
      </c>
      <c r="H20" s="3">
        <f t="shared" si="4"/>
        <v>41</v>
      </c>
      <c r="K20" s="2">
        <v>7740</v>
      </c>
      <c r="L20">
        <f t="shared" si="0"/>
        <v>232200</v>
      </c>
      <c r="M20">
        <f t="shared" si="1"/>
        <v>2941200</v>
      </c>
      <c r="N20">
        <f t="shared" si="2"/>
        <v>0</v>
      </c>
      <c r="O20">
        <f t="shared" si="3"/>
        <v>2167200.0000000005</v>
      </c>
    </row>
    <row r="21" spans="2:15" ht="12.75">
      <c r="B21" s="6"/>
      <c r="C21" s="3">
        <v>2006</v>
      </c>
      <c r="D21" s="2">
        <v>28</v>
      </c>
      <c r="E21" s="3">
        <v>3</v>
      </c>
      <c r="F21" s="3">
        <v>38</v>
      </c>
      <c r="G21" s="3">
        <v>0</v>
      </c>
      <c r="H21" s="3">
        <f t="shared" si="4"/>
        <v>41</v>
      </c>
      <c r="K21" s="2">
        <v>7699</v>
      </c>
      <c r="L21">
        <f t="shared" si="0"/>
        <v>230970</v>
      </c>
      <c r="M21">
        <f t="shared" si="1"/>
        <v>2925620</v>
      </c>
      <c r="N21">
        <f t="shared" si="2"/>
        <v>0</v>
      </c>
      <c r="O21">
        <f t="shared" si="3"/>
        <v>2155720.0000000005</v>
      </c>
    </row>
    <row r="22" spans="2:15" ht="12.75">
      <c r="B22" s="6"/>
      <c r="C22" s="3">
        <v>2007</v>
      </c>
      <c r="D22" s="2">
        <v>27</v>
      </c>
      <c r="E22" s="3">
        <v>3</v>
      </c>
      <c r="F22" s="3">
        <v>39</v>
      </c>
      <c r="G22" s="3">
        <v>1</v>
      </c>
      <c r="H22" s="3">
        <f t="shared" si="4"/>
        <v>43</v>
      </c>
      <c r="K22" s="2">
        <v>7660</v>
      </c>
      <c r="L22">
        <f t="shared" si="0"/>
        <v>229800</v>
      </c>
      <c r="M22">
        <f t="shared" si="1"/>
        <v>2987400</v>
      </c>
      <c r="N22">
        <f t="shared" si="2"/>
        <v>76600</v>
      </c>
      <c r="O22">
        <f t="shared" si="3"/>
        <v>2068200.0000000002</v>
      </c>
    </row>
    <row r="23" spans="2:15" ht="12.75">
      <c r="B23" s="6"/>
      <c r="C23" s="5">
        <v>2008</v>
      </c>
      <c r="D23" s="5">
        <v>26</v>
      </c>
      <c r="E23" s="5">
        <v>3</v>
      </c>
      <c r="F23" s="5">
        <v>41</v>
      </c>
      <c r="G23" s="5">
        <v>1</v>
      </c>
      <c r="H23" s="5">
        <f t="shared" si="4"/>
        <v>45</v>
      </c>
      <c r="I23" s="5"/>
      <c r="J23" s="5"/>
      <c r="K23" s="5">
        <v>7606</v>
      </c>
      <c r="L23" s="5">
        <f t="shared" si="0"/>
        <v>228180</v>
      </c>
      <c r="M23" s="5">
        <f t="shared" si="1"/>
        <v>3118460</v>
      </c>
      <c r="N23" s="5">
        <f t="shared" si="2"/>
        <v>76060</v>
      </c>
      <c r="O23">
        <f t="shared" si="3"/>
        <v>1977560.0000000002</v>
      </c>
    </row>
    <row r="24" spans="2:15" ht="12.75">
      <c r="B24" s="6"/>
      <c r="C24" s="5">
        <v>2009</v>
      </c>
      <c r="D24" s="5">
        <v>25</v>
      </c>
      <c r="E24" s="5">
        <v>3</v>
      </c>
      <c r="F24" s="5">
        <v>42</v>
      </c>
      <c r="G24" s="5">
        <v>1</v>
      </c>
      <c r="H24" s="5">
        <f t="shared" si="4"/>
        <v>46</v>
      </c>
      <c r="I24" s="5"/>
      <c r="J24" s="5"/>
      <c r="K24" s="5">
        <v>7563</v>
      </c>
      <c r="L24" s="5">
        <f t="shared" si="0"/>
        <v>226890</v>
      </c>
      <c r="M24" s="5">
        <f t="shared" si="1"/>
        <v>3176460</v>
      </c>
      <c r="N24" s="5">
        <f t="shared" si="2"/>
        <v>75630</v>
      </c>
      <c r="O24">
        <f t="shared" si="3"/>
        <v>1890750</v>
      </c>
    </row>
    <row r="25" spans="3:15" ht="12.75">
      <c r="C25" s="2"/>
      <c r="D25" s="2"/>
      <c r="E25" s="2"/>
      <c r="F25" s="2"/>
      <c r="G25" s="2"/>
      <c r="H25" s="2"/>
      <c r="K25" s="2"/>
      <c r="L25">
        <f t="shared" si="0"/>
        <v>0</v>
      </c>
      <c r="M25">
        <f t="shared" si="1"/>
        <v>0</v>
      </c>
      <c r="N25">
        <f t="shared" si="2"/>
        <v>0</v>
      </c>
      <c r="O25">
        <f t="shared" si="3"/>
        <v>0</v>
      </c>
    </row>
    <row r="26" spans="2:15" ht="12.75">
      <c r="B26" t="s">
        <v>12</v>
      </c>
      <c r="C26" s="3">
        <v>2004</v>
      </c>
      <c r="D26" s="2">
        <v>13</v>
      </c>
      <c r="E26" s="2">
        <v>10</v>
      </c>
      <c r="F26">
        <v>17</v>
      </c>
      <c r="G26">
        <v>0</v>
      </c>
      <c r="H26">
        <v>27</v>
      </c>
      <c r="K26">
        <v>21673</v>
      </c>
      <c r="L26">
        <f t="shared" si="0"/>
        <v>2167300</v>
      </c>
      <c r="M26">
        <f t="shared" si="1"/>
        <v>3684410</v>
      </c>
      <c r="N26">
        <f t="shared" si="2"/>
        <v>0</v>
      </c>
      <c r="O26">
        <f t="shared" si="3"/>
        <v>2817490.0000000005</v>
      </c>
    </row>
    <row r="27" spans="2:15" ht="12.75">
      <c r="B27" s="7" t="s">
        <v>15</v>
      </c>
      <c r="C27" s="3">
        <v>2005</v>
      </c>
      <c r="D27" s="2">
        <v>13</v>
      </c>
      <c r="E27" s="2">
        <v>11</v>
      </c>
      <c r="F27">
        <v>17</v>
      </c>
      <c r="G27">
        <v>0</v>
      </c>
      <c r="H27">
        <v>27</v>
      </c>
      <c r="K27">
        <v>21624</v>
      </c>
      <c r="L27">
        <f t="shared" si="0"/>
        <v>2378640</v>
      </c>
      <c r="M27">
        <f t="shared" si="1"/>
        <v>3676080</v>
      </c>
      <c r="N27">
        <f t="shared" si="2"/>
        <v>0</v>
      </c>
      <c r="O27">
        <f t="shared" si="3"/>
        <v>2811120</v>
      </c>
    </row>
    <row r="28" spans="2:15" ht="12.75">
      <c r="B28" s="5"/>
      <c r="C28" s="3">
        <v>2006</v>
      </c>
      <c r="D28" s="2">
        <v>14</v>
      </c>
      <c r="E28" s="3">
        <v>8</v>
      </c>
      <c r="F28" s="3">
        <v>20</v>
      </c>
      <c r="G28" s="3">
        <v>0</v>
      </c>
      <c r="H28" s="3">
        <v>28</v>
      </c>
      <c r="K28" s="2">
        <v>21610</v>
      </c>
      <c r="L28">
        <f t="shared" si="0"/>
        <v>1728800</v>
      </c>
      <c r="M28">
        <f t="shared" si="1"/>
        <v>4322000</v>
      </c>
      <c r="N28">
        <f t="shared" si="2"/>
        <v>0</v>
      </c>
      <c r="O28">
        <f t="shared" si="3"/>
        <v>3025400</v>
      </c>
    </row>
    <row r="29" spans="2:15" ht="12.75">
      <c r="B29" s="6"/>
      <c r="C29" s="3">
        <v>2007</v>
      </c>
      <c r="D29" s="2">
        <v>14</v>
      </c>
      <c r="E29" s="3">
        <v>8</v>
      </c>
      <c r="F29" s="3">
        <v>20</v>
      </c>
      <c r="G29" s="3">
        <v>0</v>
      </c>
      <c r="H29" s="3">
        <v>28</v>
      </c>
      <c r="K29" s="2">
        <v>21565</v>
      </c>
      <c r="L29">
        <f t="shared" si="0"/>
        <v>1725200</v>
      </c>
      <c r="M29">
        <f t="shared" si="1"/>
        <v>4313000</v>
      </c>
      <c r="N29">
        <f t="shared" si="2"/>
        <v>0</v>
      </c>
      <c r="O29">
        <f t="shared" si="3"/>
        <v>3019100.0000000005</v>
      </c>
    </row>
    <row r="30" spans="2:15" ht="12.75">
      <c r="B30" s="6"/>
      <c r="C30" s="5">
        <v>2008</v>
      </c>
      <c r="D30" s="5">
        <v>14</v>
      </c>
      <c r="E30" s="5">
        <v>11</v>
      </c>
      <c r="F30" s="5">
        <v>18</v>
      </c>
      <c r="G30" s="5">
        <v>0</v>
      </c>
      <c r="H30" s="5"/>
      <c r="I30" s="5"/>
      <c r="J30" s="5"/>
      <c r="K30" s="5">
        <v>21498</v>
      </c>
      <c r="L30" s="5">
        <f t="shared" si="0"/>
        <v>2364780</v>
      </c>
      <c r="M30" s="5">
        <f t="shared" si="1"/>
        <v>3869640</v>
      </c>
      <c r="N30" s="5"/>
      <c r="O30">
        <f t="shared" si="3"/>
        <v>3009720.0000000005</v>
      </c>
    </row>
    <row r="31" spans="2:15" ht="12.75">
      <c r="B31" s="6"/>
      <c r="C31" s="5">
        <v>2009</v>
      </c>
      <c r="D31" s="5">
        <v>14</v>
      </c>
      <c r="E31" s="5">
        <v>8</v>
      </c>
      <c r="F31" s="5">
        <v>21</v>
      </c>
      <c r="G31" s="5">
        <v>0</v>
      </c>
      <c r="H31" s="5"/>
      <c r="I31" s="5"/>
      <c r="J31" s="5"/>
      <c r="K31" s="5">
        <v>21462</v>
      </c>
      <c r="L31" s="5">
        <f t="shared" si="0"/>
        <v>1716960</v>
      </c>
      <c r="M31" s="5">
        <f t="shared" si="1"/>
        <v>4507020</v>
      </c>
      <c r="N31" s="5"/>
      <c r="O31">
        <f t="shared" si="3"/>
        <v>3004680.0000000005</v>
      </c>
    </row>
    <row r="32" ht="12.75">
      <c r="B32" s="3"/>
    </row>
    <row r="40" spans="4:7" ht="12.75">
      <c r="D40" s="8"/>
      <c r="E40" s="8"/>
      <c r="F40" s="9"/>
      <c r="G40" s="9"/>
    </row>
    <row r="41" ht="12.75">
      <c r="B41" s="3"/>
    </row>
    <row r="42" ht="12.75">
      <c r="B42" s="3"/>
    </row>
    <row r="47" spans="3:5" ht="12.75">
      <c r="C47" s="10"/>
      <c r="D47" s="10"/>
      <c r="E47" s="10"/>
    </row>
    <row r="48" ht="12.75">
      <c r="G48" s="2"/>
    </row>
    <row r="51" ht="12.75">
      <c r="G51" s="2"/>
    </row>
    <row r="52" ht="12.75">
      <c r="G52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17" sqref="E17"/>
    </sheetView>
  </sheetViews>
  <sheetFormatPr defaultColWidth="9.140625" defaultRowHeight="12.75"/>
  <sheetData>
    <row r="1" ht="12.75">
      <c r="A1" s="11" t="s">
        <v>23</v>
      </c>
    </row>
    <row r="3" ht="12.75">
      <c r="A3" s="12" t="s">
        <v>18</v>
      </c>
    </row>
    <row r="4" spans="1:2" ht="12.75">
      <c r="A4" t="s">
        <v>19</v>
      </c>
      <c r="B4" s="3" t="s">
        <v>25</v>
      </c>
    </row>
    <row r="5" spans="1:2" ht="12.75">
      <c r="A5" t="s">
        <v>20</v>
      </c>
      <c r="B5" s="3" t="s">
        <v>26</v>
      </c>
    </row>
    <row r="6" spans="1:2" ht="12.75">
      <c r="A6" t="s">
        <v>21</v>
      </c>
      <c r="B6" s="3" t="s">
        <v>24</v>
      </c>
    </row>
    <row r="7" ht="12.75">
      <c r="A7" t="s">
        <v>22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2005-05-19T12:55:29Z</dcterms:created>
  <dcterms:modified xsi:type="dcterms:W3CDTF">2013-01-10T13:27:02Z</dcterms:modified>
  <cp:category/>
  <cp:version/>
  <cp:contentType/>
  <cp:contentStatus/>
</cp:coreProperties>
</file>