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<sst xmlns="http://schemas.openxmlformats.org/spreadsheetml/2006/main" count="47" uniqueCount="42">
  <si>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Substance</t>
  </si>
  <si>
    <t>DDT 4,4'</t>
  </si>
  <si>
    <t>Water Quality Objective (EQSs) ug/l</t>
  </si>
  <si>
    <t>Mercury</t>
  </si>
  <si>
    <t>Cadmium</t>
  </si>
  <si>
    <t>Hexachlorocyclohexane (Lindane)</t>
  </si>
  <si>
    <t>Carbon tetrachloride</t>
  </si>
  <si>
    <t xml:space="preserve">Pentachlorophenol </t>
  </si>
  <si>
    <t>Aldrin</t>
  </si>
  <si>
    <t>Dieldrin</t>
  </si>
  <si>
    <t>Endrin</t>
  </si>
  <si>
    <t>Isodrin</t>
  </si>
  <si>
    <t>Hexachlorobenzene</t>
  </si>
  <si>
    <t xml:space="preserve">Hexachlorobutadiene </t>
  </si>
  <si>
    <t xml:space="preserve">Chloroform </t>
  </si>
  <si>
    <t>1,2-Dichloroethane</t>
  </si>
  <si>
    <t>Trichloroethylene</t>
  </si>
  <si>
    <t>Perchloroethylene</t>
  </si>
  <si>
    <t>Trichlorobenzene</t>
  </si>
  <si>
    <t>&lt;10% EQS</t>
  </si>
  <si>
    <t>10% EQS to EQS</t>
  </si>
  <si>
    <t>&gt;EQS</t>
  </si>
  <si>
    <t>Total stations</t>
  </si>
  <si>
    <t>% above EQS</t>
  </si>
  <si>
    <t>% below 10% EQS</t>
  </si>
  <si>
    <t>Carbon tetrachloride (1081)</t>
  </si>
  <si>
    <t>Chloroform (1291)</t>
  </si>
  <si>
    <t>Trichloroethylene (1595)</t>
  </si>
  <si>
    <t>Perchloroethylene (1223)</t>
  </si>
  <si>
    <t>Cadmium (4644)</t>
  </si>
  <si>
    <t>Mercury (2281)</t>
  </si>
  <si>
    <t>Hexachlorobutadiene (1234)</t>
  </si>
  <si>
    <t>Pentachlorophenol (1329)</t>
  </si>
  <si>
    <t>Hexachlorobenzene (1484)</t>
  </si>
  <si>
    <t>Trichlorobenzene (1002)</t>
  </si>
  <si>
    <t>Lindane (1893)</t>
  </si>
  <si>
    <t>1,2-Dichloroethane (1199)</t>
  </si>
  <si>
    <t>Aldrin (1521)</t>
  </si>
  <si>
    <t>Isodrin (1294)</t>
  </si>
  <si>
    <t>DDT 4,4' (1222)</t>
  </si>
  <si>
    <t>Dieldrin (1545)</t>
  </si>
  <si>
    <t>Endrin (1485)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</si>
</sst>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Sheet1!$C$22</c:f>
              <c:strCache>
                <c:ptCount val="1"/>
                <c:pt idx="0">
                  <c:v>&lt;10% EQS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Sheet1!$A$23:$B$39</c:f>
              <c:multiLvlStrCache/>
            </c:multiLvlStrRef>
          </c:cat>
          <c:val>
            <c:numRef>
              <c:f>Sheet1!$C$23:$C$39</c:f>
              <c:numCache/>
            </c:numRef>
          </c:val>
        </c:ser>
        <c:ser>
          <c:idx val="1"/>
          <c:order val="1"/>
          <c:tx>
            <c:strRef>
              <c:f>Sheet1!$D$22</c:f>
              <c:strCache>
                <c:ptCount val="1"/>
                <c:pt idx="0">
                  <c:v>10% EQS to EQS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Sheet1!$A$23:$B$39</c:f>
              <c:multiLvlStrCache/>
            </c:multiLvlStrRef>
          </c:cat>
          <c:val>
            <c:numRef>
              <c:f>Sheet1!$D$23:$D$39</c:f>
              <c:numCache/>
            </c:numRef>
          </c:val>
        </c:ser>
        <c:ser>
          <c:idx val="2"/>
          <c:order val="2"/>
          <c:tx>
            <c:strRef>
              <c:f>Sheet1!$E$22</c:f>
              <c:strCache>
                <c:ptCount val="1"/>
                <c:pt idx="0">
                  <c:v>&gt;EQS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Sheet1!$A$23:$B$39</c:f>
              <c:multiLvlStrCache/>
            </c:multiLvlStrRef>
          </c:cat>
          <c:val>
            <c:numRef>
              <c:f>Sheet1!$E$23:$E$39</c:f>
              <c:numCache/>
            </c:numRef>
          </c:val>
        </c:ser>
        <c:overlap val="100"/>
        <c:axId val="62928381"/>
        <c:axId val="29484518"/>
      </c:barChart>
      <c:catAx>
        <c:axId val="6292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84518"/>
        <c:crosses val="autoZero"/>
        <c:auto val="1"/>
        <c:lblOffset val="100"/>
        <c:noMultiLvlLbl val="0"/>
      </c:catAx>
      <c:val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28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5</xdr:col>
      <xdr:colOff>600075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7286625"/>
        <a:ext cx="56483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21">
      <selection activeCell="A24" sqref="A24"/>
    </sheetView>
  </sheetViews>
  <sheetFormatPr defaultColWidth="9.140625" defaultRowHeight="12.75"/>
  <cols>
    <col min="1" max="1" width="34.00390625" style="0" bestFit="1" customWidth="1"/>
    <col min="2" max="2" width="9.140625" style="3" customWidth="1"/>
    <col min="3" max="3" width="10.421875" style="4" bestFit="1" customWidth="1"/>
    <col min="4" max="4" width="16.00390625" style="4" bestFit="1" customWidth="1"/>
    <col min="5" max="5" width="6.140625" style="4" bestFit="1" customWidth="1"/>
  </cols>
  <sheetData>
    <row r="1" spans="1:7" s="1" customFormat="1" ht="63.75">
      <c r="A1" s="1" t="s">
        <v>0</v>
      </c>
      <c r="B1" s="2" t="s">
        <v>2</v>
      </c>
      <c r="C1" s="4" t="s">
        <v>19</v>
      </c>
      <c r="D1" s="4" t="s">
        <v>20</v>
      </c>
      <c r="E1" s="4" t="s">
        <v>21</v>
      </c>
      <c r="F1" s="1" t="s">
        <v>22</v>
      </c>
      <c r="G1" s="1" t="s">
        <v>23</v>
      </c>
    </row>
    <row r="2" spans="1:7" ht="12.75">
      <c r="A2" t="s">
        <v>3</v>
      </c>
      <c r="B2" s="3">
        <v>1</v>
      </c>
      <c r="C2" s="4">
        <v>1887</v>
      </c>
      <c r="D2" s="4">
        <v>362</v>
      </c>
      <c r="E2" s="4">
        <v>32</v>
      </c>
      <c r="F2">
        <f>SUM(C2:E2)</f>
        <v>2281</v>
      </c>
      <c r="G2" s="5">
        <f>E2/F2*100</f>
        <v>1.4028934677772906</v>
      </c>
    </row>
    <row r="3" spans="1:7" ht="12.75">
      <c r="A3" t="s">
        <v>4</v>
      </c>
      <c r="B3" s="3">
        <v>5</v>
      </c>
      <c r="C3" s="4">
        <v>4016</v>
      </c>
      <c r="D3" s="4">
        <v>508</v>
      </c>
      <c r="E3" s="4">
        <v>120</v>
      </c>
      <c r="F3">
        <f aca="true" t="shared" si="0" ref="F3:F18">SUM(C3:E3)</f>
        <v>4644</v>
      </c>
      <c r="G3" s="5">
        <f aca="true" t="shared" si="1" ref="G3:G18">E3/F3*100</f>
        <v>2.5839793281653747</v>
      </c>
    </row>
    <row r="4" spans="1:7" ht="12.75">
      <c r="A4" t="s">
        <v>5</v>
      </c>
      <c r="B4" s="3">
        <v>0.1</v>
      </c>
      <c r="C4" s="4">
        <v>1330</v>
      </c>
      <c r="D4" s="4">
        <v>546</v>
      </c>
      <c r="E4" s="4">
        <v>17</v>
      </c>
      <c r="F4">
        <f t="shared" si="0"/>
        <v>1893</v>
      </c>
      <c r="G4" s="5">
        <f t="shared" si="1"/>
        <v>0.8980454305335447</v>
      </c>
    </row>
    <row r="5" spans="1:7" ht="12.75">
      <c r="A5" t="s">
        <v>6</v>
      </c>
      <c r="B5" s="3">
        <v>12</v>
      </c>
      <c r="C5" s="4">
        <v>1061</v>
      </c>
      <c r="D5" s="4">
        <v>18</v>
      </c>
      <c r="E5" s="4">
        <v>2</v>
      </c>
      <c r="F5">
        <f t="shared" si="0"/>
        <v>1081</v>
      </c>
      <c r="G5" s="5">
        <f t="shared" si="1"/>
        <v>0.18501387604070307</v>
      </c>
    </row>
    <row r="6" spans="1:7" ht="12.75">
      <c r="A6" t="s">
        <v>1</v>
      </c>
      <c r="B6" s="3">
        <v>0.01</v>
      </c>
      <c r="C6" s="4">
        <v>124</v>
      </c>
      <c r="D6" s="4">
        <v>1023</v>
      </c>
      <c r="E6" s="4">
        <v>75</v>
      </c>
      <c r="F6">
        <f t="shared" si="0"/>
        <v>1222</v>
      </c>
      <c r="G6" s="5">
        <f t="shared" si="1"/>
        <v>6.137479541734861</v>
      </c>
    </row>
    <row r="7" spans="1:7" ht="12.75">
      <c r="A7" t="s">
        <v>7</v>
      </c>
      <c r="B7" s="3">
        <v>2</v>
      </c>
      <c r="C7" s="4">
        <v>1027</v>
      </c>
      <c r="D7" s="4">
        <v>299</v>
      </c>
      <c r="E7" s="4">
        <v>3</v>
      </c>
      <c r="F7">
        <f t="shared" si="0"/>
        <v>1329</v>
      </c>
      <c r="G7" s="5">
        <f t="shared" si="1"/>
        <v>0.2257336343115124</v>
      </c>
    </row>
    <row r="8" spans="1:7" ht="12.75">
      <c r="A8" t="s">
        <v>8</v>
      </c>
      <c r="B8" s="3">
        <v>0.01</v>
      </c>
      <c r="C8" s="4">
        <v>254</v>
      </c>
      <c r="D8" s="4">
        <v>1224</v>
      </c>
      <c r="E8" s="4">
        <v>43</v>
      </c>
      <c r="F8">
        <f t="shared" si="0"/>
        <v>1521</v>
      </c>
      <c r="G8" s="5">
        <f t="shared" si="1"/>
        <v>2.827087442472058</v>
      </c>
    </row>
    <row r="9" spans="1:7" ht="12.75">
      <c r="A9" t="s">
        <v>9</v>
      </c>
      <c r="B9" s="3">
        <v>0.01</v>
      </c>
      <c r="C9" s="4">
        <v>150</v>
      </c>
      <c r="D9" s="4">
        <v>1355</v>
      </c>
      <c r="E9" s="4">
        <v>40</v>
      </c>
      <c r="F9">
        <f t="shared" si="0"/>
        <v>1545</v>
      </c>
      <c r="G9" s="5">
        <f t="shared" si="1"/>
        <v>2.5889967637540456</v>
      </c>
    </row>
    <row r="10" spans="1:7" ht="12.75">
      <c r="A10" t="s">
        <v>10</v>
      </c>
      <c r="B10" s="3">
        <v>0.005</v>
      </c>
      <c r="C10" s="4">
        <v>11</v>
      </c>
      <c r="D10" s="4">
        <v>1319</v>
      </c>
      <c r="E10" s="4">
        <v>155</v>
      </c>
      <c r="F10">
        <f t="shared" si="0"/>
        <v>1485</v>
      </c>
      <c r="G10" s="5">
        <f t="shared" si="1"/>
        <v>10.437710437710438</v>
      </c>
    </row>
    <row r="11" spans="1:7" ht="12.75">
      <c r="A11" t="s">
        <v>11</v>
      </c>
      <c r="B11" s="3">
        <v>0.005</v>
      </c>
      <c r="C11" s="4">
        <v>147</v>
      </c>
      <c r="D11" s="4">
        <v>1017</v>
      </c>
      <c r="E11" s="4">
        <v>130</v>
      </c>
      <c r="F11">
        <f t="shared" si="0"/>
        <v>1294</v>
      </c>
      <c r="G11" s="5">
        <f t="shared" si="1"/>
        <v>10.046367851622875</v>
      </c>
    </row>
    <row r="12" spans="1:7" ht="12.75">
      <c r="A12" t="s">
        <v>12</v>
      </c>
      <c r="B12" s="3">
        <v>0.03</v>
      </c>
      <c r="C12" s="4">
        <v>1127</v>
      </c>
      <c r="D12" s="4">
        <v>352</v>
      </c>
      <c r="E12" s="4">
        <v>5</v>
      </c>
      <c r="F12">
        <f t="shared" si="0"/>
        <v>1484</v>
      </c>
      <c r="G12" s="5">
        <f t="shared" si="1"/>
        <v>0.3369272237196766</v>
      </c>
    </row>
    <row r="13" spans="1:7" ht="12.75">
      <c r="A13" t="s">
        <v>13</v>
      </c>
      <c r="B13" s="3">
        <v>0.1</v>
      </c>
      <c r="C13" s="4">
        <v>1003</v>
      </c>
      <c r="D13" s="4">
        <v>206</v>
      </c>
      <c r="E13" s="4">
        <v>25</v>
      </c>
      <c r="F13">
        <f t="shared" si="0"/>
        <v>1234</v>
      </c>
      <c r="G13" s="5">
        <f t="shared" si="1"/>
        <v>2.025931928687196</v>
      </c>
    </row>
    <row r="14" spans="1:7" ht="12.75">
      <c r="A14" t="s">
        <v>14</v>
      </c>
      <c r="B14" s="3">
        <v>12</v>
      </c>
      <c r="C14" s="4">
        <v>1239</v>
      </c>
      <c r="D14" s="4">
        <v>47</v>
      </c>
      <c r="E14" s="4">
        <v>5</v>
      </c>
      <c r="F14">
        <f t="shared" si="0"/>
        <v>1291</v>
      </c>
      <c r="G14" s="5">
        <f t="shared" si="1"/>
        <v>0.3872966692486445</v>
      </c>
    </row>
    <row r="15" spans="1:7" ht="12.75">
      <c r="A15" t="s">
        <v>15</v>
      </c>
      <c r="B15" s="3">
        <v>10</v>
      </c>
      <c r="C15" s="4">
        <v>767</v>
      </c>
      <c r="D15" s="4">
        <v>386</v>
      </c>
      <c r="E15" s="4">
        <v>46</v>
      </c>
      <c r="F15">
        <f t="shared" si="0"/>
        <v>1199</v>
      </c>
      <c r="G15" s="5">
        <f t="shared" si="1"/>
        <v>3.8365304420350292</v>
      </c>
    </row>
    <row r="16" spans="1:7" ht="12.75">
      <c r="A16" t="s">
        <v>16</v>
      </c>
      <c r="B16" s="3">
        <v>10</v>
      </c>
      <c r="C16" s="4">
        <v>1471</v>
      </c>
      <c r="D16" s="4">
        <v>102</v>
      </c>
      <c r="E16" s="4">
        <v>22</v>
      </c>
      <c r="F16">
        <f t="shared" si="0"/>
        <v>1595</v>
      </c>
      <c r="G16" s="5">
        <f t="shared" si="1"/>
        <v>1.3793103448275863</v>
      </c>
    </row>
    <row r="17" spans="1:7" ht="12.75">
      <c r="A17" t="s">
        <v>17</v>
      </c>
      <c r="B17" s="3">
        <v>10</v>
      </c>
      <c r="C17" s="4">
        <v>1094</v>
      </c>
      <c r="D17" s="4">
        <v>120</v>
      </c>
      <c r="E17" s="4">
        <v>9</v>
      </c>
      <c r="F17">
        <f t="shared" si="0"/>
        <v>1223</v>
      </c>
      <c r="G17" s="5">
        <f t="shared" si="1"/>
        <v>0.7358953393295176</v>
      </c>
    </row>
    <row r="18" spans="1:7" ht="12.75">
      <c r="A18" t="s">
        <v>18</v>
      </c>
      <c r="B18" s="3">
        <v>0.4</v>
      </c>
      <c r="C18" s="4">
        <v>758</v>
      </c>
      <c r="D18" s="4">
        <v>168</v>
      </c>
      <c r="E18" s="4">
        <v>76</v>
      </c>
      <c r="F18">
        <f t="shared" si="0"/>
        <v>1002</v>
      </c>
      <c r="G18" s="5">
        <f t="shared" si="1"/>
        <v>7.584830339321358</v>
      </c>
    </row>
    <row r="21" ht="12.75">
      <c r="B21"/>
    </row>
    <row r="22" spans="1:8" ht="25.5">
      <c r="A22" s="1"/>
      <c r="B22" s="2"/>
      <c r="C22" s="4" t="s">
        <v>19</v>
      </c>
      <c r="D22" s="4" t="s">
        <v>20</v>
      </c>
      <c r="E22" s="4" t="s">
        <v>21</v>
      </c>
      <c r="F22" s="1" t="s">
        <v>22</v>
      </c>
      <c r="G22" s="1" t="s">
        <v>23</v>
      </c>
      <c r="H22" t="s">
        <v>24</v>
      </c>
    </row>
    <row r="23" spans="1:8" ht="12.75">
      <c r="A23" t="s">
        <v>41</v>
      </c>
      <c r="C23" s="4">
        <v>11</v>
      </c>
      <c r="D23" s="4">
        <v>1319</v>
      </c>
      <c r="E23" s="4">
        <v>155</v>
      </c>
      <c r="F23">
        <f aca="true" t="shared" si="2" ref="F23:F39">SUM(C23:E23)</f>
        <v>1485</v>
      </c>
      <c r="G23" s="5">
        <f aca="true" t="shared" si="3" ref="G23:G39">E23/F23*100</f>
        <v>10.437710437710438</v>
      </c>
      <c r="H23">
        <f aca="true" t="shared" si="4" ref="H23:H39">C23/F23*100</f>
        <v>0.7407407407407408</v>
      </c>
    </row>
    <row r="24" spans="1:8" ht="12.75">
      <c r="A24" t="s">
        <v>40</v>
      </c>
      <c r="C24" s="4">
        <v>150</v>
      </c>
      <c r="D24" s="4">
        <v>1355</v>
      </c>
      <c r="E24" s="4">
        <v>40</v>
      </c>
      <c r="F24">
        <f t="shared" si="2"/>
        <v>1545</v>
      </c>
      <c r="G24" s="5">
        <f t="shared" si="3"/>
        <v>2.5889967637540456</v>
      </c>
      <c r="H24">
        <f t="shared" si="4"/>
        <v>9.70873786407767</v>
      </c>
    </row>
    <row r="25" spans="1:8" ht="12.75">
      <c r="A25" t="s">
        <v>39</v>
      </c>
      <c r="C25" s="4">
        <v>124</v>
      </c>
      <c r="D25" s="4">
        <v>1023</v>
      </c>
      <c r="E25" s="4">
        <v>75</v>
      </c>
      <c r="F25">
        <f t="shared" si="2"/>
        <v>1222</v>
      </c>
      <c r="G25" s="5">
        <f t="shared" si="3"/>
        <v>6.137479541734861</v>
      </c>
      <c r="H25">
        <f t="shared" si="4"/>
        <v>10.147299509001636</v>
      </c>
    </row>
    <row r="26" spans="1:8" ht="12.75">
      <c r="A26" t="s">
        <v>38</v>
      </c>
      <c r="C26" s="4">
        <v>147</v>
      </c>
      <c r="D26" s="4">
        <v>1017</v>
      </c>
      <c r="E26" s="4">
        <v>130</v>
      </c>
      <c r="F26">
        <f t="shared" si="2"/>
        <v>1294</v>
      </c>
      <c r="G26" s="5">
        <f t="shared" si="3"/>
        <v>10.046367851622875</v>
      </c>
      <c r="H26">
        <f t="shared" si="4"/>
        <v>11.360123647604329</v>
      </c>
    </row>
    <row r="27" spans="1:8" ht="12.75">
      <c r="A27" t="s">
        <v>37</v>
      </c>
      <c r="C27" s="4">
        <v>254</v>
      </c>
      <c r="D27" s="4">
        <v>1224</v>
      </c>
      <c r="E27" s="4">
        <v>43</v>
      </c>
      <c r="F27">
        <f t="shared" si="2"/>
        <v>1521</v>
      </c>
      <c r="G27" s="5">
        <f t="shared" si="3"/>
        <v>2.827087442472058</v>
      </c>
      <c r="H27">
        <f t="shared" si="4"/>
        <v>16.699539776462853</v>
      </c>
    </row>
    <row r="28" spans="1:8" ht="12.75">
      <c r="A28" t="s">
        <v>36</v>
      </c>
      <c r="C28" s="4">
        <v>767</v>
      </c>
      <c r="D28" s="4">
        <v>386</v>
      </c>
      <c r="E28" s="4">
        <v>46</v>
      </c>
      <c r="F28">
        <f t="shared" si="2"/>
        <v>1199</v>
      </c>
      <c r="G28" s="5">
        <f t="shared" si="3"/>
        <v>3.8365304420350292</v>
      </c>
      <c r="H28">
        <f t="shared" si="4"/>
        <v>63.96997497914929</v>
      </c>
    </row>
    <row r="29" spans="1:8" ht="12.75">
      <c r="A29" t="s">
        <v>35</v>
      </c>
      <c r="C29" s="4">
        <v>1330</v>
      </c>
      <c r="D29" s="4">
        <v>546</v>
      </c>
      <c r="E29" s="4">
        <v>17</v>
      </c>
      <c r="F29">
        <f t="shared" si="2"/>
        <v>1893</v>
      </c>
      <c r="G29" s="5">
        <f t="shared" si="3"/>
        <v>0.8980454305335447</v>
      </c>
      <c r="H29">
        <f t="shared" si="4"/>
        <v>70.25884838880084</v>
      </c>
    </row>
    <row r="30" spans="1:8" ht="12.75">
      <c r="A30" t="s">
        <v>34</v>
      </c>
      <c r="C30" s="4">
        <v>758</v>
      </c>
      <c r="D30" s="4">
        <v>168</v>
      </c>
      <c r="E30" s="4">
        <v>76</v>
      </c>
      <c r="F30">
        <f t="shared" si="2"/>
        <v>1002</v>
      </c>
      <c r="G30" s="5">
        <f t="shared" si="3"/>
        <v>7.584830339321358</v>
      </c>
      <c r="H30">
        <f t="shared" si="4"/>
        <v>75.64870259481037</v>
      </c>
    </row>
    <row r="31" spans="1:8" ht="12.75">
      <c r="A31" t="s">
        <v>33</v>
      </c>
      <c r="C31" s="4">
        <v>1127</v>
      </c>
      <c r="D31" s="4">
        <v>352</v>
      </c>
      <c r="E31" s="4">
        <v>5</v>
      </c>
      <c r="F31">
        <f t="shared" si="2"/>
        <v>1484</v>
      </c>
      <c r="G31" s="5">
        <f t="shared" si="3"/>
        <v>0.3369272237196766</v>
      </c>
      <c r="H31">
        <f t="shared" si="4"/>
        <v>75.94339622641509</v>
      </c>
    </row>
    <row r="32" spans="1:8" ht="12.75">
      <c r="A32" t="s">
        <v>32</v>
      </c>
      <c r="C32" s="4">
        <v>1027</v>
      </c>
      <c r="D32" s="4">
        <v>299</v>
      </c>
      <c r="E32" s="4">
        <v>3</v>
      </c>
      <c r="F32">
        <f t="shared" si="2"/>
        <v>1329</v>
      </c>
      <c r="G32" s="5">
        <f t="shared" si="3"/>
        <v>0.2257336343115124</v>
      </c>
      <c r="H32">
        <f t="shared" si="4"/>
        <v>77.27614747930775</v>
      </c>
    </row>
    <row r="33" spans="1:8" ht="12.75">
      <c r="A33" t="s">
        <v>31</v>
      </c>
      <c r="C33" s="4">
        <v>1003</v>
      </c>
      <c r="D33" s="4">
        <v>206</v>
      </c>
      <c r="E33" s="4">
        <v>25</v>
      </c>
      <c r="F33">
        <f t="shared" si="2"/>
        <v>1234</v>
      </c>
      <c r="G33" s="5">
        <f t="shared" si="3"/>
        <v>2.025931928687196</v>
      </c>
      <c r="H33">
        <f t="shared" si="4"/>
        <v>81.2803889789303</v>
      </c>
    </row>
    <row r="34" spans="1:8" ht="12.75">
      <c r="A34" t="s">
        <v>30</v>
      </c>
      <c r="C34" s="4">
        <v>1887</v>
      </c>
      <c r="D34" s="4">
        <v>362</v>
      </c>
      <c r="E34" s="4">
        <v>32</v>
      </c>
      <c r="F34">
        <f>SUM(C34:E34)</f>
        <v>2281</v>
      </c>
      <c r="G34" s="5">
        <f>E34/F34*100</f>
        <v>1.4028934677772906</v>
      </c>
      <c r="H34">
        <f t="shared" si="4"/>
        <v>82.7268741779921</v>
      </c>
    </row>
    <row r="35" spans="1:8" ht="12.75">
      <c r="A35" t="s">
        <v>29</v>
      </c>
      <c r="C35" s="4">
        <v>4016</v>
      </c>
      <c r="D35" s="4">
        <v>508</v>
      </c>
      <c r="E35" s="4">
        <v>120</v>
      </c>
      <c r="F35">
        <f t="shared" si="2"/>
        <v>4644</v>
      </c>
      <c r="G35" s="5">
        <f t="shared" si="3"/>
        <v>2.5839793281653747</v>
      </c>
      <c r="H35">
        <f t="shared" si="4"/>
        <v>86.47717484926787</v>
      </c>
    </row>
    <row r="36" spans="1:8" ht="12.75">
      <c r="A36" t="s">
        <v>28</v>
      </c>
      <c r="C36" s="4">
        <v>1094</v>
      </c>
      <c r="D36" s="4">
        <v>120</v>
      </c>
      <c r="E36" s="4">
        <v>9</v>
      </c>
      <c r="F36">
        <f t="shared" si="2"/>
        <v>1223</v>
      </c>
      <c r="G36" s="5">
        <f t="shared" si="3"/>
        <v>0.7358953393295176</v>
      </c>
      <c r="H36">
        <f t="shared" si="4"/>
        <v>89.45216680294358</v>
      </c>
    </row>
    <row r="37" spans="1:8" ht="12.75">
      <c r="A37" t="s">
        <v>27</v>
      </c>
      <c r="C37" s="4">
        <v>1471</v>
      </c>
      <c r="D37" s="4">
        <v>102</v>
      </c>
      <c r="E37" s="4">
        <v>22</v>
      </c>
      <c r="F37">
        <f t="shared" si="2"/>
        <v>1595</v>
      </c>
      <c r="G37" s="5">
        <f t="shared" si="3"/>
        <v>1.3793103448275863</v>
      </c>
      <c r="H37">
        <f t="shared" si="4"/>
        <v>92.22570532915361</v>
      </c>
    </row>
    <row r="38" spans="1:8" ht="12.75">
      <c r="A38" t="s">
        <v>26</v>
      </c>
      <c r="C38" s="4">
        <v>1239</v>
      </c>
      <c r="D38" s="4">
        <v>47</v>
      </c>
      <c r="E38" s="4">
        <v>5</v>
      </c>
      <c r="F38">
        <f t="shared" si="2"/>
        <v>1291</v>
      </c>
      <c r="G38" s="5">
        <f t="shared" si="3"/>
        <v>0.3872966692486445</v>
      </c>
      <c r="H38">
        <f t="shared" si="4"/>
        <v>95.9721146398141</v>
      </c>
    </row>
    <row r="39" spans="1:8" ht="12.75">
      <c r="A39" t="s">
        <v>25</v>
      </c>
      <c r="C39" s="4">
        <v>1061</v>
      </c>
      <c r="D39" s="4">
        <v>18</v>
      </c>
      <c r="E39" s="4">
        <v>2</v>
      </c>
      <c r="F39">
        <f t="shared" si="2"/>
        <v>1081</v>
      </c>
      <c r="G39" s="5">
        <f t="shared" si="3"/>
        <v>0.18501387604070307</v>
      </c>
      <c r="H39">
        <f>C39/F39*100</f>
        <v>98.14986123959298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Nixon</dc:creator>
  <cp:keywords/>
  <dc:description/>
  <cp:lastModifiedBy>Steve Nixon</cp:lastModifiedBy>
  <dcterms:created xsi:type="dcterms:W3CDTF">2002-06-07T10:32:22Z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