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06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<sst xmlns="http://schemas.openxmlformats.org/spreadsheetml/2006/main" count="27" uniqueCount="16">
  <si>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Count</t>
  </si>
  <si>
    <t>Cadmium</t>
  </si>
  <si>
    <t>Count Cadmium</t>
  </si>
  <si>
    <t>Mercury</t>
  </si>
  <si>
    <t>Count Mercury</t>
  </si>
  <si>
    <t>Netherlands</t>
  </si>
  <si>
    <t>Germany</t>
  </si>
  <si>
    <t>Ireland</t>
  </si>
  <si>
    <t>UK</t>
  </si>
  <si>
    <t>Luxembourg</t>
  </si>
  <si>
    <t>Belgium</t>
  </si>
  <si>
    <t>Red extrapolated</t>
  </si>
  <si>
    <t>France</t>
  </si>
  <si>
    <t>Averages</t>
  </si>
  <si>
    <t>Belgium, Germany, Ireland, Luxembourg, Netherlands, UK</t>
  </si>
  <si>
    <t>Belgium, France, Germany, Ireland, Netherlands, UK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</si>
</sst>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Sheet1!$A$2</c:f>
              <c:strCache>
                <c:ptCount val="1"/>
                <c:pt idx="0">
                  <c:v>Cadmium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Sheet1!$B$1:$T$1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Sheet1!$B$2:$T$2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56566199"/>
        <c:axId val="39333744"/>
      </c:lineChart>
      <c:lineChart>
        <c:grouping val="standard"/>
        <c:varyColors val="0"/>
        <c:ser>
          <c:idx val="0"/>
          <c:order val="1"/>
          <c:tx>
            <c:strRef>
              <c:f>Sheet1!$A$3</c:f>
              <c:strCache>
                <c:ptCount val="1"/>
                <c:pt idx="0">
                  <c:v>Mercury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Sheet1!$B$1:$T$1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Sheet1!$B$3:$T$3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18459377"/>
        <c:axId val="31916666"/>
      </c:lineChart>
      <c:catAx>
        <c:axId val="56566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33744"/>
        <c:crosses val="autoZero"/>
        <c:auto val="0"/>
        <c:lblOffset val="100"/>
        <c:noMultiLvlLbl val="0"/>
      </c:catAx>
      <c:valAx>
        <c:axId val="39333744"/>
        <c:scaling>
          <c:orientation val="minMax"/>
          <c:max val="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Cadmium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66199"/>
        <c:crossesAt val="1"/>
        <c:crossBetween val="between"/>
        <c:dispUnits/>
      </c:valAx>
      <c:catAx>
        <c:axId val="18459377"/>
        <c:scaling>
          <c:orientation val="minMax"/>
        </c:scaling>
        <c:axPos val="b"/>
        <c:delete val="1"/>
        <c:majorTickMark val="in"/>
        <c:minorTickMark val="none"/>
        <c:tickLblPos val="nextTo"/>
        <c:crossAx val="31916666"/>
        <c:crosses val="autoZero"/>
        <c:auto val="0"/>
        <c:lblOffset val="100"/>
        <c:noMultiLvlLbl val="0"/>
      </c:catAx>
      <c:valAx>
        <c:axId val="31916666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Mercury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5937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Sheet1!$A$41</c:f>
              <c:strCache>
                <c:ptCount val="1"/>
                <c:pt idx="0">
                  <c:v>Cadmium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Sheet1!$B$40:$T$40</c:f>
              <c:numCache>
                <c:ptCount val="19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</c:numCache>
            </c:numRef>
          </c:cat>
          <c:val>
            <c:numRef>
              <c:f>Sheet1!$B$41:$T$41</c:f>
              <c:numCache>
                <c:ptCount val="19"/>
                <c:pt idx="0">
                  <c:v>1.1083333333333334</c:v>
                </c:pt>
                <c:pt idx="1">
                  <c:v>1.7249999999999999</c:v>
                </c:pt>
                <c:pt idx="2">
                  <c:v>1.3583333333333334</c:v>
                </c:pt>
                <c:pt idx="3">
                  <c:v>1.0875000000000001</c:v>
                </c:pt>
                <c:pt idx="4">
                  <c:v>0.8250000000000001</c:v>
                </c:pt>
                <c:pt idx="5">
                  <c:v>0.38666666666666666</c:v>
                </c:pt>
                <c:pt idx="6">
                  <c:v>0.3</c:v>
                </c:pt>
                <c:pt idx="7">
                  <c:v>0.31416666666666665</c:v>
                </c:pt>
                <c:pt idx="8">
                  <c:v>0.27416666666666667</c:v>
                </c:pt>
                <c:pt idx="9">
                  <c:v>0.29</c:v>
                </c:pt>
                <c:pt idx="10">
                  <c:v>0.37333333333333335</c:v>
                </c:pt>
                <c:pt idx="11">
                  <c:v>0.2808333333333333</c:v>
                </c:pt>
                <c:pt idx="12">
                  <c:v>0.28833333333333333</c:v>
                </c:pt>
                <c:pt idx="13">
                  <c:v>0.2299584166666667</c:v>
                </c:pt>
                <c:pt idx="14">
                  <c:v>0.1967589277777778</c:v>
                </c:pt>
                <c:pt idx="15">
                  <c:v>0.1600420888888889</c:v>
                </c:pt>
                <c:pt idx="16">
                  <c:v>0.13713551666666668</c:v>
                </c:pt>
                <c:pt idx="17">
                  <c:v>0.1270563166666667</c:v>
                </c:pt>
                <c:pt idx="18">
                  <c:v>0.11389045000000002</c:v>
                </c:pt>
              </c:numCache>
            </c:numRef>
          </c:val>
          <c:smooth val="0"/>
        </c:ser>
        <c:marker val="1"/>
        <c:axId val="18814539"/>
        <c:axId val="35113124"/>
      </c:lineChart>
      <c:lineChart>
        <c:grouping val="standard"/>
        <c:varyColors val="0"/>
        <c:ser>
          <c:idx val="0"/>
          <c:order val="1"/>
          <c:tx>
            <c:strRef>
              <c:f>Sheet1!$A$42</c:f>
              <c:strCache>
                <c:ptCount val="1"/>
                <c:pt idx="0">
                  <c:v>Mercury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Sheet1!$B$40:$T$40</c:f>
              <c:numCache>
                <c:ptCount val="19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</c:numCache>
            </c:numRef>
          </c:cat>
          <c:val>
            <c:numRef>
              <c:f>Sheet1!$B$42:$T$42</c:f>
              <c:numCache>
                <c:ptCount val="19"/>
                <c:pt idx="0">
                  <c:v>0.24125</c:v>
                </c:pt>
                <c:pt idx="1">
                  <c:v>0.14416666666666667</c:v>
                </c:pt>
                <c:pt idx="2">
                  <c:v>0.19666666666666668</c:v>
                </c:pt>
                <c:pt idx="3">
                  <c:v>0.18</c:v>
                </c:pt>
                <c:pt idx="4">
                  <c:v>0.16833333333333333</c:v>
                </c:pt>
                <c:pt idx="5">
                  <c:v>0.15666666666666665</c:v>
                </c:pt>
                <c:pt idx="6">
                  <c:v>0.12333333333333334</c:v>
                </c:pt>
                <c:pt idx="7">
                  <c:v>0.10916666666666668</c:v>
                </c:pt>
                <c:pt idx="8">
                  <c:v>0.08583333333333333</c:v>
                </c:pt>
                <c:pt idx="9">
                  <c:v>0.1366666666666667</c:v>
                </c:pt>
                <c:pt idx="10">
                  <c:v>0.07916666666666666</c:v>
                </c:pt>
                <c:pt idx="11">
                  <c:v>0.08125</c:v>
                </c:pt>
                <c:pt idx="12">
                  <c:v>0.085</c:v>
                </c:pt>
                <c:pt idx="13">
                  <c:v>0.07695456666666667</c:v>
                </c:pt>
                <c:pt idx="14">
                  <c:v>0.09119106666666665</c:v>
                </c:pt>
                <c:pt idx="15">
                  <c:v>0.12618833333333335</c:v>
                </c:pt>
                <c:pt idx="16">
                  <c:v>0.1337179</c:v>
                </c:pt>
                <c:pt idx="17">
                  <c:v>0.13705133333333333</c:v>
                </c:pt>
                <c:pt idx="18">
                  <c:v>0.0974874</c:v>
                </c:pt>
              </c:numCache>
            </c:numRef>
          </c:val>
          <c:smooth val="0"/>
        </c:ser>
        <c:marker val="1"/>
        <c:axId val="47582661"/>
        <c:axId val="25590766"/>
      </c:lineChart>
      <c:catAx>
        <c:axId val="18814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13124"/>
        <c:crosses val="autoZero"/>
        <c:auto val="0"/>
        <c:lblOffset val="100"/>
        <c:noMultiLvlLbl val="0"/>
      </c:catAx>
      <c:valAx>
        <c:axId val="35113124"/>
        <c:scaling>
          <c:orientation val="minMax"/>
          <c:max val="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Cadmium µg/l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14539"/>
        <c:crossesAt val="1"/>
        <c:crossBetween val="between"/>
        <c:dispUnits/>
      </c:valAx>
      <c:catAx>
        <c:axId val="47582661"/>
        <c:scaling>
          <c:orientation val="minMax"/>
        </c:scaling>
        <c:axPos val="b"/>
        <c:delete val="1"/>
        <c:majorTickMark val="in"/>
        <c:minorTickMark val="none"/>
        <c:tickLblPos val="nextTo"/>
        <c:crossAx val="25590766"/>
        <c:crosses val="autoZero"/>
        <c:auto val="0"/>
        <c:lblOffset val="100"/>
        <c:noMultiLvlLbl val="0"/>
      </c:catAx>
      <c:valAx>
        <c:axId val="25590766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Mercury µg/l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8266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0" y="12954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55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19050" y="8905875"/>
        <a:ext cx="56388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36">
      <selection activeCell="H49" sqref="H49"/>
    </sheetView>
  </sheetViews>
  <sheetFormatPr defaultColWidth="9.140625" defaultRowHeight="12.75"/>
  <cols>
    <col min="1" max="1" width="11.7109375" style="0" customWidth="1"/>
  </cols>
  <sheetData>
    <row r="1" spans="2:21" ht="12.75">
      <c r="B1">
        <v>1977</v>
      </c>
      <c r="C1">
        <v>1978</v>
      </c>
      <c r="D1">
        <v>1979</v>
      </c>
      <c r="E1">
        <v>1980</v>
      </c>
      <c r="F1">
        <v>1981</v>
      </c>
      <c r="G1">
        <v>1982</v>
      </c>
      <c r="H1">
        <v>1983</v>
      </c>
      <c r="I1">
        <v>1984</v>
      </c>
      <c r="J1">
        <v>1985</v>
      </c>
      <c r="K1">
        <v>1986</v>
      </c>
      <c r="L1">
        <v>1987</v>
      </c>
      <c r="M1">
        <v>1988</v>
      </c>
      <c r="N1">
        <v>1989</v>
      </c>
      <c r="O1">
        <v>1990</v>
      </c>
      <c r="P1">
        <v>1991</v>
      </c>
      <c r="Q1">
        <v>1992</v>
      </c>
      <c r="R1">
        <v>1993</v>
      </c>
      <c r="S1">
        <v>1994</v>
      </c>
      <c r="T1">
        <v>1995</v>
      </c>
      <c r="U1">
        <v>1996</v>
      </c>
    </row>
    <row r="2" spans="1:21" ht="12.75">
      <c r="A2" t="s">
        <v>1</v>
      </c>
      <c r="B2">
        <v>1.5083333333333335</v>
      </c>
      <c r="C2">
        <v>1.725</v>
      </c>
      <c r="D2">
        <v>1.3583333333333334</v>
      </c>
      <c r="E2">
        <v>1.0035714285714286</v>
      </c>
      <c r="F2">
        <v>0.7785714285714286</v>
      </c>
      <c r="G2">
        <v>0.386875</v>
      </c>
      <c r="H2">
        <v>0.2785714285714286</v>
      </c>
      <c r="I2">
        <v>0.27</v>
      </c>
      <c r="J2">
        <v>0.2492857142857143</v>
      </c>
      <c r="K2">
        <v>0.2425</v>
      </c>
      <c r="L2">
        <v>0.28222222222222226</v>
      </c>
      <c r="M2">
        <v>0.2816666666666667</v>
      </c>
      <c r="N2">
        <v>0.3125</v>
      </c>
      <c r="O2">
        <v>0.28853059999999997</v>
      </c>
      <c r="P2">
        <v>0.2255553625</v>
      </c>
      <c r="Q2">
        <v>0.2475473125</v>
      </c>
      <c r="R2">
        <v>0.17654529727272728</v>
      </c>
      <c r="S2">
        <v>0.14121632454545455</v>
      </c>
      <c r="T2">
        <v>0.186864625</v>
      </c>
      <c r="U2">
        <v>0.18771806666666668</v>
      </c>
    </row>
    <row r="3" spans="1:21" ht="12.75">
      <c r="A3" t="s">
        <v>3</v>
      </c>
      <c r="B3">
        <v>0.26949999999999996</v>
      </c>
      <c r="C3">
        <v>0.595</v>
      </c>
      <c r="D3">
        <v>0.22571428571428573</v>
      </c>
      <c r="E3">
        <v>0.20071428571428568</v>
      </c>
      <c r="F3">
        <v>0.1692857142857143</v>
      </c>
      <c r="G3">
        <v>0.22805555555555557</v>
      </c>
      <c r="H3">
        <v>0.4266666666666666</v>
      </c>
      <c r="I3">
        <v>0.275625</v>
      </c>
      <c r="J3">
        <v>0.4307142857142857</v>
      </c>
      <c r="K3">
        <v>0.16333333333333336</v>
      </c>
      <c r="L3">
        <v>0.2744444444444445</v>
      </c>
      <c r="M3">
        <v>0.17638888888888887</v>
      </c>
      <c r="N3">
        <v>0.15666666666666668</v>
      </c>
      <c r="O3">
        <v>0.19875054</v>
      </c>
      <c r="P3">
        <v>0.19857407777777777</v>
      </c>
      <c r="Q3">
        <v>0.181366475</v>
      </c>
      <c r="R3">
        <v>0.181006355</v>
      </c>
      <c r="S3">
        <v>0.20473080000000002</v>
      </c>
      <c r="T3">
        <v>0.2710318</v>
      </c>
      <c r="U3">
        <v>0.0631</v>
      </c>
    </row>
    <row r="6" spans="1:21" ht="12.75">
      <c r="A6" t="s">
        <v>2</v>
      </c>
      <c r="B6">
        <v>6</v>
      </c>
      <c r="C6">
        <v>6</v>
      </c>
      <c r="D6">
        <v>6</v>
      </c>
      <c r="E6">
        <v>7</v>
      </c>
      <c r="F6">
        <v>7</v>
      </c>
      <c r="G6">
        <v>8</v>
      </c>
      <c r="H6">
        <v>7</v>
      </c>
      <c r="I6">
        <v>8</v>
      </c>
      <c r="J6">
        <v>7</v>
      </c>
      <c r="K6">
        <v>8</v>
      </c>
      <c r="L6">
        <v>9</v>
      </c>
      <c r="M6">
        <v>9</v>
      </c>
      <c r="N6">
        <v>8</v>
      </c>
      <c r="O6">
        <v>10</v>
      </c>
      <c r="P6">
        <v>8</v>
      </c>
      <c r="Q6">
        <v>8</v>
      </c>
      <c r="R6">
        <v>11</v>
      </c>
      <c r="S6">
        <v>11</v>
      </c>
      <c r="T6">
        <v>10</v>
      </c>
      <c r="U6">
        <v>3</v>
      </c>
    </row>
    <row r="7" spans="1:21" ht="12.75">
      <c r="A7" t="s">
        <v>4</v>
      </c>
      <c r="B7">
        <v>5</v>
      </c>
      <c r="C7">
        <v>7</v>
      </c>
      <c r="D7">
        <v>7</v>
      </c>
      <c r="E7">
        <v>7</v>
      </c>
      <c r="F7">
        <v>7</v>
      </c>
      <c r="G7">
        <v>9</v>
      </c>
      <c r="H7">
        <v>9</v>
      </c>
      <c r="I7">
        <v>8</v>
      </c>
      <c r="J7">
        <v>7</v>
      </c>
      <c r="K7">
        <v>9</v>
      </c>
      <c r="L7">
        <v>9</v>
      </c>
      <c r="M7">
        <v>9</v>
      </c>
      <c r="N7">
        <v>9</v>
      </c>
      <c r="O7">
        <v>10</v>
      </c>
      <c r="P7">
        <v>9</v>
      </c>
      <c r="Q7">
        <v>8</v>
      </c>
      <c r="R7">
        <v>10</v>
      </c>
      <c r="S7">
        <v>10</v>
      </c>
      <c r="T7">
        <v>8</v>
      </c>
      <c r="U7">
        <v>2</v>
      </c>
    </row>
    <row r="30" ht="12.75">
      <c r="A30" s="1" t="s">
        <v>11</v>
      </c>
    </row>
    <row r="31" spans="1:20" ht="12.75">
      <c r="A31" t="s">
        <v>1</v>
      </c>
      <c r="B31">
        <v>1977</v>
      </c>
      <c r="C31">
        <v>1978</v>
      </c>
      <c r="D31">
        <v>1979</v>
      </c>
      <c r="E31">
        <v>1980</v>
      </c>
      <c r="F31">
        <v>1981</v>
      </c>
      <c r="G31">
        <v>1982</v>
      </c>
      <c r="H31">
        <v>1983</v>
      </c>
      <c r="I31">
        <v>1984</v>
      </c>
      <c r="J31">
        <v>1985</v>
      </c>
      <c r="K31">
        <v>1986</v>
      </c>
      <c r="L31">
        <v>1987</v>
      </c>
      <c r="M31">
        <v>1988</v>
      </c>
      <c r="N31">
        <v>1989</v>
      </c>
      <c r="O31">
        <v>1990</v>
      </c>
      <c r="P31">
        <v>1991</v>
      </c>
      <c r="Q31">
        <v>1992</v>
      </c>
      <c r="R31">
        <v>1993</v>
      </c>
      <c r="S31">
        <v>1994</v>
      </c>
      <c r="T31">
        <v>1995</v>
      </c>
    </row>
    <row r="32" spans="1:20" ht="12.75">
      <c r="A32" t="s">
        <v>5</v>
      </c>
      <c r="B32">
        <v>1.6</v>
      </c>
      <c r="C32">
        <v>1</v>
      </c>
      <c r="D32">
        <v>1.1</v>
      </c>
      <c r="E32">
        <v>1.2</v>
      </c>
      <c r="F32">
        <v>0.8</v>
      </c>
      <c r="G32">
        <v>0.5</v>
      </c>
      <c r="H32">
        <v>0.4</v>
      </c>
      <c r="I32">
        <v>0.3</v>
      </c>
      <c r="J32">
        <v>0.13</v>
      </c>
      <c r="K32">
        <v>0.15</v>
      </c>
      <c r="L32">
        <v>0.11</v>
      </c>
      <c r="M32">
        <v>0.11</v>
      </c>
      <c r="N32">
        <v>0.13</v>
      </c>
      <c r="O32">
        <v>0.11699999999999999</v>
      </c>
      <c r="P32">
        <v>0.1116345</v>
      </c>
      <c r="Q32">
        <v>0.09375</v>
      </c>
      <c r="R32">
        <v>0.08192309999999998</v>
      </c>
      <c r="S32">
        <v>0.0896154</v>
      </c>
      <c r="T32">
        <v>0.0791667</v>
      </c>
    </row>
    <row r="33" spans="1:20" ht="12.75">
      <c r="A33" t="s">
        <v>6</v>
      </c>
      <c r="B33">
        <v>0.45</v>
      </c>
      <c r="C33">
        <v>0.4</v>
      </c>
      <c r="D33">
        <v>0.5</v>
      </c>
      <c r="E33">
        <v>0.275</v>
      </c>
      <c r="F33">
        <v>0.3</v>
      </c>
      <c r="G33">
        <v>0.3</v>
      </c>
      <c r="H33">
        <v>0.15</v>
      </c>
      <c r="I33">
        <v>0.225</v>
      </c>
      <c r="J33">
        <v>0.15</v>
      </c>
      <c r="K33">
        <v>0.15</v>
      </c>
      <c r="L33">
        <v>0.15</v>
      </c>
      <c r="M33">
        <v>0.2</v>
      </c>
      <c r="N33">
        <v>0.15</v>
      </c>
      <c r="O33">
        <v>0.15</v>
      </c>
      <c r="P33">
        <v>0.15</v>
      </c>
      <c r="Q33">
        <v>0.15</v>
      </c>
      <c r="R33">
        <v>0.1596155</v>
      </c>
      <c r="S33">
        <v>0.131818</v>
      </c>
      <c r="T33">
        <v>0.138462</v>
      </c>
    </row>
    <row r="34" spans="1:20" ht="12.75">
      <c r="A34" t="s">
        <v>7</v>
      </c>
      <c r="B34" s="1">
        <v>0.1</v>
      </c>
      <c r="C34">
        <v>0.1</v>
      </c>
      <c r="D34">
        <v>0.1</v>
      </c>
      <c r="E34">
        <v>0.1</v>
      </c>
      <c r="F34">
        <v>0.25</v>
      </c>
      <c r="G34">
        <v>0.1</v>
      </c>
      <c r="H34">
        <v>0.2</v>
      </c>
      <c r="I34">
        <v>0.1</v>
      </c>
      <c r="J34">
        <v>0.1</v>
      </c>
      <c r="K34">
        <v>0.15</v>
      </c>
      <c r="L34">
        <v>0.15</v>
      </c>
      <c r="M34">
        <v>0.15</v>
      </c>
      <c r="N34">
        <v>0.1</v>
      </c>
      <c r="O34">
        <v>0.166667</v>
      </c>
      <c r="P34">
        <v>0.136218</v>
      </c>
      <c r="Q34">
        <v>0.1</v>
      </c>
      <c r="R34">
        <v>0.1</v>
      </c>
      <c r="S34">
        <v>0.133182</v>
      </c>
      <c r="T34">
        <v>0.1</v>
      </c>
    </row>
    <row r="35" spans="1:20" ht="12.75">
      <c r="A35" t="s">
        <v>8</v>
      </c>
      <c r="B35">
        <v>0.5</v>
      </c>
      <c r="C35">
        <v>1.25</v>
      </c>
      <c r="D35">
        <v>2.95</v>
      </c>
      <c r="E35">
        <v>1.75</v>
      </c>
      <c r="F35">
        <v>0.5</v>
      </c>
      <c r="G35">
        <v>0.5</v>
      </c>
      <c r="H35">
        <v>0.5</v>
      </c>
      <c r="I35">
        <v>0.5</v>
      </c>
      <c r="J35">
        <v>0.425</v>
      </c>
      <c r="K35">
        <v>0.5</v>
      </c>
      <c r="L35">
        <v>0.25</v>
      </c>
      <c r="M35">
        <v>0.275</v>
      </c>
      <c r="N35">
        <v>0.25</v>
      </c>
      <c r="O35">
        <v>0.3016395</v>
      </c>
      <c r="P35">
        <v>0.301287</v>
      </c>
      <c r="Q35">
        <v>0.224129</v>
      </c>
      <c r="R35">
        <v>0.1779415</v>
      </c>
      <c r="S35">
        <v>0.1160555</v>
      </c>
      <c r="T35">
        <v>0.135714</v>
      </c>
    </row>
    <row r="36" spans="1:20" ht="12.75">
      <c r="A36" t="s">
        <v>9</v>
      </c>
      <c r="B36">
        <v>2</v>
      </c>
      <c r="C36">
        <v>5</v>
      </c>
      <c r="D36">
        <v>2.5</v>
      </c>
      <c r="E36">
        <v>2</v>
      </c>
      <c r="F36">
        <v>1.5</v>
      </c>
      <c r="G36">
        <v>0.25</v>
      </c>
      <c r="H36">
        <v>0.05</v>
      </c>
      <c r="I36">
        <v>0.2</v>
      </c>
      <c r="J36">
        <v>0.4</v>
      </c>
      <c r="K36">
        <v>0.3</v>
      </c>
      <c r="L36">
        <v>0.1</v>
      </c>
      <c r="M36">
        <v>0.05</v>
      </c>
      <c r="N36">
        <v>0.5</v>
      </c>
      <c r="O36">
        <v>0.144444</v>
      </c>
      <c r="P36">
        <v>0.0636364</v>
      </c>
      <c r="Q36" s="1">
        <f>(R36+P36)/2</f>
        <v>0.0568182</v>
      </c>
      <c r="R36">
        <v>0.05</v>
      </c>
      <c r="S36">
        <v>0.05</v>
      </c>
      <c r="T36">
        <v>0.05</v>
      </c>
    </row>
    <row r="37" spans="1:20" ht="12.75">
      <c r="A37" t="s">
        <v>10</v>
      </c>
      <c r="B37">
        <v>2</v>
      </c>
      <c r="C37">
        <v>2.6</v>
      </c>
      <c r="D37">
        <v>1</v>
      </c>
      <c r="E37">
        <v>1.2</v>
      </c>
      <c r="F37">
        <v>1.6</v>
      </c>
      <c r="G37">
        <v>0.67</v>
      </c>
      <c r="H37">
        <v>0.5</v>
      </c>
      <c r="I37">
        <v>0.56</v>
      </c>
      <c r="J37">
        <v>0.44</v>
      </c>
      <c r="K37">
        <v>0.49</v>
      </c>
      <c r="L37">
        <v>1.48</v>
      </c>
      <c r="M37">
        <v>0.9</v>
      </c>
      <c r="N37">
        <v>0.6</v>
      </c>
      <c r="O37">
        <v>0.5</v>
      </c>
      <c r="P37" s="1">
        <f>((O37-R37)/3)*2+R37</f>
        <v>0.4177776666666667</v>
      </c>
      <c r="Q37" s="1">
        <f>((O37-R37)/3)+R37</f>
        <v>0.33555533333333337</v>
      </c>
      <c r="R37">
        <v>0.25333300000000003</v>
      </c>
      <c r="S37">
        <v>0.24166700000000002</v>
      </c>
      <c r="T37">
        <v>0.18</v>
      </c>
    </row>
    <row r="38" spans="1:20" ht="12.75">
      <c r="A38" t="s">
        <v>0</v>
      </c>
      <c r="B38">
        <f>COUNT(B32:B37)</f>
        <v>6</v>
      </c>
      <c r="C38">
        <f aca="true" t="shared" si="0" ref="C38:T38">COUNT(C32:C37)</f>
        <v>6</v>
      </c>
      <c r="D38">
        <f t="shared" si="0"/>
        <v>6</v>
      </c>
      <c r="E38">
        <f t="shared" si="0"/>
        <v>6</v>
      </c>
      <c r="F38">
        <f t="shared" si="0"/>
        <v>6</v>
      </c>
      <c r="G38">
        <f t="shared" si="0"/>
        <v>6</v>
      </c>
      <c r="H38">
        <f t="shared" si="0"/>
        <v>6</v>
      </c>
      <c r="I38">
        <f t="shared" si="0"/>
        <v>6</v>
      </c>
      <c r="J38">
        <f t="shared" si="0"/>
        <v>6</v>
      </c>
      <c r="K38">
        <f t="shared" si="0"/>
        <v>6</v>
      </c>
      <c r="L38">
        <f t="shared" si="0"/>
        <v>6</v>
      </c>
      <c r="M38">
        <f t="shared" si="0"/>
        <v>6</v>
      </c>
      <c r="N38">
        <f t="shared" si="0"/>
        <v>6</v>
      </c>
      <c r="O38">
        <f t="shared" si="0"/>
        <v>6</v>
      </c>
      <c r="P38">
        <f t="shared" si="0"/>
        <v>6</v>
      </c>
      <c r="Q38">
        <f t="shared" si="0"/>
        <v>6</v>
      </c>
      <c r="R38">
        <f t="shared" si="0"/>
        <v>6</v>
      </c>
      <c r="S38">
        <f t="shared" si="0"/>
        <v>6</v>
      </c>
      <c r="T38">
        <f t="shared" si="0"/>
        <v>6</v>
      </c>
    </row>
    <row r="39" ht="12.75">
      <c r="A39" t="s">
        <v>14</v>
      </c>
    </row>
    <row r="40" spans="2:20" ht="12.75">
      <c r="B40">
        <v>1977</v>
      </c>
      <c r="C40">
        <v>1978</v>
      </c>
      <c r="D40">
        <v>1979</v>
      </c>
      <c r="E40">
        <v>1980</v>
      </c>
      <c r="F40">
        <v>1981</v>
      </c>
      <c r="G40">
        <v>1982</v>
      </c>
      <c r="H40">
        <v>1983</v>
      </c>
      <c r="I40">
        <v>1984</v>
      </c>
      <c r="J40">
        <v>1985</v>
      </c>
      <c r="K40">
        <v>1986</v>
      </c>
      <c r="L40">
        <v>1987</v>
      </c>
      <c r="M40">
        <v>1988</v>
      </c>
      <c r="N40">
        <v>1989</v>
      </c>
      <c r="O40">
        <v>1990</v>
      </c>
      <c r="P40">
        <v>1991</v>
      </c>
      <c r="Q40">
        <v>1992</v>
      </c>
      <c r="R40">
        <v>1993</v>
      </c>
      <c r="S40">
        <v>1994</v>
      </c>
      <c r="T40">
        <v>1995</v>
      </c>
    </row>
    <row r="41" spans="1:20" ht="12.75">
      <c r="A41" t="s">
        <v>1</v>
      </c>
      <c r="B41">
        <f>AVERAGE(B32:B37)</f>
        <v>1.1083333333333334</v>
      </c>
      <c r="C41">
        <f aca="true" t="shared" si="1" ref="C41:T41">AVERAGE(C32:C37)</f>
        <v>1.7249999999999999</v>
      </c>
      <c r="D41">
        <f t="shared" si="1"/>
        <v>1.3583333333333334</v>
      </c>
      <c r="E41">
        <f t="shared" si="1"/>
        <v>1.0875000000000001</v>
      </c>
      <c r="F41">
        <f t="shared" si="1"/>
        <v>0.8250000000000001</v>
      </c>
      <c r="G41">
        <f t="shared" si="1"/>
        <v>0.38666666666666666</v>
      </c>
      <c r="H41">
        <f t="shared" si="1"/>
        <v>0.3</v>
      </c>
      <c r="I41">
        <f t="shared" si="1"/>
        <v>0.31416666666666665</v>
      </c>
      <c r="J41">
        <f t="shared" si="1"/>
        <v>0.27416666666666667</v>
      </c>
      <c r="K41">
        <f t="shared" si="1"/>
        <v>0.29</v>
      </c>
      <c r="L41">
        <f t="shared" si="1"/>
        <v>0.37333333333333335</v>
      </c>
      <c r="M41">
        <f t="shared" si="1"/>
        <v>0.2808333333333333</v>
      </c>
      <c r="N41">
        <f t="shared" si="1"/>
        <v>0.28833333333333333</v>
      </c>
      <c r="O41">
        <f t="shared" si="1"/>
        <v>0.2299584166666667</v>
      </c>
      <c r="P41">
        <f t="shared" si="1"/>
        <v>0.1967589277777778</v>
      </c>
      <c r="Q41">
        <f t="shared" si="1"/>
        <v>0.1600420888888889</v>
      </c>
      <c r="R41">
        <f t="shared" si="1"/>
        <v>0.13713551666666668</v>
      </c>
      <c r="S41">
        <f t="shared" si="1"/>
        <v>0.1270563166666667</v>
      </c>
      <c r="T41">
        <f t="shared" si="1"/>
        <v>0.11389045000000002</v>
      </c>
    </row>
    <row r="42" spans="1:20" ht="12.75">
      <c r="A42" t="s">
        <v>3</v>
      </c>
      <c r="B42">
        <v>0.24125</v>
      </c>
      <c r="C42">
        <v>0.14416666666666667</v>
      </c>
      <c r="D42">
        <v>0.19666666666666668</v>
      </c>
      <c r="E42">
        <v>0.18</v>
      </c>
      <c r="F42">
        <v>0.16833333333333333</v>
      </c>
      <c r="G42">
        <v>0.15666666666666665</v>
      </c>
      <c r="H42">
        <v>0.12333333333333334</v>
      </c>
      <c r="I42">
        <v>0.10916666666666668</v>
      </c>
      <c r="J42">
        <v>0.08583333333333333</v>
      </c>
      <c r="K42">
        <v>0.1366666666666667</v>
      </c>
      <c r="L42">
        <v>0.07916666666666666</v>
      </c>
      <c r="M42">
        <v>0.08125</v>
      </c>
      <c r="N42">
        <v>0.085</v>
      </c>
      <c r="O42">
        <v>0.07695456666666667</v>
      </c>
      <c r="P42">
        <v>0.09119106666666665</v>
      </c>
      <c r="Q42">
        <v>0.12618833333333335</v>
      </c>
      <c r="R42">
        <v>0.1337179</v>
      </c>
      <c r="S42">
        <v>0.13705133333333333</v>
      </c>
      <c r="T42">
        <v>0.0974874</v>
      </c>
    </row>
    <row r="45" ht="12.75">
      <c r="A45" s="2" t="s">
        <v>11</v>
      </c>
    </row>
    <row r="46" spans="1:20" ht="12.75">
      <c r="A46" t="s">
        <v>3</v>
      </c>
      <c r="B46">
        <v>1977</v>
      </c>
      <c r="C46">
        <v>1978</v>
      </c>
      <c r="D46">
        <v>1979</v>
      </c>
      <c r="E46">
        <v>1980</v>
      </c>
      <c r="F46">
        <v>1981</v>
      </c>
      <c r="G46">
        <v>1982</v>
      </c>
      <c r="H46">
        <v>1983</v>
      </c>
      <c r="I46">
        <v>1984</v>
      </c>
      <c r="J46">
        <v>1985</v>
      </c>
      <c r="K46">
        <v>1986</v>
      </c>
      <c r="L46">
        <v>1987</v>
      </c>
      <c r="M46">
        <v>1988</v>
      </c>
      <c r="N46">
        <v>1989</v>
      </c>
      <c r="O46">
        <v>1990</v>
      </c>
      <c r="P46">
        <v>1991</v>
      </c>
      <c r="Q46">
        <v>1992</v>
      </c>
      <c r="R46">
        <v>1993</v>
      </c>
      <c r="S46">
        <v>1994</v>
      </c>
      <c r="T46">
        <v>1995</v>
      </c>
    </row>
    <row r="47" spans="1:20" ht="12.75">
      <c r="A47" t="s">
        <v>10</v>
      </c>
      <c r="B47" s="3">
        <v>0.155</v>
      </c>
      <c r="C47" s="3">
        <v>0.135</v>
      </c>
      <c r="D47" s="3">
        <v>0.34</v>
      </c>
      <c r="E47" s="3">
        <v>0.18</v>
      </c>
      <c r="F47" s="3">
        <v>0.14</v>
      </c>
      <c r="G47" s="3">
        <v>0.165</v>
      </c>
      <c r="H47" s="3">
        <v>0.17</v>
      </c>
      <c r="I47" s="3">
        <v>0.13</v>
      </c>
      <c r="J47" s="3">
        <v>0.09</v>
      </c>
      <c r="K47" s="3">
        <v>0.09</v>
      </c>
      <c r="L47" s="3">
        <v>0.065</v>
      </c>
      <c r="M47" s="3">
        <v>0.06</v>
      </c>
      <c r="N47" s="3">
        <v>0.02</v>
      </c>
      <c r="O47" s="3">
        <v>0.041428599999999996</v>
      </c>
      <c r="P47" s="1">
        <f>((O47-R47)/3)*2+R47</f>
        <v>0.1920634</v>
      </c>
      <c r="Q47" s="1">
        <f>((O47-R47)/3)+R47</f>
        <v>0.34269819999999995</v>
      </c>
      <c r="R47" s="3">
        <v>0.49333299999999997</v>
      </c>
      <c r="S47" s="3">
        <v>0.579167</v>
      </c>
      <c r="T47" s="3">
        <v>0.375</v>
      </c>
    </row>
    <row r="48" spans="1:20" ht="12.75">
      <c r="A48" t="s">
        <v>12</v>
      </c>
      <c r="B48" s="3">
        <v>0.2</v>
      </c>
      <c r="C48" s="3">
        <v>0.1</v>
      </c>
      <c r="D48" s="3">
        <v>0.1</v>
      </c>
      <c r="E48" s="3">
        <v>0.35</v>
      </c>
      <c r="F48" s="3">
        <v>0.2</v>
      </c>
      <c r="G48" s="3">
        <v>0.235</v>
      </c>
      <c r="H48" s="3">
        <v>0.2</v>
      </c>
      <c r="I48" s="3">
        <v>0.1</v>
      </c>
      <c r="J48" s="3">
        <v>0.1</v>
      </c>
      <c r="K48" s="3">
        <v>0.2</v>
      </c>
      <c r="L48" s="3">
        <v>0.1</v>
      </c>
      <c r="M48" s="3">
        <v>0.1</v>
      </c>
      <c r="N48" s="3">
        <v>0.2</v>
      </c>
      <c r="O48" s="3">
        <v>0.1375</v>
      </c>
      <c r="P48" s="3">
        <v>0.13333299999999998</v>
      </c>
      <c r="Q48" s="3">
        <v>0.225</v>
      </c>
      <c r="R48" s="3">
        <v>0.1</v>
      </c>
      <c r="S48" s="3">
        <v>0.005</v>
      </c>
      <c r="T48" s="3">
        <v>0.01225</v>
      </c>
    </row>
    <row r="49" spans="1:20" ht="12.75">
      <c r="A49" t="s">
        <v>6</v>
      </c>
      <c r="B49" s="3">
        <v>0.1925</v>
      </c>
      <c r="C49" s="3">
        <v>0.1</v>
      </c>
      <c r="D49" s="3">
        <v>0.2</v>
      </c>
      <c r="E49" s="3">
        <v>0.1</v>
      </c>
      <c r="F49" s="3">
        <v>0.07</v>
      </c>
      <c r="G49" s="3">
        <v>0.1</v>
      </c>
      <c r="H49" s="3">
        <v>0.12</v>
      </c>
      <c r="I49" s="3">
        <v>0.1</v>
      </c>
      <c r="J49" s="3">
        <v>0.12</v>
      </c>
      <c r="K49" s="3">
        <v>0.1</v>
      </c>
      <c r="L49" s="3">
        <v>0.1</v>
      </c>
      <c r="M49" s="3">
        <v>0.1</v>
      </c>
      <c r="N49" s="3">
        <v>0.1</v>
      </c>
      <c r="O49" s="3">
        <v>0.09</v>
      </c>
      <c r="P49" s="3">
        <v>0.05</v>
      </c>
      <c r="Q49" s="3">
        <v>0.05</v>
      </c>
      <c r="R49" s="3">
        <v>0.05</v>
      </c>
      <c r="S49" s="3">
        <v>0.0648077</v>
      </c>
      <c r="T49" s="3">
        <v>0.049</v>
      </c>
    </row>
    <row r="50" spans="1:20" ht="12.75">
      <c r="A50" t="s">
        <v>7</v>
      </c>
      <c r="B50" s="4">
        <v>0.1</v>
      </c>
      <c r="C50" s="3">
        <v>0.1</v>
      </c>
      <c r="D50" s="3">
        <v>0.05</v>
      </c>
      <c r="E50" s="3">
        <v>0.05</v>
      </c>
      <c r="F50" s="3">
        <v>0.25</v>
      </c>
      <c r="G50" s="3">
        <v>0.1</v>
      </c>
      <c r="H50" s="3">
        <v>0.05</v>
      </c>
      <c r="I50" s="3">
        <v>0.1</v>
      </c>
      <c r="J50" s="3">
        <v>0.05</v>
      </c>
      <c r="K50" s="3">
        <v>0.25</v>
      </c>
      <c r="L50" s="3">
        <v>0.05</v>
      </c>
      <c r="M50" s="3">
        <v>0.05</v>
      </c>
      <c r="N50" s="3">
        <v>0.1</v>
      </c>
      <c r="O50" s="3">
        <v>0.0875</v>
      </c>
      <c r="P50" s="3">
        <v>0.05</v>
      </c>
      <c r="Q50" s="3">
        <v>0.05</v>
      </c>
      <c r="R50" s="3">
        <v>0.05</v>
      </c>
      <c r="S50" s="3">
        <v>0.1</v>
      </c>
      <c r="T50" s="3">
        <v>0.1</v>
      </c>
    </row>
    <row r="51" spans="1:20" ht="12.75">
      <c r="A51" t="s">
        <v>5</v>
      </c>
      <c r="B51" s="3">
        <v>0.3</v>
      </c>
      <c r="C51" s="3">
        <v>0.18</v>
      </c>
      <c r="D51" s="3">
        <v>0.16</v>
      </c>
      <c r="E51" s="3">
        <v>0.15</v>
      </c>
      <c r="F51" s="3">
        <v>0.1</v>
      </c>
      <c r="G51" s="3">
        <v>0.09</v>
      </c>
      <c r="H51" s="3">
        <v>0.09</v>
      </c>
      <c r="I51" s="3">
        <v>0.07</v>
      </c>
      <c r="J51" s="3">
        <v>0.06</v>
      </c>
      <c r="K51" s="3">
        <v>0.05</v>
      </c>
      <c r="L51" s="3">
        <v>0.04</v>
      </c>
      <c r="M51" s="3">
        <v>0.05</v>
      </c>
      <c r="N51" s="3">
        <v>0.04</v>
      </c>
      <c r="O51" s="3">
        <v>0.033</v>
      </c>
      <c r="P51" s="3">
        <v>0.04633335</v>
      </c>
      <c r="Q51" s="3">
        <v>0.039431799999999996</v>
      </c>
      <c r="R51" s="3">
        <v>0.042307700000000004</v>
      </c>
      <c r="S51" s="3">
        <v>0.023333299999999998</v>
      </c>
      <c r="T51" s="3">
        <v>0.0236744</v>
      </c>
    </row>
    <row r="52" spans="1:20" ht="12.75">
      <c r="A52" t="s">
        <v>8</v>
      </c>
      <c r="B52" s="3">
        <v>0.5</v>
      </c>
      <c r="C52" s="3">
        <v>0.25</v>
      </c>
      <c r="D52" s="3">
        <v>0.33</v>
      </c>
      <c r="E52" s="3">
        <v>0.25</v>
      </c>
      <c r="F52" s="3">
        <v>0.25</v>
      </c>
      <c r="G52" s="3">
        <v>0.25</v>
      </c>
      <c r="H52" s="3">
        <v>0.11</v>
      </c>
      <c r="I52" s="3">
        <v>0.155</v>
      </c>
      <c r="J52" s="3">
        <v>0.095</v>
      </c>
      <c r="K52" s="3">
        <v>0.13</v>
      </c>
      <c r="L52" s="3">
        <v>0.12</v>
      </c>
      <c r="M52" s="3">
        <v>0.1275</v>
      </c>
      <c r="N52" s="3">
        <v>0.05</v>
      </c>
      <c r="O52" s="3">
        <v>0.0722988</v>
      </c>
      <c r="P52" s="3">
        <v>0.07541665</v>
      </c>
      <c r="Q52" s="3">
        <v>0.05</v>
      </c>
      <c r="R52" s="3">
        <v>0.0666667</v>
      </c>
      <c r="S52" s="3">
        <v>0.05</v>
      </c>
      <c r="T52" s="3">
        <v>0.025</v>
      </c>
    </row>
    <row r="53" spans="1:20" ht="12.75">
      <c r="A53" t="s">
        <v>13</v>
      </c>
      <c r="B53" s="3">
        <f aca="true" t="shared" si="2" ref="B53:T53">AVERAGE(B47:B52)</f>
        <v>0.24125</v>
      </c>
      <c r="C53" s="3">
        <f t="shared" si="2"/>
        <v>0.14416666666666667</v>
      </c>
      <c r="D53" s="3">
        <f t="shared" si="2"/>
        <v>0.19666666666666668</v>
      </c>
      <c r="E53" s="3">
        <f t="shared" si="2"/>
        <v>0.18000000000000002</v>
      </c>
      <c r="F53" s="3">
        <f t="shared" si="2"/>
        <v>0.16833333333333333</v>
      </c>
      <c r="G53" s="3">
        <f t="shared" si="2"/>
        <v>0.15666666666666665</v>
      </c>
      <c r="H53" s="3">
        <f t="shared" si="2"/>
        <v>0.12333333333333334</v>
      </c>
      <c r="I53" s="3">
        <f t="shared" si="2"/>
        <v>0.10916666666666668</v>
      </c>
      <c r="J53" s="3">
        <f t="shared" si="2"/>
        <v>0.08583333333333333</v>
      </c>
      <c r="K53" s="3">
        <f t="shared" si="2"/>
        <v>0.1366666666666667</v>
      </c>
      <c r="L53" s="3">
        <f t="shared" si="2"/>
        <v>0.07916666666666666</v>
      </c>
      <c r="M53" s="3">
        <f t="shared" si="2"/>
        <v>0.08125</v>
      </c>
      <c r="N53" s="3">
        <f t="shared" si="2"/>
        <v>0.085</v>
      </c>
      <c r="O53" s="3">
        <f t="shared" si="2"/>
        <v>0.07695456666666667</v>
      </c>
      <c r="P53" s="3">
        <f t="shared" si="2"/>
        <v>0.09119106666666665</v>
      </c>
      <c r="Q53" s="3">
        <f t="shared" si="2"/>
        <v>0.12618833333333335</v>
      </c>
      <c r="R53" s="3">
        <f t="shared" si="2"/>
        <v>0.1337179</v>
      </c>
      <c r="S53" s="3">
        <f t="shared" si="2"/>
        <v>0.13705133333333333</v>
      </c>
      <c r="T53" s="3">
        <f t="shared" si="2"/>
        <v>0.0974874</v>
      </c>
    </row>
    <row r="54" spans="1:20" ht="12.75">
      <c r="A54" t="s">
        <v>0</v>
      </c>
      <c r="B54">
        <f aca="true" t="shared" si="3" ref="B54:T54">COUNT(B47:B52)</f>
        <v>6</v>
      </c>
      <c r="C54">
        <f t="shared" si="3"/>
        <v>6</v>
      </c>
      <c r="D54">
        <f t="shared" si="3"/>
        <v>6</v>
      </c>
      <c r="E54">
        <f t="shared" si="3"/>
        <v>6</v>
      </c>
      <c r="F54">
        <f t="shared" si="3"/>
        <v>6</v>
      </c>
      <c r="G54">
        <f t="shared" si="3"/>
        <v>6</v>
      </c>
      <c r="H54">
        <f t="shared" si="3"/>
        <v>6</v>
      </c>
      <c r="I54">
        <f t="shared" si="3"/>
        <v>6</v>
      </c>
      <c r="J54">
        <f t="shared" si="3"/>
        <v>6</v>
      </c>
      <c r="K54">
        <f t="shared" si="3"/>
        <v>6</v>
      </c>
      <c r="L54">
        <f t="shared" si="3"/>
        <v>6</v>
      </c>
      <c r="M54">
        <f t="shared" si="3"/>
        <v>6</v>
      </c>
      <c r="N54">
        <f t="shared" si="3"/>
        <v>6</v>
      </c>
      <c r="O54">
        <f t="shared" si="3"/>
        <v>6</v>
      </c>
      <c r="P54">
        <f t="shared" si="3"/>
        <v>6</v>
      </c>
      <c r="Q54">
        <f t="shared" si="3"/>
        <v>6</v>
      </c>
      <c r="R54">
        <f t="shared" si="3"/>
        <v>6</v>
      </c>
      <c r="S54">
        <f t="shared" si="3"/>
        <v>6</v>
      </c>
      <c r="T54">
        <f t="shared" si="3"/>
        <v>6</v>
      </c>
    </row>
    <row r="55" ht="12.75">
      <c r="A55" t="s">
        <v>15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Nixon</dc:creator>
  <cp:keywords/>
  <dc:description/>
  <cp:lastModifiedBy>Water Research centre</cp:lastModifiedBy>
  <dcterms:created xsi:type="dcterms:W3CDTF">2002-12-11T17:51:56Z</dcterms:created>
  <dcterms:modified xsi:type="dcterms:W3CDTF">2003-05-30T13:18:06Z</dcterms:modified>
  <cp:category/>
  <cp:version/>
  <cp:contentType/>
  <cp:contentStatus/>
</cp:coreProperties>
</file>