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75" windowWidth="18300" windowHeight="4920" tabRatio="913" activeTab="4"/>
  </bookViews>
  <sheets>
    <sheet name="Methodology" sheetId="1" r:id="rId1"/>
    <sheet name="All regions" sheetId="2" r:id="rId2"/>
    <sheet name="Agro-eco" sheetId="3" r:id="rId3"/>
    <sheet name="Coastal" sheetId="4" r:id="rId4"/>
    <sheet name="Forest" sheetId="5" r:id="rId5"/>
    <sheet name="Grassland" sheetId="6" r:id="rId6"/>
    <sheet name="Ice_Polar" sheetId="7" r:id="rId7"/>
    <sheet name="Lakes_rivers" sheetId="8" r:id="rId8"/>
    <sheet name="Marine" sheetId="9" r:id="rId9"/>
    <sheet name="Mountains" sheetId="10" r:id="rId10"/>
    <sheet name="Rock" sheetId="11" r:id="rId11"/>
    <sheet name="Scrubs" sheetId="12" r:id="rId12"/>
    <sheet name="Underground" sheetId="13" r:id="rId13"/>
    <sheet name="Wetlands" sheetId="14" r:id="rId14"/>
  </sheets>
  <definedNames>
    <definedName name="EXTRACT" localSheetId="3">'Coastal'!#REF!</definedName>
    <definedName name="EXTRACT" localSheetId="6">'Ice_Polar'!#REF!</definedName>
  </definedNames>
  <calcPr fullCalcOnLoad="1"/>
</workbook>
</file>

<file path=xl/sharedStrings.xml><?xml version="1.0" encoding="utf-8"?>
<sst xmlns="http://schemas.openxmlformats.org/spreadsheetml/2006/main" count="263" uniqueCount="34">
  <si>
    <t>region</t>
  </si>
  <si>
    <t>MATL</t>
  </si>
  <si>
    <t>U2</t>
  </si>
  <si>
    <t>MBAL</t>
  </si>
  <si>
    <t>U1</t>
  </si>
  <si>
    <t>MMAC</t>
  </si>
  <si>
    <t>MMED</t>
  </si>
  <si>
    <t>ATL</t>
  </si>
  <si>
    <t>BOR</t>
  </si>
  <si>
    <t>CON</t>
  </si>
  <si>
    <t>MED</t>
  </si>
  <si>
    <t>MAC</t>
  </si>
  <si>
    <t>FV</t>
  </si>
  <si>
    <t>ALP</t>
  </si>
  <si>
    <t>Total</t>
  </si>
  <si>
    <t>PAN</t>
  </si>
  <si>
    <t>Number of Species assessments per conservation status</t>
  </si>
  <si>
    <t>Favourable</t>
  </si>
  <si>
    <t>Unfav-Inad</t>
  </si>
  <si>
    <t>Unfav-Bad</t>
  </si>
  <si>
    <t>Unknown</t>
  </si>
  <si>
    <t>All regions</t>
  </si>
  <si>
    <t>Terrestrial part</t>
  </si>
  <si>
    <t>Marine Part</t>
  </si>
  <si>
    <t>Marine part</t>
  </si>
  <si>
    <t>The following steps have been used to select the assessments</t>
  </si>
  <si>
    <t>Only species with occurrence described as preferentiel (P) were selected</t>
  </si>
  <si>
    <t>Only species with conclusion assessment for biogeographic region and conservation statut were selected</t>
  </si>
  <si>
    <t>Species which were considered as introduced were excluded of statistics</t>
  </si>
  <si>
    <t>Sources</t>
  </si>
  <si>
    <t>Excel file from ILE were put in Access database (fAccess file named bd_species)</t>
  </si>
  <si>
    <t>Conservation statut were considered from Article 17 database (table species_manual_assessment_online from ETC/BD database named Main_Application_2008_12_30)</t>
  </si>
  <si>
    <t>Note</t>
  </si>
  <si>
    <t>Unknown=NA+XX+XU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</si>
</sst>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0.0"/>
    <numFmt numFmtId="175" formatCode="&quot;Vrai&quot;;&quot;Vrai&quot;;&quot;Faux&quot;"/>
    <numFmt numFmtId="176" formatCode="&quot;Actif&quot;;&quot;Actif&quot;;&quot;Inactif&quot;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sz val="5.25"/>
      <name val="Arial"/>
      <family val="0"/>
    </font>
    <font>
      <sz val="3.75"/>
      <name val="Arial"/>
      <family val="0"/>
    </font>
    <font>
      <sz val="4.5"/>
      <name val="Arial"/>
      <family val="0"/>
    </font>
    <font>
      <sz val="8.75"/>
      <name val="Arial"/>
      <family val="0"/>
    </font>
    <font>
      <b/>
      <sz val="8"/>
      <name val="Arial"/>
      <family val="0"/>
    </font>
    <font>
      <sz val="8.25"/>
      <name val="Arial"/>
      <family val="2"/>
    </font>
    <font>
      <sz val="9"/>
      <name val="Arial"/>
      <family val="2"/>
    </font>
    <font>
      <sz val="5.75"/>
      <name val="Arial"/>
      <family val="0"/>
    </font>
    <font>
      <sz val="5.5"/>
      <name val="Arial"/>
      <family val="0"/>
    </font>
    <font>
      <b/>
      <sz val="11.5"/>
      <name val="Arial"/>
      <family val="0"/>
    </font>
    <font>
      <sz val="9.7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174" fontId="0" fillId="0" borderId="0" xfId="0" applyNumberFormat="1" applyAlignment="1">
      <alignment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NumberFormat="1" applyBorder="1" applyAlignment="1">
      <alignment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7" fillId="0" borderId="2" xfId="19" applyFont="1" applyFill="1" applyBorder="1" applyAlignment="1">
      <alignment horizontal="right" wrapText="1"/>
      <protection/>
    </xf>
    <xf numFmtId="0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7" fillId="0" borderId="2" xfId="19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17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3" xfId="19" applyFont="1" applyFill="1" applyBorder="1" applyAlignment="1">
      <alignment horizontal="right" wrapText="1"/>
      <protection/>
    </xf>
    <xf numFmtId="0" fontId="7" fillId="0" borderId="0" xfId="19" applyFont="1" applyFill="1" applyBorder="1" applyAlignment="1">
      <alignment horizontal="right" wrapText="1"/>
      <protection/>
    </xf>
    <xf numFmtId="1" fontId="0" fillId="0" borderId="0" xfId="0" applyNumberFormat="1" applyBorder="1" applyAlignment="1">
      <alignment/>
    </xf>
    <xf numFmtId="0" fontId="7" fillId="0" borderId="0" xfId="19" applyFont="1" applyFill="1" applyBorder="1" applyAlignment="1">
      <alignment horizontal="right" wrapText="1"/>
      <protection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r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Forest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85"/>
          <c:y val="0.147"/>
          <c:w val="0.43275"/>
          <c:h val="0.73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96969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Forest!$J$14:$M$14</c:f>
              <c:strCache>
                <c:ptCount val="4"/>
                <c:pt idx="0">
                  <c:v>Favourable</c:v>
                </c:pt>
                <c:pt idx="1">
                  <c:v>Unfav-Inad</c:v>
                </c:pt>
                <c:pt idx="2">
                  <c:v>Unfav-Bad</c:v>
                </c:pt>
                <c:pt idx="3">
                  <c:v>Unknown</c:v>
                </c:pt>
              </c:strCache>
            </c:strRef>
          </c:cat>
          <c:val>
            <c:numRef>
              <c:f>Forest!$J$15:$M$15</c:f>
              <c:numCache>
                <c:ptCount val="4"/>
                <c:pt idx="0">
                  <c:v>69</c:v>
                </c:pt>
                <c:pt idx="1">
                  <c:v>140</c:v>
                </c:pt>
                <c:pt idx="2">
                  <c:v>108</c:v>
                </c:pt>
                <c:pt idx="3">
                  <c:v>161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5"/>
          <c:y val="0.40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Scrub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96969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Scrubs!$J$15:$M$15</c:f>
              <c:strCache>
                <c:ptCount val="4"/>
                <c:pt idx="0">
                  <c:v>Favourable</c:v>
                </c:pt>
                <c:pt idx="1">
                  <c:v>Unfav-Inad</c:v>
                </c:pt>
                <c:pt idx="2">
                  <c:v>Unfav-Bad</c:v>
                </c:pt>
                <c:pt idx="3">
                  <c:v>Unknown</c:v>
                </c:pt>
              </c:strCache>
            </c:strRef>
          </c:cat>
          <c:val>
            <c:numRef>
              <c:f>Scrubs!$J$16:$M$16</c:f>
              <c:numCache>
                <c:ptCount val="4"/>
                <c:pt idx="0">
                  <c:v>40</c:v>
                </c:pt>
                <c:pt idx="1">
                  <c:v>73</c:v>
                </c:pt>
                <c:pt idx="2">
                  <c:v>55</c:v>
                </c:pt>
                <c:pt idx="3">
                  <c:v>130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Conservation status of Species per biogeographic area in Agroecosystem (no consideration of agricultural practices)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325"/>
          <c:w val="0.88075"/>
          <c:h val="0.760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'Agro-eco'!$B$4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cat>
            <c:strRef>
              <c:f>'Agro-eco'!$H$5:$H$11</c:f>
              <c:strCache/>
            </c:strRef>
          </c:cat>
          <c:val>
            <c:numRef>
              <c:f>'Agro-eco'!$B$5:$B$11</c:f>
              <c:numCache/>
            </c:numRef>
          </c:val>
        </c:ser>
        <c:ser>
          <c:idx val="1"/>
          <c:order val="1"/>
          <c:tx>
            <c:strRef>
              <c:f>'Agro-eco'!$C$4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'Agro-eco'!$H$5:$H$11</c:f>
              <c:strCache/>
            </c:strRef>
          </c:cat>
          <c:val>
            <c:numRef>
              <c:f>'Agro-eco'!$C$5:$C$11</c:f>
              <c:numCache/>
            </c:numRef>
          </c:val>
        </c:ser>
        <c:ser>
          <c:idx val="2"/>
          <c:order val="2"/>
          <c:tx>
            <c:strRef>
              <c:f>'Agro-eco'!$D$4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'Agro-eco'!$H$5:$H$11</c:f>
              <c:strCache/>
            </c:strRef>
          </c:cat>
          <c:val>
            <c:numRef>
              <c:f>'Agro-eco'!$D$5:$D$11</c:f>
              <c:numCache/>
            </c:numRef>
          </c:val>
        </c:ser>
        <c:ser>
          <c:idx val="3"/>
          <c:order val="3"/>
          <c:tx>
            <c:strRef>
              <c:f>'Agro-eco'!$E$4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'Agro-eco'!$H$5:$H$11</c:f>
              <c:strCache/>
            </c:strRef>
          </c:cat>
          <c:val>
            <c:numRef>
              <c:f>'Agro-eco'!$E$5:$E$11</c:f>
              <c:numCache/>
            </c:numRef>
          </c:val>
        </c:ser>
        <c:overlap val="100"/>
        <c:gapWidth val="40"/>
        <c:axId val="31145804"/>
        <c:axId val="11876781"/>
      </c:barChart>
      <c:catAx>
        <c:axId val="31145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876781"/>
        <c:crosses val="autoZero"/>
        <c:auto val="1"/>
        <c:lblOffset val="100"/>
        <c:noMultiLvlLbl val="0"/>
      </c:catAx>
      <c:valAx>
        <c:axId val="1187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458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25"/>
          <c:y val="0.4075"/>
          <c:w val="0.15025"/>
          <c:h val="0.27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'Agro-eco'!$J$14:$M$14</c:f>
              <c:strCache/>
            </c:strRef>
          </c:cat>
          <c:val>
            <c:numRef>
              <c:f>'Agro-eco'!$J$15:$M$15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Conservation status of Species per biogeographic area in Coastal ecosystem 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"/>
          <c:w val="0.89825"/>
          <c:h val="0.82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Coastal!$B$4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cat>
            <c:strRef>
              <c:f>Coastal!$K$6:$K$14</c:f>
              <c:strCache/>
            </c:strRef>
          </c:cat>
          <c:val>
            <c:numRef>
              <c:f>Coastal!$B$6:$B$14</c:f>
              <c:numCache/>
            </c:numRef>
          </c:val>
        </c:ser>
        <c:ser>
          <c:idx val="1"/>
          <c:order val="1"/>
          <c:tx>
            <c:strRef>
              <c:f>Coastal!$C$4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Coastal!$K$6:$K$14</c:f>
              <c:strCache/>
            </c:strRef>
          </c:cat>
          <c:val>
            <c:numRef>
              <c:f>Coastal!$C$6:$C$14</c:f>
              <c:numCache/>
            </c:numRef>
          </c:val>
        </c:ser>
        <c:ser>
          <c:idx val="2"/>
          <c:order val="2"/>
          <c:tx>
            <c:strRef>
              <c:f>Coastal!$D$4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Coastal!$K$6:$K$14</c:f>
              <c:strCache/>
            </c:strRef>
          </c:cat>
          <c:val>
            <c:numRef>
              <c:f>Coastal!$D$6:$D$14</c:f>
              <c:numCache/>
            </c:numRef>
          </c:val>
        </c:ser>
        <c:ser>
          <c:idx val="3"/>
          <c:order val="3"/>
          <c:tx>
            <c:strRef>
              <c:f>Coastal!$E$4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Coastal!$K$6:$K$14</c:f>
              <c:strCache/>
            </c:strRef>
          </c:cat>
          <c:val>
            <c:numRef>
              <c:f>Coastal!$E$6:$E$14</c:f>
              <c:numCache/>
            </c:numRef>
          </c:val>
        </c:ser>
        <c:overlap val="100"/>
        <c:gapWidth val="40"/>
        <c:axId val="39782166"/>
        <c:axId val="22495175"/>
      </c:barChart>
      <c:catAx>
        <c:axId val="39782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95175"/>
        <c:crosses val="autoZero"/>
        <c:auto val="1"/>
        <c:lblOffset val="100"/>
        <c:tickLblSkip val="1"/>
        <c:noMultiLvlLbl val="0"/>
      </c:catAx>
      <c:valAx>
        <c:axId val="2249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821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25"/>
          <c:y val="0.40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675"/>
          <c:y val="0.22225"/>
          <c:w val="0.455"/>
          <c:h val="0.612"/>
        </c:manualLayout>
      </c:layout>
      <c:pieChart>
        <c:varyColors val="1"/>
        <c:ser>
          <c:idx val="0"/>
          <c:order val="0"/>
          <c:tx>
            <c:strRef>
              <c:f>Coastal!$I$21</c:f>
              <c:strCache>
                <c:ptCount val="1"/>
                <c:pt idx="0">
                  <c:v>All regions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Coastal!$J$20:$M$20</c:f>
              <c:strCache/>
            </c:strRef>
          </c:cat>
          <c:val>
            <c:numRef>
              <c:f>Coastal!$J$21:$M$21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75"/>
          <c:y val="0.91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Terrestrial part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125"/>
          <c:y val="0.21925"/>
          <c:w val="0.46725"/>
          <c:h val="0.61775"/>
        </c:manualLayout>
      </c:layout>
      <c:pieChart>
        <c:varyColors val="1"/>
        <c:ser>
          <c:idx val="0"/>
          <c:order val="0"/>
          <c:tx>
            <c:strRef>
              <c:f>Coastal!$I$22</c:f>
              <c:strCache>
                <c:ptCount val="1"/>
                <c:pt idx="0">
                  <c:v>Terrestrial part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Coastal!$J$20:$M$20</c:f>
              <c:strCache/>
            </c:strRef>
          </c:cat>
          <c:val>
            <c:numRef>
              <c:f>Coastal!$J$22:$M$22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5"/>
          <c:y val="0.9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Marine part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025"/>
          <c:y val="0.21825"/>
          <c:w val="0.4685"/>
          <c:h val="0.6195"/>
        </c:manualLayout>
      </c:layout>
      <c:pieChart>
        <c:varyColors val="1"/>
        <c:ser>
          <c:idx val="0"/>
          <c:order val="0"/>
          <c:tx>
            <c:strRef>
              <c:f>Coastal!$I$23</c:f>
              <c:strCache>
                <c:ptCount val="1"/>
                <c:pt idx="0">
                  <c:v>Marine part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Coastal!$J$20:$M$20</c:f>
              <c:strCache/>
            </c:strRef>
          </c:cat>
          <c:val>
            <c:numRef>
              <c:f>Coastal!$J$23:$M$23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1"/>
          <c:y val="0.91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Coastal-MMAC (number of Habitats)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Coastal!$A$13</c:f>
              <c:strCache>
                <c:ptCount val="1"/>
                <c:pt idx="0">
                  <c:v>MMAC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969696"/>
              </a:solidFill>
            </c:spPr>
          </c:dPt>
          <c:dPt>
            <c:idx val="5"/>
            <c:spPr>
              <a:solidFill>
                <a:srgbClr val="96969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Coastal!$B$4:$F$4</c:f>
              <c:strCache>
                <c:ptCount val="5"/>
                <c:pt idx="0">
                  <c:v>FV</c:v>
                </c:pt>
                <c:pt idx="1">
                  <c:v>U1</c:v>
                </c:pt>
                <c:pt idx="2">
                  <c:v>U2</c:v>
                </c:pt>
                <c:pt idx="3">
                  <c:v>XU</c:v>
                </c:pt>
                <c:pt idx="4">
                  <c:v>XX</c:v>
                </c:pt>
              </c:strCache>
            </c:strRef>
          </c:cat>
          <c:val>
            <c:numRef>
              <c:f>Coastal!$B$13:$F$13</c:f>
              <c:numCache>
                <c:ptCount val="5"/>
                <c:pt idx="0">
                  <c:v>2</c:v>
                </c:pt>
                <c:pt idx="1">
                  <c:v>1</c:v>
                </c:pt>
                <c:pt idx="4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Coastal-MMAC (percentage of Habitats)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Coastal!$A$13</c:f>
              <c:strCache>
                <c:ptCount val="1"/>
                <c:pt idx="0">
                  <c:v>MMAC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969696"/>
              </a:solidFill>
            </c:spPr>
          </c:dPt>
          <c:dPt>
            <c:idx val="5"/>
            <c:spPr>
              <a:solidFill>
                <a:srgbClr val="96969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Coastal!$B$4:$F$4</c:f>
              <c:strCache>
                <c:ptCount val="5"/>
                <c:pt idx="0">
                  <c:v>FV</c:v>
                </c:pt>
                <c:pt idx="1">
                  <c:v>U1</c:v>
                </c:pt>
                <c:pt idx="2">
                  <c:v>U2</c:v>
                </c:pt>
                <c:pt idx="3">
                  <c:v>XU</c:v>
                </c:pt>
                <c:pt idx="4">
                  <c:v>XX</c:v>
                </c:pt>
              </c:strCache>
            </c:strRef>
          </c:cat>
          <c:val>
            <c:numRef>
              <c:f>Coastal!$B$13:$F$13</c:f>
              <c:numCache>
                <c:ptCount val="5"/>
                <c:pt idx="0">
                  <c:v>2</c:v>
                </c:pt>
                <c:pt idx="1">
                  <c:v>1</c:v>
                </c:pt>
                <c:pt idx="4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Coastal-MMED (number of Habitats)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Coastal!$A$14</c:f>
              <c:strCache>
                <c:ptCount val="1"/>
                <c:pt idx="0">
                  <c:v>MMED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969696"/>
              </a:solidFill>
            </c:spPr>
          </c:dPt>
          <c:dPt>
            <c:idx val="5"/>
            <c:spPr>
              <a:solidFill>
                <a:srgbClr val="96969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Coastal!$B$4:$F$4</c:f>
              <c:strCache>
                <c:ptCount val="5"/>
                <c:pt idx="0">
                  <c:v>FV</c:v>
                </c:pt>
                <c:pt idx="1">
                  <c:v>U1</c:v>
                </c:pt>
                <c:pt idx="2">
                  <c:v>U2</c:v>
                </c:pt>
                <c:pt idx="3">
                  <c:v>XU</c:v>
                </c:pt>
                <c:pt idx="4">
                  <c:v>XX</c:v>
                </c:pt>
              </c:strCache>
            </c:strRef>
          </c:cat>
          <c:val>
            <c:numRef>
              <c:f>Coastal!$B$14:$F$14</c:f>
              <c:numCache>
                <c:ptCount val="5"/>
                <c:pt idx="1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Ice/polar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Ice_Polar!$H$15</c:f>
              <c:strCache>
                <c:ptCount val="1"/>
                <c:pt idx="0">
                  <c:v>All regions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Ice_Polar!$I$14:$K$14</c:f>
              <c:strCache>
                <c:ptCount val="3"/>
                <c:pt idx="0">
                  <c:v>Favourable</c:v>
                </c:pt>
                <c:pt idx="1">
                  <c:v>Unfav-Inad</c:v>
                </c:pt>
                <c:pt idx="2">
                  <c:v>Unfav-Bad</c:v>
                </c:pt>
              </c:strCache>
            </c:strRef>
          </c:cat>
          <c:val>
            <c:numRef>
              <c:f>Ice_Polar!$I$15:$K$15</c:f>
              <c:numCache>
                <c:ptCount val="3"/>
                <c:pt idx="0">
                  <c:v>3</c:v>
                </c:pt>
                <c:pt idx="1">
                  <c:v>3</c:v>
                </c:pt>
                <c:pt idx="2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Coastal-MMED (percentage of Habitats)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Coastal!$A$14</c:f>
              <c:strCache>
                <c:ptCount val="1"/>
                <c:pt idx="0">
                  <c:v>MMED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969696"/>
              </a:solidFill>
            </c:spPr>
          </c:dPt>
          <c:dPt>
            <c:idx val="5"/>
            <c:spPr>
              <a:solidFill>
                <a:srgbClr val="96969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Coastal!$B$4:$F$4</c:f>
              <c:strCache>
                <c:ptCount val="5"/>
                <c:pt idx="0">
                  <c:v>FV</c:v>
                </c:pt>
                <c:pt idx="1">
                  <c:v>U1</c:v>
                </c:pt>
                <c:pt idx="2">
                  <c:v>U2</c:v>
                </c:pt>
                <c:pt idx="3">
                  <c:v>XU</c:v>
                </c:pt>
                <c:pt idx="4">
                  <c:v>XX</c:v>
                </c:pt>
              </c:strCache>
            </c:strRef>
          </c:cat>
          <c:val>
            <c:numRef>
              <c:f>Coastal!$B$14:$F$14</c:f>
              <c:numCache>
                <c:ptCount val="5"/>
                <c:pt idx="1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Conservation status of Species per biogeographic area in Forest ecosystem 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"/>
          <c:w val="0.89425"/>
          <c:h val="0.82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Forest!$B$4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cat>
            <c:strRef>
              <c:f>Forest!$L$5:$L$11</c:f>
              <c:strCache/>
            </c:strRef>
          </c:cat>
          <c:val>
            <c:numRef>
              <c:f>Forest!$B$5:$B$11</c:f>
              <c:numCache/>
            </c:numRef>
          </c:val>
        </c:ser>
        <c:ser>
          <c:idx val="1"/>
          <c:order val="1"/>
          <c:tx>
            <c:strRef>
              <c:f>Forest!$C$4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Forest!$L$5:$L$11</c:f>
              <c:strCache/>
            </c:strRef>
          </c:cat>
          <c:val>
            <c:numRef>
              <c:f>Forest!$C$5:$C$11</c:f>
              <c:numCache/>
            </c:numRef>
          </c:val>
        </c:ser>
        <c:ser>
          <c:idx val="2"/>
          <c:order val="2"/>
          <c:tx>
            <c:strRef>
              <c:f>Forest!$D$4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Forest!$L$5:$L$11</c:f>
              <c:strCache/>
            </c:strRef>
          </c:cat>
          <c:val>
            <c:numRef>
              <c:f>Forest!$D$5:$D$11</c:f>
              <c:numCache/>
            </c:numRef>
          </c:val>
        </c:ser>
        <c:ser>
          <c:idx val="4"/>
          <c:order val="3"/>
          <c:tx>
            <c:strRef>
              <c:f>Forest!$E$4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Forest!$L$5:$L$11</c:f>
              <c:strCache/>
            </c:strRef>
          </c:cat>
          <c:val>
            <c:numRef>
              <c:f>Forest!$E$5:$E$11</c:f>
              <c:numCache/>
            </c:numRef>
          </c:val>
        </c:ser>
        <c:overlap val="100"/>
        <c:gapWidth val="40"/>
        <c:axId val="1129984"/>
        <c:axId val="10169857"/>
      </c:barChart>
      <c:catAx>
        <c:axId val="11299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169857"/>
        <c:crosses val="autoZero"/>
        <c:auto val="1"/>
        <c:lblOffset val="100"/>
        <c:noMultiLvlLbl val="0"/>
      </c:catAx>
      <c:valAx>
        <c:axId val="1016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299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25"/>
          <c:y val="0.40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Forest!$J$14:$M$14</c:f>
              <c:strCache/>
            </c:strRef>
          </c:cat>
          <c:val>
            <c:numRef>
              <c:f>Forest!$J$15:$M$15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Conservation status of Species per biogeographic area in Grassland ecosystem </a:t>
            </a:r>
          </a:p>
        </c:rich>
      </c:tx>
      <c:layout>
        <c:manualLayout>
          <c:xMode val="factor"/>
          <c:yMode val="factor"/>
          <c:x val="-0.015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575"/>
          <c:w val="0.8895"/>
          <c:h val="0.81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Grassland!$B$4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Grassland!$J$5:$J$11</c:f>
              <c:strCache/>
            </c:strRef>
          </c:cat>
          <c:val>
            <c:numRef>
              <c:f>Grassland!$B$5:$B$11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Grassland!$C$4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Grassland!$J$5:$J$11</c:f>
              <c:strCache/>
            </c:strRef>
          </c:cat>
          <c:val>
            <c:numRef>
              <c:f>Grassland!$C$5:$C$11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Grassland!$D$4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Grassland!$J$5:$J$11</c:f>
              <c:strCache/>
            </c:strRef>
          </c:cat>
          <c:val>
            <c:numRef>
              <c:f>Grassland!$D$5:$D$11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Grassland!$E$4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Grassland!$J$5:$J$11</c:f>
              <c:strCache/>
            </c:strRef>
          </c:cat>
          <c:val>
            <c:numRef>
              <c:f>Grassland!$E$5:$E$11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40"/>
        <c:axId val="24419850"/>
        <c:axId val="18452059"/>
      </c:barChart>
      <c:catAx>
        <c:axId val="24419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452059"/>
        <c:crosses val="autoZero"/>
        <c:auto val="1"/>
        <c:lblOffset val="100"/>
        <c:noMultiLvlLbl val="0"/>
      </c:catAx>
      <c:valAx>
        <c:axId val="18452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198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"/>
          <c:y val="0.39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Grassland!$I$15:$L$15</c:f>
              <c:strCache/>
            </c:strRef>
          </c:cat>
          <c:val>
            <c:numRef>
              <c:f>Grassland!$I$16:$L$16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Conservation status of Species per biogeographic area in Ice/Polar ecosystem 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9"/>
          <c:w val="0.924"/>
          <c:h val="0.7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Ice_Polar!$B$4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cat>
            <c:strRef>
              <c:f>Ice_Polar!$H$5:$H$11</c:f>
              <c:strCache/>
            </c:strRef>
          </c:cat>
          <c:val>
            <c:numRef>
              <c:f>Ice_Polar!$B$5:$B$11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Ice_Polar!$C$4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Ice_Polar!$H$5:$H$11</c:f>
              <c:strCache/>
            </c:strRef>
          </c:cat>
          <c:val>
            <c:numRef>
              <c:f>Ice_Polar!$C$5:$C$11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Ice_Polar!$D$4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Ice_Polar!$H$5:$H$11</c:f>
              <c:strCache/>
            </c:strRef>
          </c:cat>
          <c:val>
            <c:numRef>
              <c:f>Ice_Polar!$D$5:$D$11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40"/>
        <c:axId val="31850804"/>
        <c:axId val="18221781"/>
      </c:barChart>
      <c:catAx>
        <c:axId val="31850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21781"/>
        <c:crosses val="autoZero"/>
        <c:auto val="1"/>
        <c:lblOffset val="100"/>
        <c:noMultiLvlLbl val="0"/>
      </c:catAx>
      <c:valAx>
        <c:axId val="18221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508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"/>
          <c:y val="0.46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Ice_Polar!$H$15</c:f>
              <c:strCache>
                <c:ptCount val="1"/>
                <c:pt idx="0">
                  <c:v>All regions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Ice_Polar!$I$14:$K$14</c:f>
              <c:strCache/>
            </c:strRef>
          </c:cat>
          <c:val>
            <c:numRef>
              <c:f>Ice_Polar!$I$15:$K$15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Conservation status of Species per biogeographic area in lakes and rivers ecosystem 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"/>
          <c:w val="0.90475"/>
          <c:h val="0.82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Lakes_rivers!$B$4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cat>
            <c:strRef>
              <c:f>Lakes_rivers!$A$5:$A$12</c:f>
              <c:strCache/>
            </c:strRef>
          </c:cat>
          <c:val>
            <c:numRef>
              <c:f>Lakes_rivers!$B$5:$B$12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Lakes_rivers!$C$4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Lakes_rivers!$A$5:$A$12</c:f>
              <c:strCache/>
            </c:strRef>
          </c:cat>
          <c:val>
            <c:numRef>
              <c:f>Lakes_rivers!$C$5:$C$12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Lakes_rivers!$D$4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Lakes_rivers!$A$5:$A$12</c:f>
              <c:strCache/>
            </c:strRef>
          </c:cat>
          <c:val>
            <c:numRef>
              <c:f>Lakes_rivers!$D$5:$D$12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Lakes_rivers!$E$4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Lakes_rivers!$A$5:$A$12</c:f>
              <c:strCache/>
            </c:strRef>
          </c:cat>
          <c:val>
            <c:numRef>
              <c:f>Lakes_rivers!$E$5:$E$12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gapWidth val="40"/>
        <c:axId val="29778302"/>
        <c:axId val="66678127"/>
      </c:barChart>
      <c:catAx>
        <c:axId val="29778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78127"/>
        <c:crosses val="autoZero"/>
        <c:auto val="1"/>
        <c:lblOffset val="100"/>
        <c:noMultiLvlLbl val="0"/>
      </c:catAx>
      <c:valAx>
        <c:axId val="66678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7783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25"/>
          <c:y val="0.3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All regions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85"/>
          <c:y val="0.2235"/>
          <c:w val="0.453"/>
          <c:h val="0.50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Lakes_rivers!$K$17:$N$17</c:f>
              <c:strCache/>
            </c:strRef>
          </c:cat>
          <c:val>
            <c:numRef>
              <c:f>Lakes_rivers!$K$18:$N$18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7"/>
          <c:y val="0.837"/>
          <c:w val="0.983"/>
          <c:h val="0.15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Terrestrial part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95"/>
          <c:y val="0.21975"/>
          <c:w val="0.46925"/>
          <c:h val="0.5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Lakes_rivers!$K$17:$N$17</c:f>
              <c:strCache/>
            </c:strRef>
          </c:cat>
          <c:val>
            <c:numRef>
              <c:f>Lakes_rivers!$K$19:$N$19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7"/>
          <c:y val="0.83775"/>
          <c:w val="0.97975"/>
          <c:h val="0.15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Mountains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96969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Mountains!$J$15:$M$15</c:f>
              <c:strCache>
                <c:ptCount val="4"/>
                <c:pt idx="0">
                  <c:v>Favourable</c:v>
                </c:pt>
                <c:pt idx="1">
                  <c:v>Unfav-Inad</c:v>
                </c:pt>
                <c:pt idx="2">
                  <c:v>Unfav-Bad</c:v>
                </c:pt>
                <c:pt idx="3">
                  <c:v>Unknown</c:v>
                </c:pt>
              </c:strCache>
            </c:strRef>
          </c:cat>
          <c:val>
            <c:numRef>
              <c:f>Mountains!$J$16:$M$16</c:f>
              <c:numCache>
                <c:ptCount val="4"/>
                <c:pt idx="0">
                  <c:v>52</c:v>
                </c:pt>
                <c:pt idx="1">
                  <c:v>49</c:v>
                </c:pt>
                <c:pt idx="2">
                  <c:v>34</c:v>
                </c:pt>
                <c:pt idx="3">
                  <c:v>66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Marine part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95"/>
          <c:y val="0.21975"/>
          <c:w val="0.46875"/>
          <c:h val="0.5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Lakes_rivers!$K$17:$N$17</c:f>
              <c:strCache/>
            </c:strRef>
          </c:cat>
          <c:val>
            <c:numRef>
              <c:f>Lakes_rivers!$K$20:$N$20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7"/>
          <c:y val="0.83775"/>
          <c:w val="0.97975"/>
          <c:h val="0.15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Conservation status of Species per biogeographic area in Marine ecosystem 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775"/>
          <c:w val="0.87125"/>
          <c:h val="0.76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Marine!$B$4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Marine!$K$6:$K$13</c:f>
              <c:strCache/>
            </c:strRef>
          </c:cat>
          <c:val>
            <c:numRef>
              <c:f>Marine!$B$6:$B$13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Marine!$C$4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9900"/>
              </a:solidFill>
            </c:spPr>
          </c:dPt>
          <c:cat>
            <c:strRef>
              <c:f>Marine!$K$6:$K$13</c:f>
              <c:strCache/>
            </c:strRef>
          </c:cat>
          <c:val>
            <c:numRef>
              <c:f>Marine!$C$6:$C$13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Marine!$D$4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Marine!$K$6:$K$13</c:f>
              <c:strCache/>
            </c:strRef>
          </c:cat>
          <c:val>
            <c:numRef>
              <c:f>Marine!$D$6:$D$13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Marine!$E$4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Marine!$K$6:$K$13</c:f>
              <c:strCache/>
            </c:strRef>
          </c:cat>
          <c:val>
            <c:numRef>
              <c:f>Marine!$E$6:$E$13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gapWidth val="40"/>
        <c:axId val="63232232"/>
        <c:axId val="32219177"/>
      </c:barChart>
      <c:catAx>
        <c:axId val="63232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19177"/>
        <c:crosses val="autoZero"/>
        <c:auto val="1"/>
        <c:lblOffset val="100"/>
        <c:tickLblSkip val="1"/>
        <c:noMultiLvlLbl val="0"/>
      </c:catAx>
      <c:valAx>
        <c:axId val="3221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322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25"/>
          <c:y val="0.43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All regions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175"/>
          <c:y val="0.19875"/>
          <c:w val="0.43775"/>
          <c:h val="0.6875"/>
        </c:manualLayout>
      </c:layout>
      <c:pieChart>
        <c:varyColors val="1"/>
        <c:ser>
          <c:idx val="0"/>
          <c:order val="0"/>
          <c:tx>
            <c:strRef>
              <c:f>Marine!$J$21</c:f>
              <c:strCache>
                <c:ptCount val="1"/>
                <c:pt idx="0">
                  <c:v>All regions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Marine!$K$20:$N$20</c:f>
              <c:strCache/>
            </c:strRef>
          </c:cat>
          <c:val>
            <c:numRef>
              <c:f>Marine!$K$21:$N$21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35"/>
          <c:y val="0.89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Terrestrial part</a:t>
            </a:r>
          </a:p>
        </c:rich>
      </c:tx>
      <c:layout>
        <c:manualLayout>
          <c:xMode val="factor"/>
          <c:yMode val="factor"/>
          <c:x val="-0.026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05"/>
          <c:y val="0.20025"/>
          <c:w val="0.42225"/>
          <c:h val="0.68375"/>
        </c:manualLayout>
      </c:layout>
      <c:pieChart>
        <c:varyColors val="1"/>
        <c:ser>
          <c:idx val="0"/>
          <c:order val="0"/>
          <c:tx>
            <c:strRef>
              <c:f>Marine!$J$22</c:f>
              <c:strCache>
                <c:ptCount val="1"/>
                <c:pt idx="0">
                  <c:v>Terrestrial part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Marine!$K$20:$N$20</c:f>
              <c:strCache/>
            </c:strRef>
          </c:cat>
          <c:val>
            <c:numRef>
              <c:f>Marine!$K$22:$N$22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225"/>
          <c:y val="0.89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Marine part</a:t>
            </a:r>
          </a:p>
        </c:rich>
      </c:tx>
      <c:layout>
        <c:manualLayout>
          <c:xMode val="factor"/>
          <c:yMode val="factor"/>
          <c:x val="-0.026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95"/>
          <c:y val="0.2025"/>
          <c:w val="0.42275"/>
          <c:h val="0.68225"/>
        </c:manualLayout>
      </c:layout>
      <c:pieChart>
        <c:varyColors val="1"/>
        <c:ser>
          <c:idx val="0"/>
          <c:order val="0"/>
          <c:tx>
            <c:strRef>
              <c:f>Marine!$J$23</c:f>
              <c:strCache>
                <c:ptCount val="1"/>
                <c:pt idx="0">
                  <c:v>Marine Part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Marine!$K$20:$N$20</c:f>
              <c:strCache/>
            </c:strRef>
          </c:cat>
          <c:val>
            <c:numRef>
              <c:f>Marine!$K$23:$N$23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125"/>
          <c:y val="0.89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Conservation status of Species per biogeographic area in Mountains ecosystem 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"/>
          <c:w val="0.88575"/>
          <c:h val="0.82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Mountains!$B$4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cat>
            <c:strRef>
              <c:f>Mountains!$I$5:$I$10</c:f>
              <c:strCache/>
            </c:strRef>
          </c:cat>
          <c:val>
            <c:numRef>
              <c:f>Mountains!$B$5:$B$10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Mountains!$C$4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Mountains!$I$5:$I$10</c:f>
              <c:strCache/>
            </c:strRef>
          </c:cat>
          <c:val>
            <c:numRef>
              <c:f>Mountains!$C$5:$C$10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Mountains!$D$4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Mountains!$I$5:$I$10</c:f>
              <c:strCache/>
            </c:strRef>
          </c:cat>
          <c:val>
            <c:numRef>
              <c:f>Mountains!$D$5:$D$10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Mountains!$E$4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Mountains!$I$5:$I$10</c:f>
              <c:strCache/>
            </c:strRef>
          </c:cat>
          <c:val>
            <c:numRef>
              <c:f>Mountains!$E$5:$E$10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40"/>
        <c:axId val="21537138"/>
        <c:axId val="59616515"/>
      </c:barChart>
      <c:catAx>
        <c:axId val="215371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616515"/>
        <c:crosses val="autoZero"/>
        <c:auto val="1"/>
        <c:lblOffset val="100"/>
        <c:noMultiLvlLbl val="0"/>
      </c:catAx>
      <c:valAx>
        <c:axId val="59616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5371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75"/>
          <c:y val="0.4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Mountains!$J$15:$M$15</c:f>
              <c:strCache/>
            </c:strRef>
          </c:cat>
          <c:val>
            <c:numRef>
              <c:f>Mountains!$J$16:$M$16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Conservation status of Species per biogeographic area in Rock ecosystem 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"/>
          <c:w val="0.87625"/>
          <c:h val="0.82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Rock!$B$4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cat>
            <c:strRef>
              <c:f>Rock!$I$5:$I$11</c:f>
              <c:strCache/>
            </c:strRef>
          </c:cat>
          <c:val>
            <c:numRef>
              <c:f>Rock!$B$5:$B$11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Rock!$C$4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Rock!$I$5:$I$11</c:f>
              <c:strCache/>
            </c:strRef>
          </c:cat>
          <c:val>
            <c:numRef>
              <c:f>Rock!$C$5:$C$11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Rock!$D$4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Rock!$I$5:$I$11</c:f>
              <c:strCache/>
            </c:strRef>
          </c:cat>
          <c:val>
            <c:numRef>
              <c:f>Rock!$D$5:$D$11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Rock!$E$4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Rock!$I$5:$I$11</c:f>
              <c:strCache/>
            </c:strRef>
          </c:cat>
          <c:val>
            <c:numRef>
              <c:f>Rock!$E$5:$E$11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40"/>
        <c:axId val="66786588"/>
        <c:axId val="64208381"/>
      </c:barChart>
      <c:catAx>
        <c:axId val="66786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208381"/>
        <c:crosses val="autoZero"/>
        <c:auto val="1"/>
        <c:lblOffset val="100"/>
        <c:noMultiLvlLbl val="0"/>
      </c:catAx>
      <c:valAx>
        <c:axId val="6420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865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25"/>
          <c:y val="0.40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Rock!$I$15:$L$15</c:f>
              <c:strCache/>
            </c:strRef>
          </c:cat>
          <c:val>
            <c:numRef>
              <c:f>Rock!$I$16:$L$16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Conservation status of Species per biogeographic area in Heaths and Scrubs ecosystem 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"/>
          <c:w val="0.88575"/>
          <c:h val="0.82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Scrubs!$B$4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cat>
            <c:strRef>
              <c:f>Scrubs!$I$5:$I$11</c:f>
              <c:strCache/>
            </c:strRef>
          </c:cat>
          <c:val>
            <c:numRef>
              <c:f>Scrubs!$B$5:$B$11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Scrubs!$C$4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Scrubs!$I$5:$I$11</c:f>
              <c:strCache/>
            </c:strRef>
          </c:cat>
          <c:val>
            <c:numRef>
              <c:f>Scrubs!$C$5:$C$11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Scrubs!$D$4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Scrubs!$I$5:$I$11</c:f>
              <c:strCache/>
            </c:strRef>
          </c:cat>
          <c:val>
            <c:numRef>
              <c:f>Scrubs!$D$5:$D$11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Scrubs!$E$4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Scrubs!$I$5:$I$11</c:f>
              <c:strCache/>
            </c:strRef>
          </c:cat>
          <c:val>
            <c:numRef>
              <c:f>Scrubs!$E$5:$E$11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40"/>
        <c:axId val="41004518"/>
        <c:axId val="33496343"/>
      </c:barChart>
      <c:catAx>
        <c:axId val="41004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496343"/>
        <c:crosses val="autoZero"/>
        <c:auto val="1"/>
        <c:lblOffset val="100"/>
        <c:noMultiLvlLbl val="0"/>
      </c:catAx>
      <c:valAx>
        <c:axId val="33496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0045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25"/>
          <c:y val="0.40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Rock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96969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Rock!$I$15:$L$15</c:f>
              <c:strCache>
                <c:ptCount val="4"/>
                <c:pt idx="0">
                  <c:v>Favourable</c:v>
                </c:pt>
                <c:pt idx="1">
                  <c:v>Unfav-Inad</c:v>
                </c:pt>
                <c:pt idx="2">
                  <c:v>Unfav-Bad</c:v>
                </c:pt>
                <c:pt idx="3">
                  <c:v>Unknown</c:v>
                </c:pt>
              </c:strCache>
            </c:strRef>
          </c:cat>
          <c:val>
            <c:numRef>
              <c:f>Rock!$I$16:$L$16</c:f>
              <c:numCache>
                <c:ptCount val="4"/>
                <c:pt idx="0">
                  <c:v>84</c:v>
                </c:pt>
                <c:pt idx="1">
                  <c:v>80</c:v>
                </c:pt>
                <c:pt idx="2">
                  <c:v>45</c:v>
                </c:pt>
                <c:pt idx="3">
                  <c:v>124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Scrubs!$J$15:$M$15</c:f>
              <c:strCache/>
            </c:strRef>
          </c:cat>
          <c:val>
            <c:numRef>
              <c:f>Scrubs!$J$16:$M$16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Conservation status of Species per biogeographic area in Underground ecosystem 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"/>
          <c:w val="0.87625"/>
          <c:h val="0.82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Underground!$B$4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cat>
            <c:strRef>
              <c:f>Underground!$H$5:$H$11</c:f>
              <c:strCache/>
            </c:strRef>
          </c:cat>
          <c:val>
            <c:numRef>
              <c:f>Underground!$B$5:$B$11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Underground!$C$4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Underground!$H$5:$H$11</c:f>
              <c:strCache/>
            </c:strRef>
          </c:cat>
          <c:val>
            <c:numRef>
              <c:f>Underground!$C$5:$C$11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Underground!$D$4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Underground!$H$5:$H$11</c:f>
              <c:strCache/>
            </c:strRef>
          </c:cat>
          <c:val>
            <c:numRef>
              <c:f>Underground!$D$5:$D$11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Underground!$E$4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Underground!$H$5:$H$11</c:f>
              <c:strCache/>
            </c:strRef>
          </c:cat>
          <c:val>
            <c:numRef>
              <c:f>Underground!$E$5:$E$11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40"/>
        <c:axId val="33031632"/>
        <c:axId val="28849233"/>
      </c:barChart>
      <c:catAx>
        <c:axId val="33031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849233"/>
        <c:crosses val="autoZero"/>
        <c:auto val="1"/>
        <c:lblOffset val="100"/>
        <c:tickLblSkip val="1"/>
        <c:noMultiLvlLbl val="0"/>
      </c:catAx>
      <c:valAx>
        <c:axId val="28849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0316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25"/>
          <c:y val="0.40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Underground!$I$19:$L$19</c:f>
              <c:strCache/>
            </c:strRef>
          </c:cat>
          <c:val>
            <c:numRef>
              <c:f>Underground!$I$20:$L$20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Conservation status of Species per biogeographic area in Wetlands ecosystem 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"/>
          <c:w val="0.87625"/>
          <c:h val="0.82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Wetlands!$B$4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cat>
            <c:strRef>
              <c:f>Wetlands!$I$7:$I$13</c:f>
              <c:strCache/>
            </c:strRef>
          </c:cat>
          <c:val>
            <c:numRef>
              <c:f>Wetlands!$B$7:$B$13</c:f>
              <c:numCache/>
            </c:numRef>
          </c:val>
        </c:ser>
        <c:ser>
          <c:idx val="1"/>
          <c:order val="1"/>
          <c:tx>
            <c:strRef>
              <c:f>Wetlands!$C$4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Wetlands!$I$7:$I$13</c:f>
              <c:strCache/>
            </c:strRef>
          </c:cat>
          <c:val>
            <c:numRef>
              <c:f>Wetlands!$C$7:$C$13</c:f>
              <c:numCache/>
            </c:numRef>
          </c:val>
        </c:ser>
        <c:ser>
          <c:idx val="2"/>
          <c:order val="2"/>
          <c:tx>
            <c:strRef>
              <c:f>Wetlands!$D$4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Wetlands!$I$7:$I$13</c:f>
              <c:strCache/>
            </c:strRef>
          </c:cat>
          <c:val>
            <c:numRef>
              <c:f>Wetlands!$D$7:$D$13</c:f>
              <c:numCache/>
            </c:numRef>
          </c:val>
        </c:ser>
        <c:ser>
          <c:idx val="3"/>
          <c:order val="3"/>
          <c:tx>
            <c:strRef>
              <c:f>Wetlands!$E$4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Wetlands!$I$7:$I$13</c:f>
              <c:strCache/>
            </c:strRef>
          </c:cat>
          <c:val>
            <c:numRef>
              <c:f>Wetlands!$E$7:$E$13</c:f>
              <c:numCache/>
            </c:numRef>
          </c:val>
        </c:ser>
        <c:overlap val="100"/>
        <c:gapWidth val="40"/>
        <c:axId val="58316506"/>
        <c:axId val="55086507"/>
      </c:barChart>
      <c:catAx>
        <c:axId val="58316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86507"/>
        <c:crosses val="autoZero"/>
        <c:auto val="1"/>
        <c:lblOffset val="100"/>
        <c:noMultiLvlLbl val="0"/>
      </c:catAx>
      <c:valAx>
        <c:axId val="55086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165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25"/>
          <c:y val="0.40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Wetlands!$J$17:$M$17</c:f>
              <c:strCache/>
            </c:strRef>
          </c:cat>
          <c:val>
            <c:numRef>
              <c:f>Wetlands!$J$18:$M$18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Underground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96969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Underground!$I$19:$L$19</c:f>
              <c:strCache>
                <c:ptCount val="4"/>
                <c:pt idx="0">
                  <c:v>Favourable</c:v>
                </c:pt>
                <c:pt idx="1">
                  <c:v>Unfav-Inad</c:v>
                </c:pt>
                <c:pt idx="2">
                  <c:v>Unfav-Bad</c:v>
                </c:pt>
                <c:pt idx="3">
                  <c:v>Unknown</c:v>
                </c:pt>
              </c:strCache>
            </c:strRef>
          </c:cat>
          <c:val>
            <c:numRef>
              <c:f>Underground!$I$20:$L$20</c:f>
              <c:numCache>
                <c:ptCount val="4"/>
                <c:pt idx="0">
                  <c:v>20</c:v>
                </c:pt>
                <c:pt idx="1">
                  <c:v>36</c:v>
                </c:pt>
                <c:pt idx="2">
                  <c:v>27</c:v>
                </c:pt>
                <c:pt idx="3">
                  <c:v>40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Agricultural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775"/>
          <c:y val="0.28625"/>
          <c:w val="0.5215"/>
          <c:h val="0.55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96969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'Agro-eco'!$J$14:$M$14</c:f>
              <c:strCache>
                <c:ptCount val="4"/>
                <c:pt idx="0">
                  <c:v>Favourable</c:v>
                </c:pt>
                <c:pt idx="1">
                  <c:v>Unfav-Inad</c:v>
                </c:pt>
                <c:pt idx="2">
                  <c:v>Unfav-Bad</c:v>
                </c:pt>
                <c:pt idx="3">
                  <c:v>Unknown</c:v>
                </c:pt>
              </c:strCache>
            </c:strRef>
          </c:cat>
          <c:val>
            <c:numRef>
              <c:f>'Agro-eco'!$J$15:$M$15</c:f>
              <c:numCache>
                <c:ptCount val="4"/>
                <c:pt idx="0">
                  <c:v>4</c:v>
                </c:pt>
                <c:pt idx="1">
                  <c:v>35</c:v>
                </c:pt>
                <c:pt idx="2">
                  <c:v>28</c:v>
                </c:pt>
                <c:pt idx="3">
                  <c:v>25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25"/>
          <c:y val="0.44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Lakes and rivers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775"/>
          <c:y val="0.22075"/>
          <c:w val="0.49125"/>
          <c:h val="0.5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96969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Lakes_rivers!$K$17:$N$17</c:f>
              <c:strCache>
                <c:ptCount val="4"/>
                <c:pt idx="0">
                  <c:v>Favourable</c:v>
                </c:pt>
                <c:pt idx="1">
                  <c:v>Unfav-Inad</c:v>
                </c:pt>
                <c:pt idx="2">
                  <c:v>Unfav-Bad</c:v>
                </c:pt>
                <c:pt idx="3">
                  <c:v>Unknown</c:v>
                </c:pt>
              </c:strCache>
            </c:strRef>
          </c:cat>
          <c:val>
            <c:numRef>
              <c:f>Lakes_rivers!$K$18:$N$18</c:f>
              <c:numCache>
                <c:ptCount val="4"/>
                <c:pt idx="0">
                  <c:v>71</c:v>
                </c:pt>
                <c:pt idx="1">
                  <c:v>185</c:v>
                </c:pt>
                <c:pt idx="2">
                  <c:v>163</c:v>
                </c:pt>
                <c:pt idx="3">
                  <c:v>125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75"/>
          <c:y val="0.8255"/>
          <c:w val="0.89025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Wetlands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96969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Wetlands!$J$17:$M$17</c:f>
              <c:strCache>
                <c:ptCount val="4"/>
                <c:pt idx="0">
                  <c:v>Favourable</c:v>
                </c:pt>
                <c:pt idx="1">
                  <c:v>Unfav-Inad</c:v>
                </c:pt>
                <c:pt idx="2">
                  <c:v>Unfav-Bad</c:v>
                </c:pt>
                <c:pt idx="3">
                  <c:v>Unknown</c:v>
                </c:pt>
              </c:strCache>
            </c:strRef>
          </c:cat>
          <c:val>
            <c:numRef>
              <c:f>Wetlands!$J$18:$M$18</c:f>
              <c:numCache>
                <c:ptCount val="4"/>
                <c:pt idx="0">
                  <c:v>108</c:v>
                </c:pt>
                <c:pt idx="1">
                  <c:v>255</c:v>
                </c:pt>
                <c:pt idx="2">
                  <c:v>219</c:v>
                </c:pt>
                <c:pt idx="3">
                  <c:v>170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Grasslands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8"/>
          <c:y val="0.24725"/>
          <c:w val="0.46625"/>
          <c:h val="0.56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96969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Grassland!$I$15:$L$15</c:f>
              <c:strCache>
                <c:ptCount val="4"/>
                <c:pt idx="0">
                  <c:v>Favourable</c:v>
                </c:pt>
                <c:pt idx="1">
                  <c:v>Unfav-Inad</c:v>
                </c:pt>
                <c:pt idx="2">
                  <c:v>Unfav-Bad</c:v>
                </c:pt>
                <c:pt idx="3">
                  <c:v>Unknown</c:v>
                </c:pt>
              </c:strCache>
            </c:strRef>
          </c:cat>
          <c:val>
            <c:numRef>
              <c:f>Grassland!$I$16:$L$16</c:f>
              <c:numCache>
                <c:ptCount val="4"/>
                <c:pt idx="0">
                  <c:v>68</c:v>
                </c:pt>
                <c:pt idx="1">
                  <c:v>144</c:v>
                </c:pt>
                <c:pt idx="2">
                  <c:v>105</c:v>
                </c:pt>
                <c:pt idx="3">
                  <c:v>129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975"/>
          <c:y val="0.42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Relationship Id="rId4" Type="http://schemas.openxmlformats.org/officeDocument/2006/relationships/chart" Target="/xl/charts/chart3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133350</xdr:rowOff>
    </xdr:from>
    <xdr:to>
      <xdr:col>4</xdr:col>
      <xdr:colOff>257175</xdr:colOff>
      <xdr:row>17</xdr:row>
      <xdr:rowOff>152400</xdr:rowOff>
    </xdr:to>
    <xdr:graphicFrame>
      <xdr:nvGraphicFramePr>
        <xdr:cNvPr id="1" name="Chart 3"/>
        <xdr:cNvGraphicFramePr/>
      </xdr:nvGraphicFramePr>
      <xdr:xfrm>
        <a:off x="0" y="457200"/>
        <a:ext cx="33051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438150</xdr:colOff>
      <xdr:row>2</xdr:row>
      <xdr:rowOff>123825</xdr:rowOff>
    </xdr:from>
    <xdr:to>
      <xdr:col>8</xdr:col>
      <xdr:colOff>628650</xdr:colOff>
      <xdr:row>18</xdr:row>
      <xdr:rowOff>66675</xdr:rowOff>
    </xdr:to>
    <xdr:graphicFrame>
      <xdr:nvGraphicFramePr>
        <xdr:cNvPr id="2" name="Chart 5"/>
        <xdr:cNvGraphicFramePr/>
      </xdr:nvGraphicFramePr>
      <xdr:xfrm>
        <a:off x="3486150" y="447675"/>
        <a:ext cx="323850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752475</xdr:colOff>
      <xdr:row>2</xdr:row>
      <xdr:rowOff>104775</xdr:rowOff>
    </xdr:from>
    <xdr:to>
      <xdr:col>13</xdr:col>
      <xdr:colOff>190500</xdr:colOff>
      <xdr:row>18</xdr:row>
      <xdr:rowOff>38100</xdr:rowOff>
    </xdr:to>
    <xdr:graphicFrame>
      <xdr:nvGraphicFramePr>
        <xdr:cNvPr id="3" name="Chart 7"/>
        <xdr:cNvGraphicFramePr/>
      </xdr:nvGraphicFramePr>
      <xdr:xfrm>
        <a:off x="6848475" y="428625"/>
        <a:ext cx="3248025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57150</xdr:colOff>
      <xdr:row>19</xdr:row>
      <xdr:rowOff>57150</xdr:rowOff>
    </xdr:from>
    <xdr:to>
      <xdr:col>13</xdr:col>
      <xdr:colOff>180975</xdr:colOff>
      <xdr:row>35</xdr:row>
      <xdr:rowOff>57150</xdr:rowOff>
    </xdr:to>
    <xdr:graphicFrame>
      <xdr:nvGraphicFramePr>
        <xdr:cNvPr id="4" name="Chart 8"/>
        <xdr:cNvGraphicFramePr/>
      </xdr:nvGraphicFramePr>
      <xdr:xfrm>
        <a:off x="6915150" y="3133725"/>
        <a:ext cx="3171825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438150</xdr:colOff>
      <xdr:row>36</xdr:row>
      <xdr:rowOff>152400</xdr:rowOff>
    </xdr:from>
    <xdr:to>
      <xdr:col>8</xdr:col>
      <xdr:colOff>723900</xdr:colOff>
      <xdr:row>52</xdr:row>
      <xdr:rowOff>133350</xdr:rowOff>
    </xdr:to>
    <xdr:graphicFrame>
      <xdr:nvGraphicFramePr>
        <xdr:cNvPr id="5" name="Chart 10"/>
        <xdr:cNvGraphicFramePr/>
      </xdr:nvGraphicFramePr>
      <xdr:xfrm>
        <a:off x="3486150" y="5981700"/>
        <a:ext cx="333375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504825</xdr:colOff>
      <xdr:row>19</xdr:row>
      <xdr:rowOff>85725</xdr:rowOff>
    </xdr:from>
    <xdr:to>
      <xdr:col>17</xdr:col>
      <xdr:colOff>676275</xdr:colOff>
      <xdr:row>35</xdr:row>
      <xdr:rowOff>76200</xdr:rowOff>
    </xdr:to>
    <xdr:graphicFrame>
      <xdr:nvGraphicFramePr>
        <xdr:cNvPr id="6" name="Chart 12"/>
        <xdr:cNvGraphicFramePr/>
      </xdr:nvGraphicFramePr>
      <xdr:xfrm>
        <a:off x="10410825" y="3162300"/>
        <a:ext cx="321945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485775</xdr:colOff>
      <xdr:row>18</xdr:row>
      <xdr:rowOff>123825</xdr:rowOff>
    </xdr:from>
    <xdr:to>
      <xdr:col>8</xdr:col>
      <xdr:colOff>638175</xdr:colOff>
      <xdr:row>35</xdr:row>
      <xdr:rowOff>9525</xdr:rowOff>
    </xdr:to>
    <xdr:graphicFrame>
      <xdr:nvGraphicFramePr>
        <xdr:cNvPr id="7" name="Chart 13"/>
        <xdr:cNvGraphicFramePr/>
      </xdr:nvGraphicFramePr>
      <xdr:xfrm>
        <a:off x="3533775" y="3038475"/>
        <a:ext cx="3200400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247650</xdr:colOff>
      <xdr:row>37</xdr:row>
      <xdr:rowOff>38100</xdr:rowOff>
    </xdr:from>
    <xdr:to>
      <xdr:col>13</xdr:col>
      <xdr:colOff>752475</xdr:colOff>
      <xdr:row>52</xdr:row>
      <xdr:rowOff>85725</xdr:rowOff>
    </xdr:to>
    <xdr:graphicFrame>
      <xdr:nvGraphicFramePr>
        <xdr:cNvPr id="8" name="Chart 14"/>
        <xdr:cNvGraphicFramePr/>
      </xdr:nvGraphicFramePr>
      <xdr:xfrm>
        <a:off x="7105650" y="6029325"/>
        <a:ext cx="3552825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85725</xdr:colOff>
      <xdr:row>18</xdr:row>
      <xdr:rowOff>95250</xdr:rowOff>
    </xdr:from>
    <xdr:to>
      <xdr:col>4</xdr:col>
      <xdr:colOff>342900</xdr:colOff>
      <xdr:row>35</xdr:row>
      <xdr:rowOff>0</xdr:rowOff>
    </xdr:to>
    <xdr:graphicFrame>
      <xdr:nvGraphicFramePr>
        <xdr:cNvPr id="9" name="Chart 15"/>
        <xdr:cNvGraphicFramePr/>
      </xdr:nvGraphicFramePr>
      <xdr:xfrm>
        <a:off x="85725" y="3009900"/>
        <a:ext cx="3305175" cy="2657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36</xdr:row>
      <xdr:rowOff>85725</xdr:rowOff>
    </xdr:from>
    <xdr:to>
      <xdr:col>4</xdr:col>
      <xdr:colOff>257175</xdr:colOff>
      <xdr:row>52</xdr:row>
      <xdr:rowOff>95250</xdr:rowOff>
    </xdr:to>
    <xdr:graphicFrame>
      <xdr:nvGraphicFramePr>
        <xdr:cNvPr id="10" name="Chart 16"/>
        <xdr:cNvGraphicFramePr/>
      </xdr:nvGraphicFramePr>
      <xdr:xfrm>
        <a:off x="28575" y="5915025"/>
        <a:ext cx="3276600" cy="2600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114300</xdr:rowOff>
    </xdr:from>
    <xdr:to>
      <xdr:col>5</xdr:col>
      <xdr:colOff>714375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38100" y="2238375"/>
        <a:ext cx="4486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666750</xdr:colOff>
      <xdr:row>13</xdr:row>
      <xdr:rowOff>9525</xdr:rowOff>
    </xdr:from>
    <xdr:to>
      <xdr:col>12</xdr:col>
      <xdr:colOff>114300</xdr:colOff>
      <xdr:row>30</xdr:row>
      <xdr:rowOff>9525</xdr:rowOff>
    </xdr:to>
    <xdr:graphicFrame>
      <xdr:nvGraphicFramePr>
        <xdr:cNvPr id="2" name="Chart 2"/>
        <xdr:cNvGraphicFramePr/>
      </xdr:nvGraphicFramePr>
      <xdr:xfrm>
        <a:off x="5238750" y="2133600"/>
        <a:ext cx="40195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114300</xdr:rowOff>
    </xdr:from>
    <xdr:to>
      <xdr:col>5</xdr:col>
      <xdr:colOff>714375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38100" y="2238375"/>
        <a:ext cx="4486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600075</xdr:colOff>
      <xdr:row>13</xdr:row>
      <xdr:rowOff>38100</xdr:rowOff>
    </xdr:from>
    <xdr:to>
      <xdr:col>13</xdr:col>
      <xdr:colOff>0</xdr:colOff>
      <xdr:row>30</xdr:row>
      <xdr:rowOff>38100</xdr:rowOff>
    </xdr:to>
    <xdr:graphicFrame>
      <xdr:nvGraphicFramePr>
        <xdr:cNvPr id="2" name="Chart 2"/>
        <xdr:cNvGraphicFramePr/>
      </xdr:nvGraphicFramePr>
      <xdr:xfrm>
        <a:off x="5934075" y="2162175"/>
        <a:ext cx="39719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13</xdr:row>
      <xdr:rowOff>114300</xdr:rowOff>
    </xdr:from>
    <xdr:to>
      <xdr:col>6</xdr:col>
      <xdr:colOff>200025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285750" y="2238375"/>
        <a:ext cx="4486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733425</xdr:colOff>
      <xdr:row>13</xdr:row>
      <xdr:rowOff>142875</xdr:rowOff>
    </xdr:from>
    <xdr:to>
      <xdr:col>12</xdr:col>
      <xdr:colOff>152400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5305425" y="2266950"/>
        <a:ext cx="39909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5</xdr:col>
      <xdr:colOff>676275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0" y="2447925"/>
        <a:ext cx="4486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628650</xdr:colOff>
      <xdr:row>18</xdr:row>
      <xdr:rowOff>85725</xdr:rowOff>
    </xdr:from>
    <xdr:to>
      <xdr:col>13</xdr:col>
      <xdr:colOff>38100</xdr:colOff>
      <xdr:row>35</xdr:row>
      <xdr:rowOff>104775</xdr:rowOff>
    </xdr:to>
    <xdr:graphicFrame>
      <xdr:nvGraphicFramePr>
        <xdr:cNvPr id="2" name="Chart 6"/>
        <xdr:cNvGraphicFramePr/>
      </xdr:nvGraphicFramePr>
      <xdr:xfrm>
        <a:off x="5962650" y="3028950"/>
        <a:ext cx="39814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19050</xdr:rowOff>
    </xdr:from>
    <xdr:to>
      <xdr:col>5</xdr:col>
      <xdr:colOff>685800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9525" y="2143125"/>
        <a:ext cx="4486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</xdr:colOff>
      <xdr:row>12</xdr:row>
      <xdr:rowOff>0</xdr:rowOff>
    </xdr:from>
    <xdr:to>
      <xdr:col>13</xdr:col>
      <xdr:colOff>142875</xdr:colOff>
      <xdr:row>28</xdr:row>
      <xdr:rowOff>47625</xdr:rowOff>
    </xdr:to>
    <xdr:graphicFrame>
      <xdr:nvGraphicFramePr>
        <xdr:cNvPr id="2" name="Chart 6"/>
        <xdr:cNvGraphicFramePr/>
      </xdr:nvGraphicFramePr>
      <xdr:xfrm>
        <a:off x="6143625" y="1962150"/>
        <a:ext cx="39052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152400</xdr:rowOff>
    </xdr:from>
    <xdr:to>
      <xdr:col>5</xdr:col>
      <xdr:colOff>676275</xdr:colOff>
      <xdr:row>35</xdr:row>
      <xdr:rowOff>57150</xdr:rowOff>
    </xdr:to>
    <xdr:graphicFrame>
      <xdr:nvGraphicFramePr>
        <xdr:cNvPr id="1" name="Chart 41"/>
        <xdr:cNvGraphicFramePr/>
      </xdr:nvGraphicFramePr>
      <xdr:xfrm>
        <a:off x="0" y="2924175"/>
        <a:ext cx="4486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352425</xdr:colOff>
      <xdr:row>23</xdr:row>
      <xdr:rowOff>123825</xdr:rowOff>
    </xdr:from>
    <xdr:to>
      <xdr:col>12</xdr:col>
      <xdr:colOff>19050</xdr:colOff>
      <xdr:row>39</xdr:row>
      <xdr:rowOff>142875</xdr:rowOff>
    </xdr:to>
    <xdr:graphicFrame>
      <xdr:nvGraphicFramePr>
        <xdr:cNvPr id="2" name="Chart 43"/>
        <xdr:cNvGraphicFramePr/>
      </xdr:nvGraphicFramePr>
      <xdr:xfrm>
        <a:off x="5686425" y="3876675"/>
        <a:ext cx="347662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581025</xdr:colOff>
      <xdr:row>40</xdr:row>
      <xdr:rowOff>95250</xdr:rowOff>
    </xdr:from>
    <xdr:to>
      <xdr:col>12</xdr:col>
      <xdr:colOff>257175</xdr:colOff>
      <xdr:row>56</xdr:row>
      <xdr:rowOff>123825</xdr:rowOff>
    </xdr:to>
    <xdr:graphicFrame>
      <xdr:nvGraphicFramePr>
        <xdr:cNvPr id="3" name="Chart 44"/>
        <xdr:cNvGraphicFramePr/>
      </xdr:nvGraphicFramePr>
      <xdr:xfrm>
        <a:off x="5915025" y="6600825"/>
        <a:ext cx="348615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38100</xdr:colOff>
      <xdr:row>30</xdr:row>
      <xdr:rowOff>104775</xdr:rowOff>
    </xdr:from>
    <xdr:to>
      <xdr:col>16</xdr:col>
      <xdr:colOff>485775</xdr:colOff>
      <xdr:row>46</xdr:row>
      <xdr:rowOff>142875</xdr:rowOff>
    </xdr:to>
    <xdr:graphicFrame>
      <xdr:nvGraphicFramePr>
        <xdr:cNvPr id="4" name="Chart 45"/>
        <xdr:cNvGraphicFramePr/>
      </xdr:nvGraphicFramePr>
      <xdr:xfrm>
        <a:off x="9182100" y="4991100"/>
        <a:ext cx="34956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31</xdr:row>
      <xdr:rowOff>66675</xdr:rowOff>
    </xdr:from>
    <xdr:to>
      <xdr:col>22</xdr:col>
      <xdr:colOff>0</xdr:colOff>
      <xdr:row>46</xdr:row>
      <xdr:rowOff>95250</xdr:rowOff>
    </xdr:to>
    <xdr:graphicFrame>
      <xdr:nvGraphicFramePr>
        <xdr:cNvPr id="1" name="Chart 17"/>
        <xdr:cNvGraphicFramePr/>
      </xdr:nvGraphicFramePr>
      <xdr:xfrm>
        <a:off x="16764000" y="5114925"/>
        <a:ext cx="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0</xdr:colOff>
      <xdr:row>46</xdr:row>
      <xdr:rowOff>152400</xdr:rowOff>
    </xdr:from>
    <xdr:to>
      <xdr:col>22</xdr:col>
      <xdr:colOff>0</xdr:colOff>
      <xdr:row>62</xdr:row>
      <xdr:rowOff>28575</xdr:rowOff>
    </xdr:to>
    <xdr:graphicFrame>
      <xdr:nvGraphicFramePr>
        <xdr:cNvPr id="2" name="Chart 18"/>
        <xdr:cNvGraphicFramePr/>
      </xdr:nvGraphicFramePr>
      <xdr:xfrm>
        <a:off x="16764000" y="7629525"/>
        <a:ext cx="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0</xdr:colOff>
      <xdr:row>31</xdr:row>
      <xdr:rowOff>57150</xdr:rowOff>
    </xdr:from>
    <xdr:to>
      <xdr:col>22</xdr:col>
      <xdr:colOff>0</xdr:colOff>
      <xdr:row>46</xdr:row>
      <xdr:rowOff>95250</xdr:rowOff>
    </xdr:to>
    <xdr:graphicFrame>
      <xdr:nvGraphicFramePr>
        <xdr:cNvPr id="3" name="Chart 19"/>
        <xdr:cNvGraphicFramePr/>
      </xdr:nvGraphicFramePr>
      <xdr:xfrm>
        <a:off x="16764000" y="5105400"/>
        <a:ext cx="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0</xdr:colOff>
      <xdr:row>46</xdr:row>
      <xdr:rowOff>142875</xdr:rowOff>
    </xdr:from>
    <xdr:to>
      <xdr:col>22</xdr:col>
      <xdr:colOff>0</xdr:colOff>
      <xdr:row>62</xdr:row>
      <xdr:rowOff>28575</xdr:rowOff>
    </xdr:to>
    <xdr:graphicFrame>
      <xdr:nvGraphicFramePr>
        <xdr:cNvPr id="4" name="Chart 20"/>
        <xdr:cNvGraphicFramePr/>
      </xdr:nvGraphicFramePr>
      <xdr:xfrm>
        <a:off x="16764000" y="7620000"/>
        <a:ext cx="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12</xdr:row>
      <xdr:rowOff>114300</xdr:rowOff>
    </xdr:from>
    <xdr:to>
      <xdr:col>5</xdr:col>
      <xdr:colOff>742950</xdr:colOff>
      <xdr:row>30</xdr:row>
      <xdr:rowOff>19050</xdr:rowOff>
    </xdr:to>
    <xdr:graphicFrame>
      <xdr:nvGraphicFramePr>
        <xdr:cNvPr id="5" name="Chart 21"/>
        <xdr:cNvGraphicFramePr/>
      </xdr:nvGraphicFramePr>
      <xdr:xfrm>
        <a:off x="66675" y="2076450"/>
        <a:ext cx="4486275" cy="2828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695325</xdr:colOff>
      <xdr:row>12</xdr:row>
      <xdr:rowOff>123825</xdr:rowOff>
    </xdr:from>
    <xdr:to>
      <xdr:col>13</xdr:col>
      <xdr:colOff>180975</xdr:colOff>
      <xdr:row>28</xdr:row>
      <xdr:rowOff>123825</xdr:rowOff>
    </xdr:to>
    <xdr:graphicFrame>
      <xdr:nvGraphicFramePr>
        <xdr:cNvPr id="6" name="Chart 36"/>
        <xdr:cNvGraphicFramePr/>
      </xdr:nvGraphicFramePr>
      <xdr:xfrm>
        <a:off x="6029325" y="2085975"/>
        <a:ext cx="4057650" cy="2600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19050</xdr:rowOff>
    </xdr:from>
    <xdr:to>
      <xdr:col>5</xdr:col>
      <xdr:colOff>676275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0" y="2143125"/>
        <a:ext cx="4486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361950</xdr:colOff>
      <xdr:row>13</xdr:row>
      <xdr:rowOff>19050</xdr:rowOff>
    </xdr:from>
    <xdr:to>
      <xdr:col>12</xdr:col>
      <xdr:colOff>219075</xdr:colOff>
      <xdr:row>29</xdr:row>
      <xdr:rowOff>19050</xdr:rowOff>
    </xdr:to>
    <xdr:graphicFrame>
      <xdr:nvGraphicFramePr>
        <xdr:cNvPr id="2" name="Chart 3"/>
        <xdr:cNvGraphicFramePr/>
      </xdr:nvGraphicFramePr>
      <xdr:xfrm>
        <a:off x="4933950" y="2143125"/>
        <a:ext cx="44291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</xdr:row>
      <xdr:rowOff>95250</xdr:rowOff>
    </xdr:from>
    <xdr:to>
      <xdr:col>5</xdr:col>
      <xdr:colOff>752475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76200" y="2057400"/>
        <a:ext cx="4486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409575</xdr:colOff>
      <xdr:row>12</xdr:row>
      <xdr:rowOff>133350</xdr:rowOff>
    </xdr:from>
    <xdr:to>
      <xdr:col>12</xdr:col>
      <xdr:colOff>276225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981575" y="2095500"/>
        <a:ext cx="44386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38100</xdr:rowOff>
    </xdr:from>
    <xdr:to>
      <xdr:col>5</xdr:col>
      <xdr:colOff>714375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38100" y="2486025"/>
        <a:ext cx="4486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438150</xdr:colOff>
      <xdr:row>20</xdr:row>
      <xdr:rowOff>114300</xdr:rowOff>
    </xdr:from>
    <xdr:to>
      <xdr:col>12</xdr:col>
      <xdr:colOff>276225</xdr:colOff>
      <xdr:row>36</xdr:row>
      <xdr:rowOff>123825</xdr:rowOff>
    </xdr:to>
    <xdr:graphicFrame>
      <xdr:nvGraphicFramePr>
        <xdr:cNvPr id="2" name="Chart 5"/>
        <xdr:cNvGraphicFramePr/>
      </xdr:nvGraphicFramePr>
      <xdr:xfrm>
        <a:off x="6534150" y="3381375"/>
        <a:ext cx="28860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466725</xdr:colOff>
      <xdr:row>37</xdr:row>
      <xdr:rowOff>123825</xdr:rowOff>
    </xdr:from>
    <xdr:to>
      <xdr:col>12</xdr:col>
      <xdr:colOff>314325</xdr:colOff>
      <xdr:row>53</xdr:row>
      <xdr:rowOff>142875</xdr:rowOff>
    </xdr:to>
    <xdr:graphicFrame>
      <xdr:nvGraphicFramePr>
        <xdr:cNvPr id="3" name="Chart 6"/>
        <xdr:cNvGraphicFramePr/>
      </xdr:nvGraphicFramePr>
      <xdr:xfrm>
        <a:off x="6562725" y="6143625"/>
        <a:ext cx="289560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400050</xdr:colOff>
      <xdr:row>29</xdr:row>
      <xdr:rowOff>57150</xdr:rowOff>
    </xdr:from>
    <xdr:to>
      <xdr:col>16</xdr:col>
      <xdr:colOff>247650</xdr:colOff>
      <xdr:row>45</xdr:row>
      <xdr:rowOff>76200</xdr:rowOff>
    </xdr:to>
    <xdr:graphicFrame>
      <xdr:nvGraphicFramePr>
        <xdr:cNvPr id="4" name="Chart 7"/>
        <xdr:cNvGraphicFramePr/>
      </xdr:nvGraphicFramePr>
      <xdr:xfrm>
        <a:off x="9544050" y="4781550"/>
        <a:ext cx="2895600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18</xdr:row>
      <xdr:rowOff>38100</xdr:rowOff>
    </xdr:from>
    <xdr:to>
      <xdr:col>6</xdr:col>
      <xdr:colOff>66675</xdr:colOff>
      <xdr:row>35</xdr:row>
      <xdr:rowOff>104775</xdr:rowOff>
    </xdr:to>
    <xdr:graphicFrame>
      <xdr:nvGraphicFramePr>
        <xdr:cNvPr id="1" name="Chart 21"/>
        <xdr:cNvGraphicFramePr/>
      </xdr:nvGraphicFramePr>
      <xdr:xfrm>
        <a:off x="152400" y="2971800"/>
        <a:ext cx="4486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24</xdr:row>
      <xdr:rowOff>0</xdr:rowOff>
    </xdr:from>
    <xdr:to>
      <xdr:col>12</xdr:col>
      <xdr:colOff>542925</xdr:colOff>
      <xdr:row>37</xdr:row>
      <xdr:rowOff>38100</xdr:rowOff>
    </xdr:to>
    <xdr:graphicFrame>
      <xdr:nvGraphicFramePr>
        <xdr:cNvPr id="2" name="Chart 29"/>
        <xdr:cNvGraphicFramePr/>
      </xdr:nvGraphicFramePr>
      <xdr:xfrm>
        <a:off x="6381750" y="3914775"/>
        <a:ext cx="330517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247650</xdr:colOff>
      <xdr:row>38</xdr:row>
      <xdr:rowOff>9525</xdr:rowOff>
    </xdr:from>
    <xdr:to>
      <xdr:col>12</xdr:col>
      <xdr:colOff>514350</xdr:colOff>
      <xdr:row>51</xdr:row>
      <xdr:rowOff>57150</xdr:rowOff>
    </xdr:to>
    <xdr:graphicFrame>
      <xdr:nvGraphicFramePr>
        <xdr:cNvPr id="3" name="Chart 31"/>
        <xdr:cNvGraphicFramePr/>
      </xdr:nvGraphicFramePr>
      <xdr:xfrm>
        <a:off x="6343650" y="6191250"/>
        <a:ext cx="331470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609600</xdr:colOff>
      <xdr:row>26</xdr:row>
      <xdr:rowOff>28575</xdr:rowOff>
    </xdr:from>
    <xdr:to>
      <xdr:col>17</xdr:col>
      <xdr:colOff>123825</xdr:colOff>
      <xdr:row>39</xdr:row>
      <xdr:rowOff>85725</xdr:rowOff>
    </xdr:to>
    <xdr:graphicFrame>
      <xdr:nvGraphicFramePr>
        <xdr:cNvPr id="4" name="Chart 32"/>
        <xdr:cNvGraphicFramePr/>
      </xdr:nvGraphicFramePr>
      <xdr:xfrm>
        <a:off x="9753600" y="4267200"/>
        <a:ext cx="3324225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114300</xdr:rowOff>
    </xdr:from>
    <xdr:to>
      <xdr:col>5</xdr:col>
      <xdr:colOff>714375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38100" y="2238375"/>
        <a:ext cx="4486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628650</xdr:colOff>
      <xdr:row>11</xdr:row>
      <xdr:rowOff>142875</xdr:rowOff>
    </xdr:from>
    <xdr:to>
      <xdr:col>13</xdr:col>
      <xdr:colOff>38100</xdr:colOff>
      <xdr:row>32</xdr:row>
      <xdr:rowOff>76200</xdr:rowOff>
    </xdr:to>
    <xdr:graphicFrame>
      <xdr:nvGraphicFramePr>
        <xdr:cNvPr id="2" name="Chart 5"/>
        <xdr:cNvGraphicFramePr/>
      </xdr:nvGraphicFramePr>
      <xdr:xfrm>
        <a:off x="5962650" y="1943100"/>
        <a:ext cx="39814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4"/>
  <sheetViews>
    <sheetView workbookViewId="0" topLeftCell="A1">
      <selection activeCell="D23" sqref="D23"/>
    </sheetView>
  </sheetViews>
  <sheetFormatPr defaultColWidth="9.140625" defaultRowHeight="12.75"/>
  <cols>
    <col min="1" max="16384" width="11.421875" style="0" customWidth="1"/>
  </cols>
  <sheetData>
    <row r="2" ht="12.75">
      <c r="A2" s="1" t="s">
        <v>25</v>
      </c>
    </row>
    <row r="4" ht="12.75">
      <c r="A4" t="s">
        <v>26</v>
      </c>
    </row>
    <row r="5" ht="12.75">
      <c r="A5" t="s">
        <v>27</v>
      </c>
    </row>
    <row r="6" ht="12.75">
      <c r="A6" t="s">
        <v>28</v>
      </c>
    </row>
    <row r="8" ht="12.75">
      <c r="A8" s="1" t="s">
        <v>29</v>
      </c>
    </row>
    <row r="9" ht="12.75">
      <c r="A9" t="s">
        <v>30</v>
      </c>
    </row>
    <row r="10" ht="12.75">
      <c r="A10" t="s">
        <v>31</v>
      </c>
    </row>
    <row r="13" ht="12.75">
      <c r="A13" s="1" t="s">
        <v>32</v>
      </c>
    </row>
    <row r="14" ht="12.75">
      <c r="A14" s="8" t="s">
        <v>33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36"/>
  <sheetViews>
    <sheetView workbookViewId="0" topLeftCell="A1">
      <selection activeCell="F12" sqref="F12"/>
    </sheetView>
  </sheetViews>
  <sheetFormatPr defaultColWidth="9.140625" defaultRowHeight="12.75"/>
  <cols>
    <col min="1" max="16384" width="11.421875" style="0" customWidth="1"/>
  </cols>
  <sheetData>
    <row r="2" ht="12.75">
      <c r="A2" s="1" t="s">
        <v>16</v>
      </c>
    </row>
    <row r="4" spans="1:6" ht="13.5" thickBot="1">
      <c r="A4" s="6" t="s">
        <v>0</v>
      </c>
      <c r="B4" s="6" t="s">
        <v>12</v>
      </c>
      <c r="C4" s="6" t="s">
        <v>4</v>
      </c>
      <c r="D4" s="6" t="s">
        <v>2</v>
      </c>
      <c r="E4" s="6" t="s">
        <v>20</v>
      </c>
      <c r="F4" s="6" t="s">
        <v>14</v>
      </c>
    </row>
    <row r="5" spans="1:9" ht="12.75">
      <c r="A5" s="8" t="s">
        <v>10</v>
      </c>
      <c r="B5" s="12">
        <v>10</v>
      </c>
      <c r="C5" s="12">
        <v>24</v>
      </c>
      <c r="D5" s="12">
        <v>8</v>
      </c>
      <c r="E5" s="12">
        <v>48</v>
      </c>
      <c r="F5" s="8">
        <f aca="true" t="shared" si="0" ref="F5:F10">SUM(B5:E5)</f>
        <v>90</v>
      </c>
      <c r="I5" t="str">
        <f aca="true" t="shared" si="1" ref="I5:I10">A5&amp;" ("&amp;F5&amp;")"</f>
        <v>MED (90)</v>
      </c>
    </row>
    <row r="6" spans="1:9" ht="12.75">
      <c r="A6" s="8" t="s">
        <v>11</v>
      </c>
      <c r="B6" s="12">
        <v>2</v>
      </c>
      <c r="C6" s="12"/>
      <c r="D6" s="12">
        <v>1</v>
      </c>
      <c r="E6" s="12"/>
      <c r="F6" s="8">
        <f t="shared" si="0"/>
        <v>3</v>
      </c>
      <c r="I6" t="str">
        <f t="shared" si="1"/>
        <v>MAC (3)</v>
      </c>
    </row>
    <row r="7" spans="1:9" ht="12.75">
      <c r="A7" s="8" t="s">
        <v>9</v>
      </c>
      <c r="B7" s="12">
        <v>4</v>
      </c>
      <c r="C7" s="12">
        <v>5</v>
      </c>
      <c r="D7" s="12">
        <v>8</v>
      </c>
      <c r="E7" s="12">
        <v>1</v>
      </c>
      <c r="F7" s="8">
        <f t="shared" si="0"/>
        <v>18</v>
      </c>
      <c r="I7" t="str">
        <f t="shared" si="1"/>
        <v>CON (18)</v>
      </c>
    </row>
    <row r="8" spans="1:9" ht="12.75">
      <c r="A8" s="8" t="s">
        <v>8</v>
      </c>
      <c r="B8" s="12">
        <v>1</v>
      </c>
      <c r="C8" s="12"/>
      <c r="D8" s="12">
        <v>4</v>
      </c>
      <c r="E8" s="12">
        <v>1</v>
      </c>
      <c r="F8" s="8">
        <f t="shared" si="0"/>
        <v>6</v>
      </c>
      <c r="I8" t="str">
        <f t="shared" si="1"/>
        <v>BOR (6)</v>
      </c>
    </row>
    <row r="9" spans="1:9" ht="12.75">
      <c r="A9" s="8" t="s">
        <v>7</v>
      </c>
      <c r="B9" s="12"/>
      <c r="C9" s="12">
        <v>4</v>
      </c>
      <c r="D9" s="12">
        <v>1</v>
      </c>
      <c r="E9" s="12">
        <v>7</v>
      </c>
      <c r="F9" s="8">
        <f t="shared" si="0"/>
        <v>12</v>
      </c>
      <c r="I9" t="str">
        <f t="shared" si="1"/>
        <v>ATL (12)</v>
      </c>
    </row>
    <row r="10" spans="1:9" ht="13.5" thickBot="1">
      <c r="A10" s="6" t="s">
        <v>13</v>
      </c>
      <c r="B10" s="9">
        <v>35</v>
      </c>
      <c r="C10" s="9">
        <v>16</v>
      </c>
      <c r="D10" s="9">
        <v>12</v>
      </c>
      <c r="E10" s="9">
        <v>9</v>
      </c>
      <c r="F10" s="6">
        <f t="shared" si="0"/>
        <v>72</v>
      </c>
      <c r="I10" t="str">
        <f t="shared" si="1"/>
        <v>ALP (72)</v>
      </c>
    </row>
    <row r="11" spans="1:6" ht="12.75">
      <c r="A11" s="8"/>
      <c r="B11" s="8">
        <f>SUM(B5:B10)</f>
        <v>52</v>
      </c>
      <c r="C11" s="8">
        <f>SUM(C5:C10)</f>
        <v>49</v>
      </c>
      <c r="D11" s="8">
        <f>SUM(D5:D10)</f>
        <v>34</v>
      </c>
      <c r="E11" s="8">
        <f>SUM(E5:E10)</f>
        <v>66</v>
      </c>
      <c r="F11" s="8">
        <f>SUM(F5:F10)</f>
        <v>201</v>
      </c>
    </row>
    <row r="12" ht="12.75">
      <c r="G12" s="13"/>
    </row>
    <row r="15" spans="1:13" ht="13.5" thickBot="1">
      <c r="A15" s="1"/>
      <c r="I15" s="6" t="s">
        <v>0</v>
      </c>
      <c r="J15" s="6" t="s">
        <v>17</v>
      </c>
      <c r="K15" s="6" t="s">
        <v>18</v>
      </c>
      <c r="L15" s="6" t="s">
        <v>19</v>
      </c>
      <c r="M15" s="6" t="s">
        <v>20</v>
      </c>
    </row>
    <row r="16" spans="9:13" ht="12.75">
      <c r="I16" s="8" t="s">
        <v>21</v>
      </c>
      <c r="J16" s="8">
        <f>B11</f>
        <v>52</v>
      </c>
      <c r="K16" s="8">
        <f>C11</f>
        <v>49</v>
      </c>
      <c r="L16" s="8">
        <f>D11</f>
        <v>34</v>
      </c>
      <c r="M16" s="8">
        <f>E11</f>
        <v>66</v>
      </c>
    </row>
    <row r="18" spans="2:6" ht="12.75">
      <c r="B18" s="2"/>
      <c r="C18" s="2"/>
      <c r="D18" s="2"/>
      <c r="E18" s="2"/>
      <c r="F18" s="2"/>
    </row>
    <row r="19" spans="2:6" ht="12.75">
      <c r="B19" s="2"/>
      <c r="C19" s="2"/>
      <c r="D19" s="2"/>
      <c r="E19" s="2"/>
      <c r="F19" s="2"/>
    </row>
    <row r="20" spans="2:6" ht="12.75">
      <c r="B20" s="2"/>
      <c r="C20" s="2"/>
      <c r="D20" s="2"/>
      <c r="E20" s="2"/>
      <c r="F20" s="2"/>
    </row>
    <row r="21" spans="2:6" ht="12.75">
      <c r="B21" s="2"/>
      <c r="C21" s="2"/>
      <c r="D21" s="2"/>
      <c r="E21" s="2"/>
      <c r="F21" s="2"/>
    </row>
    <row r="22" spans="2:6" ht="12.75">
      <c r="B22" s="2"/>
      <c r="C22" s="2"/>
      <c r="D22" s="2"/>
      <c r="E22" s="2"/>
      <c r="F22" s="2"/>
    </row>
    <row r="23" spans="2:6" ht="12.75">
      <c r="B23" s="2"/>
      <c r="C23" s="2"/>
      <c r="D23" s="2"/>
      <c r="E23" s="2"/>
      <c r="F23" s="2"/>
    </row>
    <row r="24" spans="2:6" ht="12.75">
      <c r="B24" s="2"/>
      <c r="C24" s="2"/>
      <c r="D24" s="2"/>
      <c r="E24" s="2"/>
      <c r="F24" s="2"/>
    </row>
    <row r="25" spans="2:6" ht="12.75">
      <c r="B25" s="2"/>
      <c r="C25" s="2"/>
      <c r="D25" s="2"/>
      <c r="E25" s="2"/>
      <c r="F25" s="2"/>
    </row>
    <row r="26" spans="2:6" ht="12.75">
      <c r="B26" s="2"/>
      <c r="C26" s="2"/>
      <c r="D26" s="2"/>
      <c r="E26" s="2"/>
      <c r="F26" s="2"/>
    </row>
    <row r="27" spans="2:6" ht="12.75">
      <c r="B27" s="2"/>
      <c r="C27" s="2"/>
      <c r="D27" s="2"/>
      <c r="E27" s="2"/>
      <c r="F27" s="2"/>
    </row>
    <row r="36" ht="12.75">
      <c r="A36" s="8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59"/>
  <sheetViews>
    <sheetView workbookViewId="0" topLeftCell="A5">
      <selection activeCell="K43" sqref="K43:K50"/>
    </sheetView>
  </sheetViews>
  <sheetFormatPr defaultColWidth="9.140625" defaultRowHeight="12.75"/>
  <cols>
    <col min="1" max="16384" width="11.421875" style="0" customWidth="1"/>
  </cols>
  <sheetData>
    <row r="2" ht="12.75">
      <c r="A2" s="1" t="s">
        <v>16</v>
      </c>
    </row>
    <row r="4" spans="1:9" ht="13.5" thickBot="1">
      <c r="A4" s="6" t="s">
        <v>0</v>
      </c>
      <c r="B4" s="6" t="s">
        <v>12</v>
      </c>
      <c r="C4" s="6" t="s">
        <v>4</v>
      </c>
      <c r="D4" s="6" t="s">
        <v>2</v>
      </c>
      <c r="E4" s="6" t="s">
        <v>20</v>
      </c>
      <c r="F4" s="6" t="s">
        <v>14</v>
      </c>
      <c r="G4" s="8"/>
      <c r="H4" s="8"/>
      <c r="I4" s="8"/>
    </row>
    <row r="5" spans="1:9" ht="12.75">
      <c r="A5" s="8" t="s">
        <v>15</v>
      </c>
      <c r="B5" s="12">
        <v>3</v>
      </c>
      <c r="C5" s="12">
        <v>3</v>
      </c>
      <c r="D5" s="12">
        <v>4</v>
      </c>
      <c r="E5" s="12">
        <v>4</v>
      </c>
      <c r="F5" s="12">
        <f aca="true" t="shared" si="0" ref="F5:F11">SUM(B5:E5)</f>
        <v>14</v>
      </c>
      <c r="G5" s="8"/>
      <c r="H5" s="8"/>
      <c r="I5" t="str">
        <f>A5&amp;" ("&amp;F5&amp;")"</f>
        <v>PAN (14)</v>
      </c>
    </row>
    <row r="6" spans="1:9" ht="12.75">
      <c r="A6" s="8" t="s">
        <v>10</v>
      </c>
      <c r="B6" s="12">
        <v>25</v>
      </c>
      <c r="C6" s="12">
        <v>44</v>
      </c>
      <c r="D6" s="12">
        <v>9</v>
      </c>
      <c r="E6" s="12">
        <v>79</v>
      </c>
      <c r="F6" s="12">
        <f t="shared" si="0"/>
        <v>157</v>
      </c>
      <c r="G6" s="8"/>
      <c r="H6" s="8"/>
      <c r="I6" t="str">
        <f aca="true" t="shared" si="1" ref="I6:I11">A6&amp;" ("&amp;F6&amp;")"</f>
        <v>MED (157)</v>
      </c>
    </row>
    <row r="7" spans="1:9" ht="12.75">
      <c r="A7" s="8" t="s">
        <v>11</v>
      </c>
      <c r="B7" s="12">
        <v>10</v>
      </c>
      <c r="C7" s="12">
        <v>4</v>
      </c>
      <c r="D7" s="12">
        <v>6</v>
      </c>
      <c r="E7" s="12">
        <v>4</v>
      </c>
      <c r="F7" s="12">
        <f t="shared" si="0"/>
        <v>24</v>
      </c>
      <c r="G7" s="8"/>
      <c r="H7" s="8"/>
      <c r="I7" t="str">
        <f t="shared" si="1"/>
        <v>MAC (24)</v>
      </c>
    </row>
    <row r="8" spans="1:9" ht="12.75">
      <c r="A8" s="8" t="s">
        <v>9</v>
      </c>
      <c r="B8" s="12">
        <v>9</v>
      </c>
      <c r="C8" s="12">
        <v>11</v>
      </c>
      <c r="D8" s="12">
        <v>6</v>
      </c>
      <c r="E8" s="12">
        <v>8</v>
      </c>
      <c r="F8" s="12">
        <f t="shared" si="0"/>
        <v>34</v>
      </c>
      <c r="G8" s="8"/>
      <c r="H8" s="8"/>
      <c r="I8" t="str">
        <f t="shared" si="1"/>
        <v>CON (34)</v>
      </c>
    </row>
    <row r="9" spans="1:9" ht="12.75">
      <c r="A9" s="8" t="s">
        <v>8</v>
      </c>
      <c r="B9" s="12">
        <v>4</v>
      </c>
      <c r="C9" s="12">
        <v>3</v>
      </c>
      <c r="D9" s="12">
        <v>5</v>
      </c>
      <c r="E9" s="12">
        <v>1</v>
      </c>
      <c r="F9" s="12">
        <f t="shared" si="0"/>
        <v>13</v>
      </c>
      <c r="G9" s="8"/>
      <c r="H9" s="8"/>
      <c r="I9" t="str">
        <f t="shared" si="1"/>
        <v>BOR (13)</v>
      </c>
    </row>
    <row r="10" spans="1:9" ht="12.75">
      <c r="A10" s="8" t="s">
        <v>7</v>
      </c>
      <c r="B10" s="12">
        <v>3</v>
      </c>
      <c r="C10" s="12">
        <v>4</v>
      </c>
      <c r="D10" s="12">
        <v>4</v>
      </c>
      <c r="E10" s="12">
        <v>14</v>
      </c>
      <c r="F10" s="12">
        <f t="shared" si="0"/>
        <v>25</v>
      </c>
      <c r="G10" s="8"/>
      <c r="H10" s="8"/>
      <c r="I10" t="str">
        <f t="shared" si="1"/>
        <v>ATL (25)</v>
      </c>
    </row>
    <row r="11" spans="1:9" ht="13.5" thickBot="1">
      <c r="A11" s="6" t="s">
        <v>13</v>
      </c>
      <c r="B11" s="9">
        <v>30</v>
      </c>
      <c r="C11" s="9">
        <v>11</v>
      </c>
      <c r="D11" s="9">
        <v>11</v>
      </c>
      <c r="E11" s="9">
        <v>14</v>
      </c>
      <c r="F11" s="9">
        <f t="shared" si="0"/>
        <v>66</v>
      </c>
      <c r="G11" s="8"/>
      <c r="H11" s="8"/>
      <c r="I11" t="str">
        <f t="shared" si="1"/>
        <v>ALP (66)</v>
      </c>
    </row>
    <row r="12" spans="1:9" ht="12.75">
      <c r="A12" s="8"/>
      <c r="B12" s="8">
        <f>SUM(B5:B11)</f>
        <v>84</v>
      </c>
      <c r="C12" s="8">
        <f>SUM(C5:C11)</f>
        <v>80</v>
      </c>
      <c r="D12" s="8">
        <f>SUM(D5:D11)</f>
        <v>45</v>
      </c>
      <c r="E12" s="8">
        <f>SUM(E5:E11)</f>
        <v>124</v>
      </c>
      <c r="F12" s="8">
        <f>SUM(F5:F11)</f>
        <v>333</v>
      </c>
      <c r="G12" s="13"/>
      <c r="H12" s="8"/>
      <c r="I12" s="8"/>
    </row>
    <row r="15" spans="1:12" ht="13.5" thickBot="1">
      <c r="A15" s="1"/>
      <c r="H15" s="6" t="s">
        <v>0</v>
      </c>
      <c r="I15" s="6" t="s">
        <v>17</v>
      </c>
      <c r="J15" s="6" t="s">
        <v>18</v>
      </c>
      <c r="K15" s="6" t="s">
        <v>19</v>
      </c>
      <c r="L15" s="6" t="s">
        <v>20</v>
      </c>
    </row>
    <row r="16" spans="8:13" ht="12.75">
      <c r="H16" s="8" t="s">
        <v>21</v>
      </c>
      <c r="I16" s="8">
        <f>B12</f>
        <v>84</v>
      </c>
      <c r="J16" s="8">
        <f>C12</f>
        <v>80</v>
      </c>
      <c r="K16" s="8">
        <f>D12</f>
        <v>45</v>
      </c>
      <c r="L16" s="8">
        <f>E12</f>
        <v>124</v>
      </c>
      <c r="M16" s="8"/>
    </row>
    <row r="17" spans="8:12" ht="12.75">
      <c r="H17" s="8"/>
      <c r="I17" s="12"/>
      <c r="J17" s="12"/>
      <c r="K17" s="12"/>
      <c r="L17" s="12"/>
    </row>
    <row r="18" spans="2:12" ht="12.75">
      <c r="B18" s="2"/>
      <c r="C18" s="2"/>
      <c r="D18" s="2"/>
      <c r="E18" s="2"/>
      <c r="F18" s="2"/>
      <c r="H18" s="8"/>
      <c r="I18" s="12"/>
      <c r="J18" s="12"/>
      <c r="K18" s="12"/>
      <c r="L18" s="12"/>
    </row>
    <row r="19" spans="2:12" ht="12.75">
      <c r="B19" s="2"/>
      <c r="C19" s="2"/>
      <c r="D19" s="2"/>
      <c r="E19" s="2"/>
      <c r="F19" s="2"/>
      <c r="H19" s="8"/>
      <c r="I19" s="12"/>
      <c r="J19" s="12"/>
      <c r="K19" s="12"/>
      <c r="L19" s="12"/>
    </row>
    <row r="20" spans="2:12" ht="12.75">
      <c r="B20" s="2"/>
      <c r="C20" s="2"/>
      <c r="D20" s="2"/>
      <c r="E20" s="2"/>
      <c r="F20" s="2"/>
      <c r="H20" s="8"/>
      <c r="I20" s="12"/>
      <c r="J20" s="12"/>
      <c r="K20" s="15"/>
      <c r="L20" s="12"/>
    </row>
    <row r="21" spans="2:13" ht="12.75">
      <c r="B21" s="2"/>
      <c r="C21" s="2"/>
      <c r="D21" s="2"/>
      <c r="E21" s="2"/>
      <c r="F21" s="2"/>
      <c r="H21" s="8"/>
      <c r="I21" s="12"/>
      <c r="J21" s="12"/>
      <c r="K21" s="12"/>
      <c r="L21" s="12"/>
      <c r="M21" s="8"/>
    </row>
    <row r="22" spans="2:13" ht="12.75">
      <c r="B22" s="2"/>
      <c r="C22" s="2"/>
      <c r="D22" s="2"/>
      <c r="E22" s="2"/>
      <c r="F22" s="2"/>
      <c r="H22" s="8"/>
      <c r="I22" s="12"/>
      <c r="J22" s="12"/>
      <c r="K22" s="12"/>
      <c r="L22" s="12"/>
      <c r="M22" s="8"/>
    </row>
    <row r="23" spans="2:13" ht="12.75">
      <c r="B23" s="2"/>
      <c r="C23" s="2"/>
      <c r="D23" s="2"/>
      <c r="E23" s="2"/>
      <c r="F23" s="2"/>
      <c r="H23" s="8"/>
      <c r="I23" s="8"/>
      <c r="J23" s="8"/>
      <c r="K23" s="8"/>
      <c r="L23" s="8"/>
      <c r="M23" s="8"/>
    </row>
    <row r="24" spans="2:13" ht="12.75">
      <c r="B24" s="2"/>
      <c r="C24" s="2"/>
      <c r="D24" s="2"/>
      <c r="E24" s="2"/>
      <c r="F24" s="2"/>
      <c r="H24" s="8"/>
      <c r="I24" s="8"/>
      <c r="J24" s="8"/>
      <c r="K24" s="8"/>
      <c r="L24" s="8"/>
      <c r="M24" s="8"/>
    </row>
    <row r="25" spans="2:6" ht="12.75">
      <c r="B25" s="2"/>
      <c r="C25" s="2"/>
      <c r="D25" s="2"/>
      <c r="E25" s="2"/>
      <c r="F25" s="2"/>
    </row>
    <row r="26" spans="2:6" ht="12.75">
      <c r="B26" s="2"/>
      <c r="C26" s="2"/>
      <c r="D26" s="2"/>
      <c r="E26" s="2"/>
      <c r="F26" s="2"/>
    </row>
    <row r="27" spans="2:6" ht="12.75">
      <c r="B27" s="2"/>
      <c r="C27" s="2"/>
      <c r="D27" s="2"/>
      <c r="E27" s="2"/>
      <c r="F27" s="2"/>
    </row>
    <row r="36" spans="1:14" ht="12.75">
      <c r="A36" s="8"/>
      <c r="F36" s="8"/>
      <c r="G36" s="8"/>
      <c r="H36" s="8"/>
      <c r="I36" s="8"/>
      <c r="J36" s="8"/>
      <c r="K36" s="8"/>
      <c r="L36" s="8"/>
      <c r="M36" s="8"/>
      <c r="N36" s="8"/>
    </row>
    <row r="37" spans="2:14" ht="12.75">
      <c r="B37" s="8"/>
      <c r="C37" s="8"/>
      <c r="D37" s="8"/>
      <c r="E37" s="8"/>
      <c r="F37" s="8"/>
      <c r="G37" s="12"/>
      <c r="H37" s="12"/>
      <c r="I37" s="12"/>
      <c r="J37" s="12"/>
      <c r="K37" s="12"/>
      <c r="L37" s="12"/>
      <c r="M37" s="12"/>
      <c r="N37" s="12"/>
    </row>
    <row r="38" spans="2:14" ht="12.75">
      <c r="B38" s="8"/>
      <c r="C38" s="8"/>
      <c r="D38" s="8"/>
      <c r="E38" s="8"/>
      <c r="F38" s="8"/>
      <c r="G38" s="12"/>
      <c r="H38" s="12"/>
      <c r="I38" s="12"/>
      <c r="J38" s="12"/>
      <c r="K38" s="12"/>
      <c r="L38" s="12"/>
      <c r="M38" s="12"/>
      <c r="N38" s="12"/>
    </row>
    <row r="39" spans="2:14" ht="12.75">
      <c r="B39" s="8"/>
      <c r="C39" s="8"/>
      <c r="D39" s="8"/>
      <c r="E39" s="8"/>
      <c r="F39" s="8"/>
      <c r="G39" s="12"/>
      <c r="H39" s="12"/>
      <c r="I39" s="12"/>
      <c r="J39" s="12"/>
      <c r="K39" s="12"/>
      <c r="L39" s="12"/>
      <c r="M39" s="12"/>
      <c r="N39" s="12"/>
    </row>
    <row r="40" spans="2:14" ht="12.75">
      <c r="B40" s="8"/>
      <c r="C40" s="8"/>
      <c r="D40" s="8"/>
      <c r="E40" s="8"/>
      <c r="F40" s="8"/>
      <c r="G40" s="12"/>
      <c r="H40" s="12"/>
      <c r="I40" s="12"/>
      <c r="J40" s="12"/>
      <c r="K40" s="12"/>
      <c r="L40" s="12"/>
      <c r="M40" s="12"/>
      <c r="N40" s="12"/>
    </row>
    <row r="41" spans="2:14" ht="12.75">
      <c r="B41" s="8"/>
      <c r="C41" s="8"/>
      <c r="D41" s="8"/>
      <c r="E41" s="8"/>
      <c r="F41" s="8"/>
      <c r="G41" s="8"/>
      <c r="H41" s="8"/>
      <c r="I41" s="8"/>
      <c r="J41" s="8"/>
      <c r="K41" s="8"/>
      <c r="L41" s="12"/>
      <c r="M41" s="12"/>
      <c r="N41" s="12"/>
    </row>
    <row r="42" spans="2:14" ht="12.75">
      <c r="B42" s="8"/>
      <c r="C42" s="8"/>
      <c r="D42" s="8"/>
      <c r="E42" s="12"/>
      <c r="F42" s="12"/>
      <c r="G42" s="12"/>
      <c r="H42" s="12"/>
      <c r="I42" s="12"/>
      <c r="J42" s="12"/>
      <c r="K42" s="8"/>
      <c r="L42" s="12"/>
      <c r="M42" s="12"/>
      <c r="N42" s="12"/>
    </row>
    <row r="43" spans="2:14" ht="12.75">
      <c r="B43" s="8"/>
      <c r="C43" s="8"/>
      <c r="D43" s="8"/>
      <c r="E43" s="12"/>
      <c r="F43" s="12"/>
      <c r="G43" s="12"/>
      <c r="H43" s="12"/>
      <c r="I43" s="12"/>
      <c r="J43" s="12"/>
      <c r="K43" s="8"/>
      <c r="L43" s="12"/>
      <c r="M43" s="12"/>
      <c r="N43" s="12"/>
    </row>
    <row r="44" spans="2:14" ht="12.75">
      <c r="B44" s="8"/>
      <c r="C44" s="8"/>
      <c r="D44" s="8"/>
      <c r="E44" s="12"/>
      <c r="F44" s="12"/>
      <c r="G44" s="12"/>
      <c r="H44" s="12"/>
      <c r="I44" s="12"/>
      <c r="J44" s="12"/>
      <c r="K44" s="8"/>
      <c r="L44" s="12"/>
      <c r="M44" s="12"/>
      <c r="N44" s="12"/>
    </row>
    <row r="45" spans="2:14" ht="12.75">
      <c r="B45" s="8"/>
      <c r="C45" s="8"/>
      <c r="D45" s="8"/>
      <c r="E45" s="12"/>
      <c r="F45" s="12"/>
      <c r="G45" s="12"/>
      <c r="H45" s="12"/>
      <c r="I45" s="12"/>
      <c r="J45" s="12"/>
      <c r="K45" s="8"/>
      <c r="L45" s="12"/>
      <c r="M45" s="8"/>
      <c r="N45" s="8"/>
    </row>
    <row r="46" spans="2:12" ht="12.75">
      <c r="B46" s="8"/>
      <c r="C46" s="8"/>
      <c r="D46" s="8"/>
      <c r="E46" s="12"/>
      <c r="F46" s="12"/>
      <c r="G46" s="12"/>
      <c r="H46" s="12"/>
      <c r="I46" s="12"/>
      <c r="J46" s="12"/>
      <c r="K46" s="8"/>
      <c r="L46" s="12"/>
    </row>
    <row r="47" spans="2:12" ht="12.75">
      <c r="B47" s="8"/>
      <c r="C47" s="8"/>
      <c r="D47" s="8"/>
      <c r="E47" s="12"/>
      <c r="F47" s="12"/>
      <c r="G47" s="12"/>
      <c r="H47" s="12"/>
      <c r="I47" s="12"/>
      <c r="J47" s="12"/>
      <c r="K47" s="8"/>
      <c r="L47" s="12"/>
    </row>
    <row r="48" spans="2:12" ht="12.75">
      <c r="B48" s="8"/>
      <c r="C48" s="8"/>
      <c r="D48" s="8"/>
      <c r="E48" s="12"/>
      <c r="F48" s="12"/>
      <c r="G48" s="12"/>
      <c r="H48" s="12"/>
      <c r="I48" s="12"/>
      <c r="J48" s="12"/>
      <c r="K48" s="8"/>
      <c r="L48" s="12"/>
    </row>
    <row r="49" spans="2:12" ht="12.75">
      <c r="B49" s="8"/>
      <c r="C49" s="8"/>
      <c r="D49" s="8"/>
      <c r="E49" s="12"/>
      <c r="F49" s="12"/>
      <c r="G49" s="12"/>
      <c r="H49" s="12"/>
      <c r="I49" s="12"/>
      <c r="J49" s="12"/>
      <c r="K49" s="8"/>
      <c r="L49" s="12"/>
    </row>
    <row r="50" spans="2:11" ht="12.75">
      <c r="B50" s="8"/>
      <c r="C50" s="8"/>
      <c r="D50" s="8"/>
      <c r="E50" s="12"/>
      <c r="F50" s="12"/>
      <c r="G50" s="12"/>
      <c r="H50" s="12"/>
      <c r="I50" s="12"/>
      <c r="J50" s="12"/>
      <c r="K50" s="8"/>
    </row>
    <row r="51" spans="2:11" ht="12.75"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2:11" ht="12.75"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2:11" ht="12.75"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2:11" ht="12.75"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2:11" ht="12.75"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2:11" ht="12.75"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2:11" ht="12.75"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2:11" ht="12.75"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2:11" ht="12.75">
      <c r="B59" s="8"/>
      <c r="C59" s="8"/>
      <c r="D59" s="8"/>
      <c r="E59" s="8"/>
      <c r="F59" s="8"/>
      <c r="G59" s="8"/>
      <c r="H59" s="8"/>
      <c r="I59" s="8"/>
      <c r="J59" s="8"/>
      <c r="K59" s="8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49"/>
  <sheetViews>
    <sheetView workbookViewId="0" topLeftCell="A1">
      <selection activeCell="N26" sqref="N26"/>
    </sheetView>
  </sheetViews>
  <sheetFormatPr defaultColWidth="9.140625" defaultRowHeight="12.75"/>
  <cols>
    <col min="1" max="16384" width="11.421875" style="0" customWidth="1"/>
  </cols>
  <sheetData>
    <row r="2" ht="12.75">
      <c r="A2" s="1" t="s">
        <v>16</v>
      </c>
    </row>
    <row r="3" spans="1:7" ht="12.75">
      <c r="A3" s="8"/>
      <c r="B3" s="8"/>
      <c r="C3" s="8"/>
      <c r="D3" s="8"/>
      <c r="E3" s="8"/>
      <c r="F3" s="8"/>
      <c r="G3" s="8"/>
    </row>
    <row r="4" spans="1:7" ht="13.5" thickBot="1">
      <c r="A4" s="6" t="s">
        <v>0</v>
      </c>
      <c r="B4" s="6" t="s">
        <v>12</v>
      </c>
      <c r="C4" s="6" t="s">
        <v>4</v>
      </c>
      <c r="D4" s="6" t="s">
        <v>2</v>
      </c>
      <c r="E4" s="6" t="s">
        <v>20</v>
      </c>
      <c r="F4" s="6" t="s">
        <v>14</v>
      </c>
      <c r="G4" s="8"/>
    </row>
    <row r="5" spans="1:9" ht="12.75">
      <c r="A5" s="8" t="s">
        <v>15</v>
      </c>
      <c r="B5" s="12">
        <v>3</v>
      </c>
      <c r="C5" s="12">
        <v>8</v>
      </c>
      <c r="D5" s="12">
        <v>6</v>
      </c>
      <c r="E5" s="12">
        <v>14</v>
      </c>
      <c r="F5" s="12">
        <f aca="true" t="shared" si="0" ref="F5:F11">SUM(B5:E5)</f>
        <v>31</v>
      </c>
      <c r="G5" s="8"/>
      <c r="I5" t="str">
        <f aca="true" t="shared" si="1" ref="I5:I11">A5&amp;" ("&amp;F5&amp;")"</f>
        <v>PAN (31)</v>
      </c>
    </row>
    <row r="6" spans="1:9" ht="12.75">
      <c r="A6" s="8" t="s">
        <v>10</v>
      </c>
      <c r="B6" s="12">
        <v>8</v>
      </c>
      <c r="C6" s="12">
        <v>23</v>
      </c>
      <c r="D6" s="12">
        <v>15</v>
      </c>
      <c r="E6" s="12">
        <v>71</v>
      </c>
      <c r="F6" s="12">
        <f t="shared" si="0"/>
        <v>117</v>
      </c>
      <c r="G6" s="8"/>
      <c r="I6" t="str">
        <f t="shared" si="1"/>
        <v>MED (117)</v>
      </c>
    </row>
    <row r="7" spans="1:9" ht="12.75">
      <c r="A7" s="8" t="s">
        <v>11</v>
      </c>
      <c r="B7" s="12">
        <v>7</v>
      </c>
      <c r="C7" s="12">
        <v>4</v>
      </c>
      <c r="D7" s="12">
        <v>2</v>
      </c>
      <c r="E7" s="12">
        <v>0</v>
      </c>
      <c r="F7" s="12">
        <f t="shared" si="0"/>
        <v>13</v>
      </c>
      <c r="G7" s="8"/>
      <c r="I7" t="str">
        <f t="shared" si="1"/>
        <v>MAC (13)</v>
      </c>
    </row>
    <row r="8" spans="1:9" ht="12.75">
      <c r="A8" s="8" t="s">
        <v>9</v>
      </c>
      <c r="B8" s="12">
        <v>5</v>
      </c>
      <c r="C8" s="12">
        <v>13</v>
      </c>
      <c r="D8" s="12">
        <v>10</v>
      </c>
      <c r="E8" s="12">
        <v>12</v>
      </c>
      <c r="F8" s="12">
        <f t="shared" si="0"/>
        <v>40</v>
      </c>
      <c r="G8" s="8"/>
      <c r="I8" t="str">
        <f t="shared" si="1"/>
        <v>CON (40)</v>
      </c>
    </row>
    <row r="9" spans="1:9" ht="12.75">
      <c r="A9" s="8" t="s">
        <v>8</v>
      </c>
      <c r="B9" s="12">
        <v>6</v>
      </c>
      <c r="C9" s="12">
        <v>5</v>
      </c>
      <c r="D9" s="12">
        <v>5</v>
      </c>
      <c r="E9" s="12">
        <v>3</v>
      </c>
      <c r="F9" s="12">
        <f t="shared" si="0"/>
        <v>19</v>
      </c>
      <c r="G9" s="8"/>
      <c r="I9" t="str">
        <f t="shared" si="1"/>
        <v>BOR (19)</v>
      </c>
    </row>
    <row r="10" spans="1:9" ht="12.75">
      <c r="A10" s="8" t="s">
        <v>7</v>
      </c>
      <c r="B10" s="12">
        <v>5</v>
      </c>
      <c r="C10" s="12">
        <v>7</v>
      </c>
      <c r="D10" s="12">
        <v>8</v>
      </c>
      <c r="E10" s="12">
        <v>15</v>
      </c>
      <c r="F10" s="12">
        <f t="shared" si="0"/>
        <v>35</v>
      </c>
      <c r="G10" s="8"/>
      <c r="I10" t="str">
        <f t="shared" si="1"/>
        <v>ATL (35)</v>
      </c>
    </row>
    <row r="11" spans="1:9" ht="13.5" thickBot="1">
      <c r="A11" s="6" t="s">
        <v>13</v>
      </c>
      <c r="B11" s="9">
        <v>6</v>
      </c>
      <c r="C11" s="9">
        <v>13</v>
      </c>
      <c r="D11" s="9">
        <v>9</v>
      </c>
      <c r="E11" s="9">
        <v>15</v>
      </c>
      <c r="F11" s="9">
        <f t="shared" si="0"/>
        <v>43</v>
      </c>
      <c r="G11" s="8"/>
      <c r="I11" t="str">
        <f t="shared" si="1"/>
        <v>ALP (43)</v>
      </c>
    </row>
    <row r="12" spans="1:7" ht="12.75">
      <c r="A12" s="8"/>
      <c r="B12" s="8">
        <f>SUM(B5:B11)</f>
        <v>40</v>
      </c>
      <c r="C12" s="8">
        <f>SUM(C5:C11)</f>
        <v>73</v>
      </c>
      <c r="D12" s="8">
        <f>SUM(D5:D11)</f>
        <v>55</v>
      </c>
      <c r="E12" s="8">
        <f>SUM(E5:E11)</f>
        <v>130</v>
      </c>
      <c r="F12" s="8">
        <f>SUM(F5:F11)</f>
        <v>298</v>
      </c>
      <c r="G12" s="13"/>
    </row>
    <row r="13" ht="12.75">
      <c r="G13" s="8"/>
    </row>
    <row r="15" spans="1:13" ht="13.5" thickBot="1">
      <c r="A15" s="1"/>
      <c r="I15" s="6" t="s">
        <v>0</v>
      </c>
      <c r="J15" s="6" t="s">
        <v>17</v>
      </c>
      <c r="K15" s="6" t="s">
        <v>18</v>
      </c>
      <c r="L15" s="6" t="s">
        <v>19</v>
      </c>
      <c r="M15" s="6" t="s">
        <v>20</v>
      </c>
    </row>
    <row r="16" spans="9:13" ht="12.75">
      <c r="I16" s="8" t="s">
        <v>21</v>
      </c>
      <c r="J16" s="8">
        <f>B12</f>
        <v>40</v>
      </c>
      <c r="K16" s="8">
        <f>C12</f>
        <v>73</v>
      </c>
      <c r="L16" s="8">
        <f>D12</f>
        <v>55</v>
      </c>
      <c r="M16" s="8">
        <f>E12</f>
        <v>130</v>
      </c>
    </row>
    <row r="18" spans="2:6" ht="12.75">
      <c r="B18" s="2"/>
      <c r="C18" s="2"/>
      <c r="D18" s="2"/>
      <c r="E18" s="2"/>
      <c r="F18" s="2"/>
    </row>
    <row r="19" spans="2:6" ht="12.75">
      <c r="B19" s="2"/>
      <c r="C19" s="2"/>
      <c r="D19" s="2"/>
      <c r="E19" s="2"/>
      <c r="F19" s="2"/>
    </row>
    <row r="20" spans="2:6" ht="12.75">
      <c r="B20" s="2"/>
      <c r="C20" s="2"/>
      <c r="D20" s="2"/>
      <c r="E20" s="2"/>
      <c r="F20" s="2"/>
    </row>
    <row r="21" spans="2:6" ht="12.75">
      <c r="B21" s="2"/>
      <c r="C21" s="2"/>
      <c r="D21" s="2"/>
      <c r="E21" s="2"/>
      <c r="F21" s="2"/>
    </row>
    <row r="22" spans="2:6" ht="12.75">
      <c r="B22" s="2"/>
      <c r="C22" s="2"/>
      <c r="D22" s="2"/>
      <c r="E22" s="2"/>
      <c r="F22" s="2"/>
    </row>
    <row r="23" spans="2:6" ht="12.75">
      <c r="B23" s="2"/>
      <c r="C23" s="2"/>
      <c r="D23" s="2"/>
      <c r="E23" s="2"/>
      <c r="F23" s="2"/>
    </row>
    <row r="24" spans="2:6" ht="12.75">
      <c r="B24" s="2"/>
      <c r="C24" s="2"/>
      <c r="D24" s="2"/>
      <c r="E24" s="2"/>
      <c r="F24" s="2"/>
    </row>
    <row r="25" spans="2:6" ht="12.75">
      <c r="B25" s="2"/>
      <c r="C25" s="2"/>
      <c r="D25" s="2"/>
      <c r="E25" s="2"/>
      <c r="F25" s="2"/>
    </row>
    <row r="26" spans="2:6" ht="12.75">
      <c r="B26" s="2"/>
      <c r="C26" s="2"/>
      <c r="D26" s="2"/>
      <c r="E26" s="2"/>
      <c r="F26" s="2"/>
    </row>
    <row r="27" spans="2:6" ht="12.75">
      <c r="B27" s="2"/>
      <c r="C27" s="2"/>
      <c r="D27" s="2"/>
      <c r="E27" s="2"/>
      <c r="F27" s="2"/>
    </row>
    <row r="34" spans="2:9" ht="12.75">
      <c r="B34" s="8"/>
      <c r="C34" s="8"/>
      <c r="D34" s="8"/>
      <c r="E34" s="8"/>
      <c r="F34" s="8"/>
      <c r="G34" s="8"/>
      <c r="H34" s="8"/>
      <c r="I34" s="8"/>
    </row>
    <row r="35" spans="2:9" ht="12.75">
      <c r="B35" s="8"/>
      <c r="C35" s="8"/>
      <c r="D35" s="8"/>
      <c r="E35" s="8"/>
      <c r="F35" s="8"/>
      <c r="G35" s="8"/>
      <c r="H35" s="8"/>
      <c r="I35" s="8"/>
    </row>
    <row r="36" spans="1:12" ht="12.75">
      <c r="A36" s="8"/>
      <c r="B36" s="8"/>
      <c r="C36" s="8"/>
      <c r="D36" s="12"/>
      <c r="E36" s="12"/>
      <c r="F36" s="12"/>
      <c r="G36" s="12"/>
      <c r="H36" s="12"/>
      <c r="I36" s="8"/>
      <c r="L36" s="8"/>
    </row>
    <row r="37" spans="2:12" ht="12.75">
      <c r="B37" s="8"/>
      <c r="C37" s="8"/>
      <c r="D37" s="12"/>
      <c r="E37" s="12"/>
      <c r="F37" s="12"/>
      <c r="G37" s="12"/>
      <c r="H37" s="12"/>
      <c r="I37" s="8"/>
      <c r="L37" s="12"/>
    </row>
    <row r="38" spans="2:12" ht="12.75">
      <c r="B38" s="8"/>
      <c r="C38" s="8"/>
      <c r="D38" s="12"/>
      <c r="E38" s="12"/>
      <c r="F38" s="12"/>
      <c r="G38" s="12"/>
      <c r="H38" s="12"/>
      <c r="I38" s="8"/>
      <c r="L38" s="12"/>
    </row>
    <row r="39" spans="2:12" ht="12.75">
      <c r="B39" s="8"/>
      <c r="C39" s="8"/>
      <c r="D39" s="12"/>
      <c r="E39" s="12"/>
      <c r="F39" s="12"/>
      <c r="G39" s="12"/>
      <c r="H39" s="12"/>
      <c r="I39" s="8"/>
      <c r="L39" s="12"/>
    </row>
    <row r="40" spans="2:12" ht="12.75">
      <c r="B40" s="8"/>
      <c r="C40" s="8"/>
      <c r="D40" s="12"/>
      <c r="E40" s="12"/>
      <c r="F40" s="12"/>
      <c r="G40" s="12"/>
      <c r="H40" s="12"/>
      <c r="I40" s="8"/>
      <c r="L40" s="12"/>
    </row>
    <row r="41" spans="2:12" ht="12.75">
      <c r="B41" s="8"/>
      <c r="C41" s="8"/>
      <c r="D41" s="12"/>
      <c r="E41" s="12"/>
      <c r="F41" s="12"/>
      <c r="G41" s="12"/>
      <c r="H41" s="12"/>
      <c r="I41" s="8"/>
      <c r="L41" s="12"/>
    </row>
    <row r="42" spans="2:12" ht="12.75">
      <c r="B42" s="8"/>
      <c r="C42" s="8"/>
      <c r="D42" s="12"/>
      <c r="E42" s="12"/>
      <c r="F42" s="12"/>
      <c r="G42" s="12"/>
      <c r="H42" s="12"/>
      <c r="I42" s="8"/>
      <c r="L42" s="12"/>
    </row>
    <row r="43" spans="2:12" ht="12.75">
      <c r="B43" s="8"/>
      <c r="C43" s="8"/>
      <c r="D43" s="12"/>
      <c r="E43" s="12"/>
      <c r="F43" s="12"/>
      <c r="G43" s="12"/>
      <c r="H43" s="12"/>
      <c r="I43" s="8"/>
      <c r="L43" s="12"/>
    </row>
    <row r="44" spans="2:12" ht="12.75">
      <c r="B44" s="8"/>
      <c r="C44" s="8"/>
      <c r="D44" s="8"/>
      <c r="E44" s="8"/>
      <c r="F44" s="8"/>
      <c r="G44" s="8"/>
      <c r="H44" s="8"/>
      <c r="I44" s="8"/>
      <c r="J44" s="8"/>
      <c r="L44" s="8"/>
    </row>
    <row r="45" spans="2:9" ht="12.75">
      <c r="B45" s="8"/>
      <c r="C45" s="8"/>
      <c r="D45" s="8"/>
      <c r="E45" s="8"/>
      <c r="F45" s="8"/>
      <c r="G45" s="8"/>
      <c r="H45" s="8"/>
      <c r="I45" s="8"/>
    </row>
    <row r="46" spans="2:9" ht="12.75">
      <c r="B46" s="8"/>
      <c r="C46" s="8"/>
      <c r="D46" s="8"/>
      <c r="E46" s="8"/>
      <c r="F46" s="8"/>
      <c r="G46" s="8"/>
      <c r="H46" s="8"/>
      <c r="I46" s="8"/>
    </row>
    <row r="47" spans="2:9" ht="12.75">
      <c r="B47" s="8"/>
      <c r="C47" s="8"/>
      <c r="D47" s="8"/>
      <c r="E47" s="8"/>
      <c r="F47" s="8"/>
      <c r="G47" s="8"/>
      <c r="H47" s="8"/>
      <c r="I47" s="8"/>
    </row>
    <row r="48" spans="2:9" ht="12.75">
      <c r="B48" s="8"/>
      <c r="C48" s="8"/>
      <c r="D48" s="8"/>
      <c r="E48" s="8"/>
      <c r="F48" s="8"/>
      <c r="G48" s="8"/>
      <c r="H48" s="8"/>
      <c r="I48" s="8"/>
    </row>
    <row r="49" spans="2:9" ht="12.75">
      <c r="B49" s="8"/>
      <c r="C49" s="8"/>
      <c r="D49" s="8"/>
      <c r="E49" s="8"/>
      <c r="F49" s="8"/>
      <c r="G49" s="8"/>
      <c r="H49" s="8"/>
      <c r="I49" s="8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43"/>
  <sheetViews>
    <sheetView workbookViewId="0" topLeftCell="A1">
      <selection activeCell="A35" sqref="A35:B39"/>
    </sheetView>
  </sheetViews>
  <sheetFormatPr defaultColWidth="9.140625" defaultRowHeight="12.75"/>
  <cols>
    <col min="1" max="16384" width="11.421875" style="0" customWidth="1"/>
  </cols>
  <sheetData>
    <row r="2" ht="12.75">
      <c r="A2" s="1" t="s">
        <v>16</v>
      </c>
    </row>
    <row r="4" spans="1:6" ht="13.5" thickBot="1">
      <c r="A4" s="6" t="s">
        <v>0</v>
      </c>
      <c r="B4" s="6" t="s">
        <v>12</v>
      </c>
      <c r="C4" s="6" t="s">
        <v>4</v>
      </c>
      <c r="D4" s="6" t="s">
        <v>2</v>
      </c>
      <c r="E4" s="6" t="s">
        <v>20</v>
      </c>
      <c r="F4" s="6" t="s">
        <v>14</v>
      </c>
    </row>
    <row r="5" spans="1:8" ht="12.75">
      <c r="A5" s="8" t="s">
        <v>15</v>
      </c>
      <c r="B5" s="12">
        <v>5</v>
      </c>
      <c r="C5" s="12">
        <v>9</v>
      </c>
      <c r="D5" s="12">
        <v>1</v>
      </c>
      <c r="E5" s="12">
        <v>4</v>
      </c>
      <c r="F5">
        <f aca="true" t="shared" si="0" ref="F5:F11">SUM(B5:E5)</f>
        <v>19</v>
      </c>
      <c r="H5" t="str">
        <f aca="true" t="shared" si="1" ref="H5:H11">A5&amp;" ("&amp;F5&amp;")"</f>
        <v>PAN (19)</v>
      </c>
    </row>
    <row r="6" spans="1:8" ht="12.75">
      <c r="A6" s="8" t="s">
        <v>10</v>
      </c>
      <c r="B6" s="12">
        <v>5</v>
      </c>
      <c r="C6" s="12">
        <v>4</v>
      </c>
      <c r="D6" s="12">
        <v>10</v>
      </c>
      <c r="E6" s="12">
        <v>9</v>
      </c>
      <c r="F6">
        <f t="shared" si="0"/>
        <v>28</v>
      </c>
      <c r="H6" t="str">
        <f t="shared" si="1"/>
        <v>MED (28)</v>
      </c>
    </row>
    <row r="7" spans="1:8" ht="12.75">
      <c r="A7" s="8" t="s">
        <v>11</v>
      </c>
      <c r="B7" s="12">
        <v>1</v>
      </c>
      <c r="C7" s="12">
        <v>2</v>
      </c>
      <c r="D7" s="12">
        <v>1</v>
      </c>
      <c r="E7" s="12">
        <v>0</v>
      </c>
      <c r="F7">
        <f t="shared" si="0"/>
        <v>4</v>
      </c>
      <c r="H7" t="str">
        <f t="shared" si="1"/>
        <v>MAC (4)</v>
      </c>
    </row>
    <row r="8" spans="1:8" ht="12.75">
      <c r="A8" s="8" t="s">
        <v>9</v>
      </c>
      <c r="B8" s="12">
        <v>2</v>
      </c>
      <c r="C8" s="12">
        <v>12</v>
      </c>
      <c r="D8" s="12">
        <v>5</v>
      </c>
      <c r="E8" s="12">
        <v>4</v>
      </c>
      <c r="F8">
        <f t="shared" si="0"/>
        <v>23</v>
      </c>
      <c r="H8" t="str">
        <f t="shared" si="1"/>
        <v>CON (23)</v>
      </c>
    </row>
    <row r="9" spans="1:8" ht="12.75">
      <c r="A9" s="8" t="s">
        <v>8</v>
      </c>
      <c r="B9" s="12">
        <v>3</v>
      </c>
      <c r="C9" s="12">
        <v>1</v>
      </c>
      <c r="D9" s="12">
        <v>3</v>
      </c>
      <c r="E9" s="12">
        <v>1</v>
      </c>
      <c r="F9">
        <f t="shared" si="0"/>
        <v>8</v>
      </c>
      <c r="H9" t="str">
        <f t="shared" si="1"/>
        <v>BOR (8)</v>
      </c>
    </row>
    <row r="10" spans="1:8" ht="12.75">
      <c r="A10" s="8" t="s">
        <v>7</v>
      </c>
      <c r="B10" s="12">
        <v>1</v>
      </c>
      <c r="C10" s="12">
        <v>4</v>
      </c>
      <c r="D10" s="12">
        <v>3</v>
      </c>
      <c r="E10" s="12">
        <v>10</v>
      </c>
      <c r="F10">
        <f t="shared" si="0"/>
        <v>18</v>
      </c>
      <c r="H10" t="str">
        <f t="shared" si="1"/>
        <v>ATL (18)</v>
      </c>
    </row>
    <row r="11" spans="1:8" ht="13.5" thickBot="1">
      <c r="A11" s="6" t="s">
        <v>13</v>
      </c>
      <c r="B11" s="9">
        <v>3</v>
      </c>
      <c r="C11" s="9">
        <v>4</v>
      </c>
      <c r="D11" s="9">
        <v>4</v>
      </c>
      <c r="E11" s="9">
        <v>12</v>
      </c>
      <c r="F11" s="6">
        <f t="shared" si="0"/>
        <v>23</v>
      </c>
      <c r="H11" t="str">
        <f t="shared" si="1"/>
        <v>ALP (23)</v>
      </c>
    </row>
    <row r="12" spans="1:8" ht="12.75">
      <c r="A12" s="13"/>
      <c r="B12" s="15">
        <f>SUM(B5:B11)</f>
        <v>20</v>
      </c>
      <c r="C12" s="15">
        <f>SUM(C5:C11)</f>
        <v>36</v>
      </c>
      <c r="D12" s="15">
        <f>SUM(D5:D11)</f>
        <v>27</v>
      </c>
      <c r="E12" s="15">
        <f>SUM(E5:E11)</f>
        <v>40</v>
      </c>
      <c r="F12" s="15">
        <f>SUM(F5:F11)</f>
        <v>123</v>
      </c>
      <c r="G12" s="13"/>
      <c r="H12" s="13"/>
    </row>
    <row r="13" spans="1:8" ht="12.75">
      <c r="A13" s="13"/>
      <c r="B13" s="15"/>
      <c r="C13" s="15"/>
      <c r="D13" s="15"/>
      <c r="E13" s="13"/>
      <c r="F13" s="15"/>
      <c r="G13" s="13"/>
      <c r="H13" s="13"/>
    </row>
    <row r="14" spans="1:8" ht="12.75">
      <c r="A14" s="13"/>
      <c r="B14" s="15"/>
      <c r="C14" s="15"/>
      <c r="D14" s="15"/>
      <c r="E14" s="13"/>
      <c r="F14" s="13"/>
      <c r="G14" s="13"/>
      <c r="H14" s="13"/>
    </row>
    <row r="15" spans="1:8" ht="12.75">
      <c r="A15" s="13"/>
      <c r="B15" s="15"/>
      <c r="C15" s="15"/>
      <c r="D15" s="15"/>
      <c r="E15" s="13"/>
      <c r="F15" s="13"/>
      <c r="G15" s="13"/>
      <c r="H15" s="13"/>
    </row>
    <row r="16" spans="1:8" ht="12.75">
      <c r="A16" s="13"/>
      <c r="B16" s="13"/>
      <c r="C16" s="13"/>
      <c r="D16" s="13"/>
      <c r="E16" s="13"/>
      <c r="F16" s="13"/>
      <c r="G16" s="13"/>
      <c r="H16" s="13"/>
    </row>
    <row r="18" spans="2:5" ht="12.75">
      <c r="B18" s="2"/>
      <c r="C18" s="2"/>
      <c r="D18" s="2"/>
      <c r="E18" s="2"/>
    </row>
    <row r="19" spans="2:12" ht="13.5" thickBot="1">
      <c r="B19" s="2"/>
      <c r="C19" s="2"/>
      <c r="D19" s="2"/>
      <c r="E19" s="2"/>
      <c r="H19" s="6" t="s">
        <v>0</v>
      </c>
      <c r="I19" s="6" t="s">
        <v>17</v>
      </c>
      <c r="J19" s="6" t="s">
        <v>18</v>
      </c>
      <c r="K19" s="6" t="s">
        <v>19</v>
      </c>
      <c r="L19" s="6" t="s">
        <v>20</v>
      </c>
    </row>
    <row r="20" spans="2:12" ht="12.75">
      <c r="B20" s="2"/>
      <c r="C20" s="2"/>
      <c r="D20" s="2"/>
      <c r="E20" s="2"/>
      <c r="H20" s="8" t="s">
        <v>21</v>
      </c>
      <c r="I20" s="8">
        <v>20</v>
      </c>
      <c r="J20" s="8">
        <v>36</v>
      </c>
      <c r="K20" s="8">
        <v>27</v>
      </c>
      <c r="L20" s="8">
        <v>40</v>
      </c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36" spans="1:11" ht="12.75">
      <c r="A36" s="8"/>
      <c r="C36" s="8"/>
      <c r="D36" s="8"/>
      <c r="E36" s="8"/>
      <c r="F36" s="8"/>
      <c r="G36" s="8"/>
      <c r="H36" s="8"/>
      <c r="I36" s="8"/>
      <c r="J36" s="8"/>
      <c r="K36" s="8"/>
    </row>
    <row r="37" spans="3:11" ht="12.75">
      <c r="C37" s="8"/>
      <c r="D37" s="12"/>
      <c r="E37" s="12"/>
      <c r="F37" s="12"/>
      <c r="G37" s="12"/>
      <c r="H37" s="12"/>
      <c r="I37" s="12"/>
      <c r="J37" s="12"/>
      <c r="K37" s="12"/>
    </row>
    <row r="38" spans="3:11" ht="12.75">
      <c r="C38" s="8"/>
      <c r="D38" s="12"/>
      <c r="E38" s="12"/>
      <c r="F38" s="12"/>
      <c r="G38" s="12"/>
      <c r="H38" s="12"/>
      <c r="I38" s="12"/>
      <c r="J38" s="12"/>
      <c r="K38" s="12"/>
    </row>
    <row r="39" spans="3:11" ht="12.75">
      <c r="C39" s="8"/>
      <c r="D39" s="12"/>
      <c r="E39" s="12"/>
      <c r="F39" s="12"/>
      <c r="G39" s="12"/>
      <c r="H39" s="12"/>
      <c r="I39" s="12"/>
      <c r="J39" s="12"/>
      <c r="K39" s="12"/>
    </row>
    <row r="40" spans="3:11" ht="12.75">
      <c r="C40" s="8"/>
      <c r="D40" s="12"/>
      <c r="E40" s="12"/>
      <c r="F40" s="12"/>
      <c r="G40" s="12"/>
      <c r="H40" s="12"/>
      <c r="I40" s="12"/>
      <c r="J40" s="12"/>
      <c r="K40" s="12"/>
    </row>
    <row r="41" spans="3:11" ht="12.75">
      <c r="C41" s="8"/>
      <c r="D41" s="12"/>
      <c r="E41" s="12"/>
      <c r="F41" s="12"/>
      <c r="G41" s="12"/>
      <c r="H41" s="12"/>
      <c r="I41" s="12"/>
      <c r="J41" s="12"/>
      <c r="K41" s="12"/>
    </row>
    <row r="42" spans="3:11" ht="12.75">
      <c r="C42" s="8"/>
      <c r="D42" s="12"/>
      <c r="E42" s="12"/>
      <c r="F42" s="12"/>
      <c r="G42" s="12"/>
      <c r="H42" s="12"/>
      <c r="I42" s="12"/>
      <c r="J42" s="12"/>
      <c r="K42" s="12"/>
    </row>
    <row r="43" spans="3:11" ht="12.75">
      <c r="C43" s="8"/>
      <c r="D43" s="12"/>
      <c r="E43" s="12"/>
      <c r="F43" s="12"/>
      <c r="G43" s="12"/>
      <c r="H43" s="12"/>
      <c r="I43" s="12"/>
      <c r="J43" s="12"/>
      <c r="K43" s="1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37"/>
  <sheetViews>
    <sheetView workbookViewId="0" topLeftCell="A1">
      <selection activeCell="K8" sqref="K8"/>
    </sheetView>
  </sheetViews>
  <sheetFormatPr defaultColWidth="9.140625" defaultRowHeight="12.75"/>
  <cols>
    <col min="1" max="16384" width="11.421875" style="0" customWidth="1"/>
  </cols>
  <sheetData>
    <row r="2" spans="1:9" ht="12.75">
      <c r="A2" s="1" t="s">
        <v>16</v>
      </c>
      <c r="I2" s="8"/>
    </row>
    <row r="3" ht="12.75">
      <c r="I3" s="8"/>
    </row>
    <row r="4" spans="1:9" ht="13.5" thickBot="1">
      <c r="A4" s="6" t="s">
        <v>0</v>
      </c>
      <c r="B4" s="6" t="s">
        <v>12</v>
      </c>
      <c r="C4" s="6" t="s">
        <v>4</v>
      </c>
      <c r="D4" s="6" t="s">
        <v>2</v>
      </c>
      <c r="E4" s="6" t="s">
        <v>20</v>
      </c>
      <c r="F4" s="6" t="s">
        <v>14</v>
      </c>
      <c r="H4" s="8"/>
      <c r="I4" s="8"/>
    </row>
    <row r="5" spans="1:9" ht="12.75">
      <c r="A5" s="19" t="s">
        <v>1</v>
      </c>
      <c r="B5" s="28"/>
      <c r="C5" s="28"/>
      <c r="D5" s="28"/>
      <c r="E5" s="28">
        <v>5</v>
      </c>
      <c r="F5" s="19">
        <f aca="true" t="shared" si="0" ref="F5:F13">SUM(B5:E5)</f>
        <v>5</v>
      </c>
      <c r="I5" s="3" t="str">
        <f aca="true" t="shared" si="1" ref="I5:I13">A5&amp;" ("&amp;F5&amp;")"</f>
        <v>MATL (5)</v>
      </c>
    </row>
    <row r="6" spans="1:9" ht="12.75">
      <c r="A6" s="19" t="s">
        <v>6</v>
      </c>
      <c r="B6" s="28"/>
      <c r="C6" s="28"/>
      <c r="D6" s="28"/>
      <c r="E6" s="28">
        <v>7</v>
      </c>
      <c r="F6" s="19">
        <f t="shared" si="0"/>
        <v>7</v>
      </c>
      <c r="I6" s="3" t="str">
        <f t="shared" si="1"/>
        <v>MMED (7)</v>
      </c>
    </row>
    <row r="7" spans="1:9" ht="12.75">
      <c r="A7" t="s">
        <v>15</v>
      </c>
      <c r="B7">
        <v>27</v>
      </c>
      <c r="C7">
        <v>35</v>
      </c>
      <c r="D7">
        <v>9</v>
      </c>
      <c r="E7">
        <v>17</v>
      </c>
      <c r="F7" s="8">
        <f t="shared" si="0"/>
        <v>88</v>
      </c>
      <c r="I7" t="str">
        <f t="shared" si="1"/>
        <v>PAN (88)</v>
      </c>
    </row>
    <row r="8" spans="1:9" ht="12.75">
      <c r="A8" t="s">
        <v>10</v>
      </c>
      <c r="B8">
        <v>22</v>
      </c>
      <c r="C8">
        <v>45</v>
      </c>
      <c r="D8">
        <v>37</v>
      </c>
      <c r="E8">
        <v>67</v>
      </c>
      <c r="F8" s="8">
        <f t="shared" si="0"/>
        <v>171</v>
      </c>
      <c r="I8" t="str">
        <f t="shared" si="1"/>
        <v>MED (171)</v>
      </c>
    </row>
    <row r="9" spans="1:9" ht="12.75">
      <c r="A9" t="s">
        <v>11</v>
      </c>
      <c r="C9">
        <v>3</v>
      </c>
      <c r="E9">
        <v>0</v>
      </c>
      <c r="F9" s="8">
        <f t="shared" si="0"/>
        <v>3</v>
      </c>
      <c r="I9" t="str">
        <f t="shared" si="1"/>
        <v>MAC (3)</v>
      </c>
    </row>
    <row r="10" spans="1:9" ht="12.75">
      <c r="A10" t="s">
        <v>9</v>
      </c>
      <c r="B10">
        <v>8</v>
      </c>
      <c r="C10">
        <v>70</v>
      </c>
      <c r="D10">
        <v>62</v>
      </c>
      <c r="E10">
        <v>20</v>
      </c>
      <c r="F10" s="8">
        <f t="shared" si="0"/>
        <v>160</v>
      </c>
      <c r="I10" t="str">
        <f t="shared" si="1"/>
        <v>CON (160)</v>
      </c>
    </row>
    <row r="11" spans="1:9" ht="12.75">
      <c r="A11" t="s">
        <v>8</v>
      </c>
      <c r="B11">
        <v>29</v>
      </c>
      <c r="C11">
        <v>23</v>
      </c>
      <c r="D11">
        <v>21</v>
      </c>
      <c r="E11">
        <v>8</v>
      </c>
      <c r="F11" s="8">
        <f t="shared" si="0"/>
        <v>81</v>
      </c>
      <c r="I11" t="str">
        <f t="shared" si="1"/>
        <v>BOR (81)</v>
      </c>
    </row>
    <row r="12" spans="1:9" ht="12.75">
      <c r="A12" t="s">
        <v>7</v>
      </c>
      <c r="B12">
        <v>4</v>
      </c>
      <c r="C12">
        <v>30</v>
      </c>
      <c r="D12">
        <v>51</v>
      </c>
      <c r="E12">
        <v>29</v>
      </c>
      <c r="F12" s="8">
        <f t="shared" si="0"/>
        <v>114</v>
      </c>
      <c r="I12" t="str">
        <f t="shared" si="1"/>
        <v>ATL (114)</v>
      </c>
    </row>
    <row r="13" spans="1:9" ht="13.5" thickBot="1">
      <c r="A13" s="6" t="s">
        <v>13</v>
      </c>
      <c r="B13" s="6">
        <v>18</v>
      </c>
      <c r="C13" s="6">
        <v>49</v>
      </c>
      <c r="D13" s="6">
        <v>39</v>
      </c>
      <c r="E13" s="6">
        <v>29</v>
      </c>
      <c r="F13" s="6">
        <f t="shared" si="0"/>
        <v>135</v>
      </c>
      <c r="I13" t="str">
        <f t="shared" si="1"/>
        <v>ALP (135)</v>
      </c>
    </row>
    <row r="14" spans="1:9" ht="12.75">
      <c r="A14" s="8"/>
      <c r="B14" s="24">
        <f>SUM(B7:B13)</f>
        <v>108</v>
      </c>
      <c r="C14" s="24">
        <f>SUM(C7:C13)</f>
        <v>255</v>
      </c>
      <c r="D14" s="24">
        <f>SUM(D7:D13)</f>
        <v>219</v>
      </c>
      <c r="E14" s="24">
        <f>SUM(E7:E13)</f>
        <v>170</v>
      </c>
      <c r="F14" s="24">
        <f>SUM(F7:F13)</f>
        <v>752</v>
      </c>
      <c r="I14" s="24"/>
    </row>
    <row r="15" spans="2:9" ht="12.75">
      <c r="B15" s="2"/>
      <c r="C15" s="2"/>
      <c r="D15" s="2"/>
      <c r="E15" s="2"/>
      <c r="F15" s="2"/>
      <c r="I15" s="8"/>
    </row>
    <row r="16" spans="2:9" ht="12.75">
      <c r="B16" s="2"/>
      <c r="C16" s="2"/>
      <c r="D16" s="2"/>
      <c r="E16" s="2"/>
      <c r="F16" s="2"/>
      <c r="I16" s="8"/>
    </row>
    <row r="17" spans="2:13" ht="13.5" thickBot="1">
      <c r="B17" s="2"/>
      <c r="C17" s="2"/>
      <c r="D17" s="2"/>
      <c r="E17" s="2"/>
      <c r="F17" s="2"/>
      <c r="I17" s="6" t="s">
        <v>0</v>
      </c>
      <c r="J17" s="6" t="s">
        <v>17</v>
      </c>
      <c r="K17" s="6" t="s">
        <v>18</v>
      </c>
      <c r="L17" s="6" t="s">
        <v>19</v>
      </c>
      <c r="M17" s="6" t="s">
        <v>20</v>
      </c>
    </row>
    <row r="18" spans="2:13" ht="12.75">
      <c r="B18" s="2"/>
      <c r="C18" s="2"/>
      <c r="D18" s="2"/>
      <c r="E18" s="2"/>
      <c r="F18" s="2"/>
      <c r="I18" s="8" t="s">
        <v>21</v>
      </c>
      <c r="J18" s="24">
        <f>B14</f>
        <v>108</v>
      </c>
      <c r="K18" s="24">
        <f>C14</f>
        <v>255</v>
      </c>
      <c r="L18" s="24">
        <f>D14</f>
        <v>219</v>
      </c>
      <c r="M18" s="24">
        <f>E14</f>
        <v>170</v>
      </c>
    </row>
    <row r="19" spans="2:6" ht="12.75">
      <c r="B19" s="2"/>
      <c r="C19" s="2"/>
      <c r="D19" s="2"/>
      <c r="E19" s="2"/>
      <c r="F19" s="2"/>
    </row>
    <row r="20" spans="2:6" ht="12.75">
      <c r="B20" s="2"/>
      <c r="C20" s="2"/>
      <c r="D20" s="2"/>
      <c r="E20" s="2"/>
      <c r="F20" s="2"/>
    </row>
    <row r="21" spans="2:6" ht="12.75">
      <c r="B21" s="2"/>
      <c r="C21" s="2"/>
      <c r="D21" s="2"/>
      <c r="E21" s="2"/>
      <c r="F21" s="2"/>
    </row>
    <row r="22" spans="2:6" ht="12.75">
      <c r="B22" s="2"/>
      <c r="C22" s="2"/>
      <c r="D22" s="2"/>
      <c r="E22" s="2"/>
      <c r="F22" s="2"/>
    </row>
    <row r="23" spans="2:6" ht="12.75">
      <c r="B23" s="2"/>
      <c r="C23" s="2"/>
      <c r="D23" s="2"/>
      <c r="E23" s="2"/>
      <c r="F23" s="2"/>
    </row>
    <row r="32" spans="3:14" ht="12.7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3:14" ht="12.75">
      <c r="C33" s="8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7" ht="12.75">
      <c r="A37" s="8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A34">
      <selection activeCell="S45" sqref="S44:T45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8"/>
  <sheetViews>
    <sheetView zoomScale="85" zoomScaleNormal="85" workbookViewId="0" topLeftCell="A1">
      <selection activeCell="A5" sqref="A5:F11"/>
    </sheetView>
  </sheetViews>
  <sheetFormatPr defaultColWidth="9.140625" defaultRowHeight="12.75"/>
  <cols>
    <col min="1" max="16384" width="11.421875" style="0" customWidth="1"/>
  </cols>
  <sheetData>
    <row r="1" spans="5:9" ht="12.75">
      <c r="E1" s="5"/>
      <c r="F1" s="5"/>
      <c r="G1" s="5"/>
      <c r="H1" s="5"/>
      <c r="I1" s="5"/>
    </row>
    <row r="2" spans="1:16" ht="12.75">
      <c r="A2" s="1" t="s">
        <v>16</v>
      </c>
      <c r="I2" s="8"/>
      <c r="J2" s="8"/>
      <c r="K2" s="8"/>
      <c r="L2" s="8"/>
      <c r="M2" s="8"/>
      <c r="N2" s="8"/>
      <c r="O2" s="8"/>
      <c r="P2" s="8"/>
    </row>
    <row r="3" spans="2:16" ht="12.75">
      <c r="B3" s="17"/>
      <c r="C3" s="17"/>
      <c r="D3" s="17"/>
      <c r="E3" s="17"/>
      <c r="F3" s="17"/>
      <c r="G3" s="18"/>
      <c r="H3" s="18"/>
      <c r="I3" s="25"/>
      <c r="J3" s="8"/>
      <c r="K3" s="8"/>
      <c r="L3" s="8"/>
      <c r="M3" s="8"/>
      <c r="N3" s="8"/>
      <c r="O3" s="8"/>
      <c r="P3" s="8"/>
    </row>
    <row r="4" spans="1:10" ht="13.5" thickBot="1">
      <c r="A4" s="9" t="s">
        <v>0</v>
      </c>
      <c r="B4" s="9" t="s">
        <v>12</v>
      </c>
      <c r="C4" s="9" t="s">
        <v>4</v>
      </c>
      <c r="D4" s="9" t="s">
        <v>2</v>
      </c>
      <c r="E4" s="6" t="s">
        <v>20</v>
      </c>
      <c r="F4" s="6" t="s">
        <v>14</v>
      </c>
      <c r="G4" s="8"/>
      <c r="I4" s="8"/>
      <c r="J4" s="8"/>
    </row>
    <row r="5" spans="1:10" ht="12.75">
      <c r="A5" s="8" t="s">
        <v>15</v>
      </c>
      <c r="B5" s="8">
        <v>1</v>
      </c>
      <c r="C5" s="8">
        <v>10</v>
      </c>
      <c r="D5" s="8">
        <v>2</v>
      </c>
      <c r="E5" s="8">
        <v>2</v>
      </c>
      <c r="F5">
        <f aca="true" t="shared" si="0" ref="F5:F11">SUM(B5:E5)</f>
        <v>15</v>
      </c>
      <c r="G5" s="8"/>
      <c r="H5" t="str">
        <f>A5&amp;" ("&amp;F5&amp;")"</f>
        <v>PAN (15)</v>
      </c>
      <c r="I5" s="12"/>
      <c r="J5" s="8"/>
    </row>
    <row r="6" spans="1:10" ht="12.75">
      <c r="A6" s="8" t="s">
        <v>10</v>
      </c>
      <c r="B6" s="8"/>
      <c r="C6" s="8">
        <v>2</v>
      </c>
      <c r="D6" s="8">
        <v>3</v>
      </c>
      <c r="E6" s="8">
        <v>11</v>
      </c>
      <c r="F6">
        <f t="shared" si="0"/>
        <v>16</v>
      </c>
      <c r="G6" s="8"/>
      <c r="H6" t="str">
        <f aca="true" t="shared" si="1" ref="H6:H11">A6&amp;" ("&amp;F6&amp;")"</f>
        <v>MED (16)</v>
      </c>
      <c r="I6" s="8"/>
      <c r="J6" s="8"/>
    </row>
    <row r="7" spans="1:10" ht="12.75">
      <c r="A7" s="12" t="s">
        <v>11</v>
      </c>
      <c r="B7" s="12"/>
      <c r="C7" s="12"/>
      <c r="D7" s="12">
        <v>1</v>
      </c>
      <c r="E7" s="8">
        <v>0</v>
      </c>
      <c r="F7">
        <f t="shared" si="0"/>
        <v>1</v>
      </c>
      <c r="G7" s="8"/>
      <c r="H7" t="str">
        <f t="shared" si="1"/>
        <v>MAC (1)</v>
      </c>
      <c r="I7" s="8"/>
      <c r="J7" s="8"/>
    </row>
    <row r="8" spans="1:10" ht="12.75">
      <c r="A8" s="12" t="s">
        <v>9</v>
      </c>
      <c r="B8" s="12"/>
      <c r="C8" s="12">
        <v>6</v>
      </c>
      <c r="D8" s="12">
        <v>10</v>
      </c>
      <c r="E8" s="8">
        <v>4</v>
      </c>
      <c r="F8">
        <f t="shared" si="0"/>
        <v>20</v>
      </c>
      <c r="G8" s="8"/>
      <c r="H8" t="str">
        <f t="shared" si="1"/>
        <v>CON (20)</v>
      </c>
      <c r="I8" s="8"/>
      <c r="J8" s="8"/>
    </row>
    <row r="9" spans="1:10" ht="12.75">
      <c r="A9" s="12" t="s">
        <v>8</v>
      </c>
      <c r="B9" s="12">
        <v>3</v>
      </c>
      <c r="C9" s="12">
        <v>3</v>
      </c>
      <c r="D9" s="12">
        <v>1</v>
      </c>
      <c r="E9" s="8">
        <v>1</v>
      </c>
      <c r="F9">
        <f t="shared" si="0"/>
        <v>8</v>
      </c>
      <c r="G9" s="8"/>
      <c r="H9" t="str">
        <f t="shared" si="1"/>
        <v>BOR (8)</v>
      </c>
      <c r="I9" s="8"/>
      <c r="J9" s="8"/>
    </row>
    <row r="10" spans="1:10" ht="12.75">
      <c r="A10" s="12" t="s">
        <v>7</v>
      </c>
      <c r="B10" s="12"/>
      <c r="C10" s="12">
        <v>6</v>
      </c>
      <c r="D10" s="12">
        <v>4</v>
      </c>
      <c r="E10" s="8">
        <v>2</v>
      </c>
      <c r="F10">
        <f t="shared" si="0"/>
        <v>12</v>
      </c>
      <c r="G10" s="8"/>
      <c r="H10" t="str">
        <f t="shared" si="1"/>
        <v>ATL (12)</v>
      </c>
      <c r="I10" s="8"/>
      <c r="J10" s="8"/>
    </row>
    <row r="11" spans="1:10" ht="13.5" thickBot="1">
      <c r="A11" s="9" t="s">
        <v>13</v>
      </c>
      <c r="B11" s="9"/>
      <c r="C11" s="9">
        <v>8</v>
      </c>
      <c r="D11" s="9">
        <v>7</v>
      </c>
      <c r="E11" s="6">
        <v>5</v>
      </c>
      <c r="F11" s="6">
        <f t="shared" si="0"/>
        <v>20</v>
      </c>
      <c r="G11" s="8"/>
      <c r="H11" t="str">
        <f t="shared" si="1"/>
        <v>ALP (20)</v>
      </c>
      <c r="I11" s="8"/>
      <c r="J11" s="8"/>
    </row>
    <row r="12" spans="1:10" ht="12.75">
      <c r="A12" s="8" t="s">
        <v>14</v>
      </c>
      <c r="B12" s="8">
        <f>SUM(B5:B11)</f>
        <v>4</v>
      </c>
      <c r="C12" s="8">
        <f>SUM(C5:C11)</f>
        <v>35</v>
      </c>
      <c r="D12" s="8">
        <f>SUM(D5:D11)</f>
        <v>28</v>
      </c>
      <c r="E12" s="8">
        <f>SUM(E5:E11)</f>
        <v>25</v>
      </c>
      <c r="F12" s="8">
        <f>SUM(F5:F11)</f>
        <v>92</v>
      </c>
      <c r="G12" s="8"/>
      <c r="H12" s="8"/>
      <c r="I12" s="8"/>
      <c r="J12" s="8"/>
    </row>
    <row r="14" spans="2:13" ht="13.5" thickBot="1">
      <c r="B14" s="2"/>
      <c r="C14" s="2"/>
      <c r="D14" s="2"/>
      <c r="E14" s="2"/>
      <c r="F14" s="2"/>
      <c r="I14" s="6" t="s">
        <v>0</v>
      </c>
      <c r="J14" s="6" t="s">
        <v>17</v>
      </c>
      <c r="K14" s="6" t="s">
        <v>18</v>
      </c>
      <c r="L14" s="6" t="s">
        <v>19</v>
      </c>
      <c r="M14" s="6" t="s">
        <v>20</v>
      </c>
    </row>
    <row r="15" spans="2:13" ht="12.75">
      <c r="B15" s="2"/>
      <c r="C15" s="2"/>
      <c r="D15" s="2"/>
      <c r="E15" s="2"/>
      <c r="F15" s="2"/>
      <c r="I15" s="8" t="s">
        <v>21</v>
      </c>
      <c r="J15" s="12">
        <v>4</v>
      </c>
      <c r="K15" s="12">
        <v>35</v>
      </c>
      <c r="L15" s="12">
        <v>28</v>
      </c>
      <c r="M15" s="12">
        <v>25</v>
      </c>
    </row>
    <row r="16" spans="2:13" ht="12.75">
      <c r="B16" s="2"/>
      <c r="C16" s="2"/>
      <c r="D16" s="2"/>
      <c r="E16" s="2"/>
      <c r="F16" s="2"/>
      <c r="I16" s="8"/>
      <c r="J16" s="12"/>
      <c r="K16" s="12"/>
      <c r="L16" s="12"/>
      <c r="M16" s="12"/>
    </row>
    <row r="17" spans="2:13" ht="12.75">
      <c r="B17" s="2"/>
      <c r="C17" s="2"/>
      <c r="D17" s="2"/>
      <c r="E17" s="2"/>
      <c r="F17" s="2"/>
      <c r="I17" s="8"/>
      <c r="J17" s="12"/>
      <c r="K17" s="12"/>
      <c r="L17" s="12"/>
      <c r="M17" s="12"/>
    </row>
    <row r="18" spans="2:13" ht="12.75">
      <c r="B18" s="2"/>
      <c r="C18" s="2"/>
      <c r="D18" s="2"/>
      <c r="E18" s="2"/>
      <c r="F18" s="2"/>
      <c r="I18" s="8"/>
      <c r="J18" s="12"/>
      <c r="K18" s="12"/>
      <c r="L18" s="12"/>
      <c r="M18" s="12"/>
    </row>
    <row r="19" spans="2:13" ht="12.75">
      <c r="B19" s="2"/>
      <c r="C19" s="2"/>
      <c r="D19" s="2"/>
      <c r="E19" s="2"/>
      <c r="F19" s="2"/>
      <c r="I19" s="8"/>
      <c r="J19" s="12"/>
      <c r="K19" s="12"/>
      <c r="L19" s="12"/>
      <c r="M19" s="12"/>
    </row>
    <row r="20" spans="2:13" ht="12.75">
      <c r="B20" s="2"/>
      <c r="C20" s="2"/>
      <c r="D20" s="2"/>
      <c r="E20" s="2"/>
      <c r="F20" s="2"/>
      <c r="I20" s="8"/>
      <c r="J20" s="12"/>
      <c r="K20" s="12"/>
      <c r="L20" s="12"/>
      <c r="M20" s="12"/>
    </row>
    <row r="21" spans="2:13" ht="12.75">
      <c r="B21" s="2"/>
      <c r="C21" s="2"/>
      <c r="D21" s="2"/>
      <c r="E21" s="2"/>
      <c r="F21" s="2"/>
      <c r="I21" s="8"/>
      <c r="J21" s="12"/>
      <c r="K21" s="12"/>
      <c r="L21" s="12"/>
      <c r="M21" s="12"/>
    </row>
    <row r="22" spans="2:13" ht="12.75">
      <c r="B22" s="2"/>
      <c r="C22" s="2"/>
      <c r="D22" s="2"/>
      <c r="E22" s="2"/>
      <c r="F22" s="2"/>
      <c r="I22" s="8"/>
      <c r="J22" s="8"/>
      <c r="K22" s="8"/>
      <c r="L22" s="8"/>
      <c r="M22" s="8"/>
    </row>
    <row r="23" spans="2:13" ht="12.75">
      <c r="B23" s="2"/>
      <c r="C23" s="2"/>
      <c r="D23" s="2"/>
      <c r="E23" s="2"/>
      <c r="F23" s="2"/>
      <c r="I23" s="8"/>
      <c r="J23" s="8"/>
      <c r="K23" s="8"/>
      <c r="L23" s="8"/>
      <c r="M23" s="8"/>
    </row>
    <row r="32" spans="3:14" ht="12.7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3:14" ht="12.75">
      <c r="C33" s="8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2:14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12"/>
      <c r="N34" s="12"/>
    </row>
    <row r="35" spans="2:14" ht="12.75">
      <c r="B35" s="8"/>
      <c r="C35" s="12"/>
      <c r="D35" s="12"/>
      <c r="E35" s="12"/>
      <c r="F35" s="12"/>
      <c r="G35" s="12"/>
      <c r="H35" s="8"/>
      <c r="I35" s="8"/>
      <c r="J35" s="8"/>
      <c r="K35" s="8"/>
      <c r="L35" s="12"/>
      <c r="M35" s="12"/>
      <c r="N35" s="12"/>
    </row>
    <row r="36" spans="2:14" ht="12.75">
      <c r="B36" s="8"/>
      <c r="C36" s="12"/>
      <c r="D36" s="12"/>
      <c r="E36" s="12"/>
      <c r="F36" s="12"/>
      <c r="G36" s="12"/>
      <c r="H36" s="8"/>
      <c r="I36" s="8"/>
      <c r="J36" s="8"/>
      <c r="K36" s="8"/>
      <c r="L36" s="12"/>
      <c r="M36" s="12"/>
      <c r="N36" s="12"/>
    </row>
    <row r="37" spans="2:14" ht="12.75">
      <c r="B37" s="8"/>
      <c r="C37" s="12"/>
      <c r="D37" s="12"/>
      <c r="E37" s="12"/>
      <c r="F37" s="12"/>
      <c r="G37" s="12"/>
      <c r="H37" s="8"/>
      <c r="I37" s="8"/>
      <c r="J37" s="8"/>
      <c r="K37" s="8"/>
      <c r="L37" s="12"/>
      <c r="M37" s="12"/>
      <c r="N37" s="12"/>
    </row>
    <row r="38" spans="1:13" ht="12.75">
      <c r="A38" s="8"/>
      <c r="B38" s="12"/>
      <c r="C38" s="12"/>
      <c r="D38" s="12"/>
      <c r="E38" s="12"/>
      <c r="F38" s="12"/>
      <c r="G38" s="12"/>
      <c r="H38" s="12"/>
      <c r="I38" s="12"/>
      <c r="J38" s="8"/>
      <c r="K38" s="8"/>
      <c r="L38" s="8"/>
      <c r="M38" s="8"/>
    </row>
    <row r="39" spans="1:13" ht="12.75">
      <c r="A39" s="8"/>
      <c r="B39" s="12"/>
      <c r="C39" s="12"/>
      <c r="D39" s="12"/>
      <c r="E39" s="12"/>
      <c r="F39" s="12"/>
      <c r="G39" s="12"/>
      <c r="H39" s="12"/>
      <c r="I39" s="12"/>
      <c r="J39" s="8"/>
      <c r="K39" s="8"/>
      <c r="L39" s="8"/>
      <c r="M39" s="8"/>
    </row>
    <row r="40" spans="1:13" ht="12.75">
      <c r="A40" s="8"/>
      <c r="B40" s="12"/>
      <c r="C40" s="12"/>
      <c r="D40" s="12"/>
      <c r="E40" s="12"/>
      <c r="F40" s="12"/>
      <c r="G40" s="12"/>
      <c r="H40" s="12"/>
      <c r="I40" s="12"/>
      <c r="J40" s="8"/>
      <c r="K40" s="8"/>
      <c r="L40" s="8"/>
      <c r="M40" s="8"/>
    </row>
    <row r="41" spans="1:13" ht="12.75">
      <c r="A41" s="8"/>
      <c r="B41" s="8"/>
      <c r="C41" s="8"/>
      <c r="D41" s="12"/>
      <c r="E41" s="12"/>
      <c r="F41" s="12"/>
      <c r="G41" s="12"/>
      <c r="H41" s="12"/>
      <c r="I41" s="12"/>
      <c r="J41" s="8"/>
      <c r="K41" s="8"/>
      <c r="L41" s="8"/>
      <c r="M41" s="8"/>
    </row>
    <row r="42" spans="1:13" ht="12.75">
      <c r="A42" s="8"/>
      <c r="B42" s="8"/>
      <c r="C42" s="8"/>
      <c r="D42" s="12"/>
      <c r="E42" s="12"/>
      <c r="F42" s="12"/>
      <c r="G42" s="12"/>
      <c r="H42" s="12"/>
      <c r="I42" s="12"/>
      <c r="J42" s="8"/>
      <c r="K42" s="8"/>
      <c r="L42" s="8"/>
      <c r="M42" s="8"/>
    </row>
    <row r="43" spans="1:13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2.75">
      <c r="A44" s="1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2.75">
      <c r="A46" s="8"/>
      <c r="B46" s="12"/>
      <c r="C46" s="12"/>
      <c r="D46" s="12"/>
      <c r="E46" s="12"/>
      <c r="F46" s="12"/>
      <c r="G46" s="12"/>
      <c r="H46" s="8"/>
      <c r="I46" s="12"/>
      <c r="J46" s="8"/>
      <c r="K46" s="8"/>
      <c r="L46" s="8"/>
      <c r="M46" s="8"/>
    </row>
    <row r="47" spans="1:13" ht="12.75">
      <c r="A47" s="8"/>
      <c r="B47" s="12"/>
      <c r="C47" s="12"/>
      <c r="D47" s="12"/>
      <c r="E47" s="12"/>
      <c r="F47" s="12"/>
      <c r="G47" s="12"/>
      <c r="H47" s="8"/>
      <c r="I47" s="12"/>
      <c r="J47" s="8"/>
      <c r="K47" s="8"/>
      <c r="L47" s="8"/>
      <c r="M47" s="8"/>
    </row>
    <row r="48" spans="1:13" ht="12.75">
      <c r="A48" s="8"/>
      <c r="B48" s="12"/>
      <c r="C48" s="12"/>
      <c r="D48" s="12"/>
      <c r="E48" s="12"/>
      <c r="F48" s="12"/>
      <c r="G48" s="12"/>
      <c r="H48" s="8"/>
      <c r="I48" s="12"/>
      <c r="J48" s="8"/>
      <c r="K48" s="8"/>
      <c r="L48" s="8"/>
      <c r="M48" s="8"/>
    </row>
    <row r="49" spans="1:13" ht="12.75">
      <c r="A49" s="8"/>
      <c r="B49" s="12"/>
      <c r="C49" s="12"/>
      <c r="D49" s="12"/>
      <c r="E49" s="12"/>
      <c r="F49" s="12"/>
      <c r="G49" s="12"/>
      <c r="H49" s="8"/>
      <c r="I49" s="12"/>
      <c r="J49" s="8"/>
      <c r="K49" s="8"/>
      <c r="L49" s="8"/>
      <c r="M49" s="8"/>
    </row>
    <row r="50" spans="1:13" ht="12.75">
      <c r="A50" s="8"/>
      <c r="B50" s="12"/>
      <c r="C50" s="12"/>
      <c r="D50" s="12"/>
      <c r="E50" s="12"/>
      <c r="F50" s="12"/>
      <c r="G50" s="12"/>
      <c r="H50" s="8"/>
      <c r="I50" s="12"/>
      <c r="J50" s="8"/>
      <c r="K50" s="8"/>
      <c r="L50" s="8"/>
      <c r="M50" s="8"/>
    </row>
    <row r="51" spans="1:13" ht="12.75">
      <c r="A51" s="8"/>
      <c r="B51" s="12"/>
      <c r="C51" s="12"/>
      <c r="D51" s="12"/>
      <c r="E51" s="12"/>
      <c r="F51" s="12"/>
      <c r="G51" s="12"/>
      <c r="H51" s="8"/>
      <c r="I51" s="12"/>
      <c r="J51" s="8"/>
      <c r="K51" s="8"/>
      <c r="L51" s="8"/>
      <c r="M51" s="8"/>
    </row>
    <row r="52" spans="1:13" ht="12.75">
      <c r="A52" s="8"/>
      <c r="B52" s="12"/>
      <c r="C52" s="12"/>
      <c r="D52" s="12"/>
      <c r="E52" s="12"/>
      <c r="F52" s="12"/>
      <c r="G52" s="12"/>
      <c r="H52" s="8"/>
      <c r="I52" s="12"/>
      <c r="J52" s="8"/>
      <c r="K52" s="8"/>
      <c r="L52" s="8"/>
      <c r="M52" s="8"/>
    </row>
    <row r="53" spans="1:13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68"/>
  <sheetViews>
    <sheetView workbookViewId="0" topLeftCell="D13">
      <selection activeCell="N26" sqref="N26"/>
    </sheetView>
  </sheetViews>
  <sheetFormatPr defaultColWidth="9.140625" defaultRowHeight="12.75"/>
  <cols>
    <col min="1" max="8" width="11.421875" style="0" customWidth="1"/>
    <col min="9" max="9" width="11.421875" style="3" customWidth="1"/>
    <col min="10" max="16384" width="11.421875" style="0" customWidth="1"/>
  </cols>
  <sheetData>
    <row r="2" ht="12.75">
      <c r="A2" s="1" t="s">
        <v>16</v>
      </c>
    </row>
    <row r="3" spans="1:11" ht="12.75">
      <c r="A3" s="8"/>
      <c r="B3" s="8"/>
      <c r="C3" s="8"/>
      <c r="D3" s="8"/>
      <c r="E3" s="8"/>
      <c r="F3" s="8"/>
      <c r="G3" s="8"/>
      <c r="H3" s="8"/>
      <c r="I3" s="19"/>
      <c r="K3" s="1"/>
    </row>
    <row r="4" spans="1:9" ht="13.5" thickBot="1">
      <c r="A4" s="6" t="s">
        <v>0</v>
      </c>
      <c r="B4" s="6" t="s">
        <v>12</v>
      </c>
      <c r="C4" s="6" t="s">
        <v>4</v>
      </c>
      <c r="D4" s="6" t="s">
        <v>2</v>
      </c>
      <c r="E4" s="6" t="s">
        <v>20</v>
      </c>
      <c r="F4" s="6" t="s">
        <v>14</v>
      </c>
      <c r="G4" s="8"/>
      <c r="H4" s="8"/>
      <c r="I4" s="7"/>
    </row>
    <row r="5" spans="1:9" ht="12.75">
      <c r="A5" s="19" t="s">
        <v>15</v>
      </c>
      <c r="B5" s="28">
        <v>1</v>
      </c>
      <c r="C5" s="28">
        <v>1</v>
      </c>
      <c r="D5" s="28"/>
      <c r="E5" s="28">
        <v>1</v>
      </c>
      <c r="F5" s="28">
        <v>3</v>
      </c>
      <c r="G5" s="8"/>
      <c r="H5" s="8"/>
      <c r="I5" s="7"/>
    </row>
    <row r="6" spans="1:11" ht="12.75">
      <c r="A6" s="8" t="s">
        <v>6</v>
      </c>
      <c r="B6" s="12"/>
      <c r="C6" s="12">
        <v>1</v>
      </c>
      <c r="D6" s="12">
        <v>3</v>
      </c>
      <c r="E6" s="12">
        <v>9</v>
      </c>
      <c r="F6" s="12">
        <v>13</v>
      </c>
      <c r="G6" s="8"/>
      <c r="H6" s="8"/>
      <c r="I6" s="7"/>
      <c r="K6" t="str">
        <f aca="true" t="shared" si="0" ref="K6:K14">A6&amp;" ("&amp;F6&amp;")"</f>
        <v>MMED (13)</v>
      </c>
    </row>
    <row r="7" spans="1:11" ht="12.75">
      <c r="A7" s="8" t="s">
        <v>5</v>
      </c>
      <c r="B7" s="12"/>
      <c r="C7" s="12">
        <v>3</v>
      </c>
      <c r="D7" s="12">
        <v>1</v>
      </c>
      <c r="E7" s="12">
        <v>2</v>
      </c>
      <c r="F7" s="12">
        <v>6</v>
      </c>
      <c r="G7" s="8"/>
      <c r="H7" s="8"/>
      <c r="I7" s="7"/>
      <c r="K7" t="str">
        <f t="shared" si="0"/>
        <v>MMAC (6)</v>
      </c>
    </row>
    <row r="8" spans="1:11" ht="12.75">
      <c r="A8" s="8" t="s">
        <v>3</v>
      </c>
      <c r="B8" s="12"/>
      <c r="C8" s="12"/>
      <c r="D8" s="12">
        <v>4</v>
      </c>
      <c r="E8" s="12">
        <v>0</v>
      </c>
      <c r="F8" s="12">
        <v>4</v>
      </c>
      <c r="G8" s="8"/>
      <c r="H8" s="8"/>
      <c r="I8" s="7"/>
      <c r="K8" t="str">
        <f t="shared" si="0"/>
        <v>MBAL (4)</v>
      </c>
    </row>
    <row r="9" spans="1:11" ht="12.75">
      <c r="A9" s="8" t="s">
        <v>1</v>
      </c>
      <c r="B9" s="12">
        <v>2</v>
      </c>
      <c r="C9" s="12">
        <v>2</v>
      </c>
      <c r="D9" s="12"/>
      <c r="E9" s="12">
        <v>10</v>
      </c>
      <c r="F9" s="12">
        <v>14</v>
      </c>
      <c r="G9" s="8"/>
      <c r="H9" s="8"/>
      <c r="I9" s="7"/>
      <c r="K9" t="str">
        <f t="shared" si="0"/>
        <v>MATL (14)</v>
      </c>
    </row>
    <row r="10" spans="1:11" ht="12.75">
      <c r="A10" s="8" t="s">
        <v>10</v>
      </c>
      <c r="B10" s="12">
        <v>11</v>
      </c>
      <c r="C10" s="12">
        <v>24</v>
      </c>
      <c r="D10" s="12">
        <v>20</v>
      </c>
      <c r="E10" s="12">
        <v>30</v>
      </c>
      <c r="F10" s="12">
        <v>85</v>
      </c>
      <c r="G10" s="8"/>
      <c r="H10" s="8"/>
      <c r="I10" s="7"/>
      <c r="K10" t="str">
        <f t="shared" si="0"/>
        <v>MED (85)</v>
      </c>
    </row>
    <row r="11" spans="1:11" ht="12.75">
      <c r="A11" s="8" t="s">
        <v>11</v>
      </c>
      <c r="B11" s="12">
        <v>2</v>
      </c>
      <c r="C11" s="12"/>
      <c r="D11" s="12">
        <v>1</v>
      </c>
      <c r="E11" s="12">
        <v>5</v>
      </c>
      <c r="F11" s="12">
        <v>8</v>
      </c>
      <c r="G11" s="8"/>
      <c r="H11" s="8"/>
      <c r="I11" s="7"/>
      <c r="K11" t="str">
        <f t="shared" si="0"/>
        <v>MAC (8)</v>
      </c>
    </row>
    <row r="12" spans="1:11" ht="12.75">
      <c r="A12" s="8" t="s">
        <v>9</v>
      </c>
      <c r="B12" s="12">
        <v>2</v>
      </c>
      <c r="C12" s="12">
        <v>7</v>
      </c>
      <c r="D12" s="12">
        <v>6</v>
      </c>
      <c r="E12" s="12">
        <v>2</v>
      </c>
      <c r="F12" s="12">
        <v>17</v>
      </c>
      <c r="G12" s="8"/>
      <c r="H12" s="8"/>
      <c r="I12" s="7"/>
      <c r="K12" t="str">
        <f t="shared" si="0"/>
        <v>CON (17)</v>
      </c>
    </row>
    <row r="13" spans="1:11" ht="12.75">
      <c r="A13" s="8" t="s">
        <v>8</v>
      </c>
      <c r="B13" s="12">
        <v>1</v>
      </c>
      <c r="C13" s="12">
        <v>2</v>
      </c>
      <c r="D13" s="12">
        <v>5</v>
      </c>
      <c r="E13" s="12">
        <v>1</v>
      </c>
      <c r="F13" s="12">
        <v>9</v>
      </c>
      <c r="G13" s="8"/>
      <c r="H13" s="8"/>
      <c r="I13" s="7"/>
      <c r="K13" t="str">
        <f t="shared" si="0"/>
        <v>BOR (9)</v>
      </c>
    </row>
    <row r="14" spans="1:11" ht="12.75">
      <c r="A14" s="8" t="s">
        <v>7</v>
      </c>
      <c r="B14" s="12"/>
      <c r="C14" s="12">
        <v>4</v>
      </c>
      <c r="D14" s="12">
        <v>9</v>
      </c>
      <c r="E14" s="12">
        <v>3</v>
      </c>
      <c r="F14" s="12">
        <v>16</v>
      </c>
      <c r="G14" s="8"/>
      <c r="H14" s="8"/>
      <c r="I14" s="7"/>
      <c r="K14" t="str">
        <f t="shared" si="0"/>
        <v>ATL (16)</v>
      </c>
    </row>
    <row r="15" spans="1:9" ht="13.5" thickBot="1">
      <c r="A15" s="26" t="s">
        <v>13</v>
      </c>
      <c r="B15" s="27"/>
      <c r="C15" s="27">
        <v>2</v>
      </c>
      <c r="D15" s="27">
        <v>1</v>
      </c>
      <c r="E15" s="27">
        <v>1</v>
      </c>
      <c r="F15" s="27">
        <v>4</v>
      </c>
      <c r="G15" s="8"/>
      <c r="H15" s="8"/>
      <c r="I15" s="7"/>
    </row>
    <row r="16" spans="2:9" ht="12.75">
      <c r="B16">
        <f>SUM(B6:B14)</f>
        <v>18</v>
      </c>
      <c r="C16">
        <f>SUM(C6:C14)</f>
        <v>43</v>
      </c>
      <c r="D16">
        <f>SUM(D6:D14)</f>
        <v>49</v>
      </c>
      <c r="E16">
        <f>SUM(E6:E14)</f>
        <v>62</v>
      </c>
      <c r="F16">
        <f>SUM(F6:F14)</f>
        <v>172</v>
      </c>
      <c r="G16" s="8"/>
      <c r="H16" s="8"/>
      <c r="I16" s="7"/>
    </row>
    <row r="18" ht="12.75">
      <c r="A18" s="1"/>
    </row>
    <row r="20" spans="9:13" ht="13.5" thickBot="1">
      <c r="I20" s="6" t="s">
        <v>0</v>
      </c>
      <c r="J20" s="6" t="s">
        <v>17</v>
      </c>
      <c r="K20" s="6" t="s">
        <v>18</v>
      </c>
      <c r="L20" s="6" t="s">
        <v>19</v>
      </c>
      <c r="M20" s="6" t="s">
        <v>20</v>
      </c>
    </row>
    <row r="21" spans="2:13" ht="12.75">
      <c r="B21" s="2"/>
      <c r="C21" s="2"/>
      <c r="D21" s="2"/>
      <c r="E21" s="2"/>
      <c r="F21" s="2"/>
      <c r="I21" t="s">
        <v>21</v>
      </c>
      <c r="J21">
        <f>SUM(B6:B14)</f>
        <v>18</v>
      </c>
      <c r="K21">
        <f>SUM(C6:C14)</f>
        <v>43</v>
      </c>
      <c r="L21">
        <f>SUM(D6:D14)</f>
        <v>49</v>
      </c>
      <c r="M21">
        <f>SUM(E6:E14)</f>
        <v>62</v>
      </c>
    </row>
    <row r="22" spans="2:13" ht="12.75">
      <c r="B22" s="2"/>
      <c r="C22" s="2"/>
      <c r="D22" s="2"/>
      <c r="E22" s="2"/>
      <c r="F22" s="2"/>
      <c r="I22" s="10" t="s">
        <v>22</v>
      </c>
      <c r="J22">
        <f>SUM(B10:B14)</f>
        <v>16</v>
      </c>
      <c r="K22">
        <f>SUM(C10:C14)</f>
        <v>37</v>
      </c>
      <c r="L22">
        <f>SUM(D10:D14)</f>
        <v>41</v>
      </c>
      <c r="M22">
        <f>SUM(E10:E14)</f>
        <v>41</v>
      </c>
    </row>
    <row r="23" spans="2:13" ht="12.75">
      <c r="B23" s="2"/>
      <c r="C23" s="2"/>
      <c r="D23" s="2"/>
      <c r="E23" s="2"/>
      <c r="F23" s="2"/>
      <c r="I23" s="10" t="s">
        <v>24</v>
      </c>
      <c r="J23">
        <f>SUM(B6:B9)</f>
        <v>2</v>
      </c>
      <c r="K23">
        <f>SUM(C6:C9)</f>
        <v>6</v>
      </c>
      <c r="L23">
        <f>SUM(D6:D9)</f>
        <v>8</v>
      </c>
      <c r="M23">
        <f>SUM(E6:E9)</f>
        <v>21</v>
      </c>
    </row>
    <row r="24" spans="2:9" ht="12.75">
      <c r="B24" s="2"/>
      <c r="C24" s="2"/>
      <c r="D24" s="2"/>
      <c r="E24" s="2"/>
      <c r="F24" s="2"/>
      <c r="I24" s="4"/>
    </row>
    <row r="25" spans="2:9" ht="12.75">
      <c r="B25" s="2"/>
      <c r="C25" s="2"/>
      <c r="D25" s="2"/>
      <c r="E25" s="2"/>
      <c r="F25" s="2"/>
      <c r="I25" s="4"/>
    </row>
    <row r="26" spans="2:9" ht="12.75">
      <c r="B26" s="2"/>
      <c r="C26" s="2"/>
      <c r="D26" s="2"/>
      <c r="E26" s="2"/>
      <c r="F26" s="2"/>
      <c r="I26" s="4"/>
    </row>
    <row r="27" spans="2:9" ht="12.75">
      <c r="B27" s="2"/>
      <c r="C27" s="2"/>
      <c r="D27" s="2"/>
      <c r="E27" s="2"/>
      <c r="F27" s="2"/>
      <c r="I27" s="4"/>
    </row>
    <row r="28" spans="2:9" ht="12.75">
      <c r="B28" s="2"/>
      <c r="C28" s="2"/>
      <c r="D28" s="2"/>
      <c r="E28" s="2"/>
      <c r="F28" s="2"/>
      <c r="I28" s="4"/>
    </row>
    <row r="29" spans="2:9" ht="12.75">
      <c r="B29" s="2"/>
      <c r="C29" s="2"/>
      <c r="D29" s="2"/>
      <c r="E29" s="2"/>
      <c r="F29" s="2"/>
      <c r="I29" s="4"/>
    </row>
    <row r="30" spans="2:9" ht="12.75">
      <c r="B30" s="2"/>
      <c r="C30" s="2"/>
      <c r="D30" s="2"/>
      <c r="E30" s="2"/>
      <c r="F30" s="2"/>
      <c r="I30" s="4"/>
    </row>
    <row r="31" ht="12.75">
      <c r="I31" s="4"/>
    </row>
    <row r="40" ht="12.75">
      <c r="A40" s="8"/>
    </row>
    <row r="41" spans="2:6" ht="12.75">
      <c r="B41" s="8"/>
      <c r="C41" s="8"/>
      <c r="D41" s="8"/>
      <c r="E41" s="8"/>
      <c r="F41" s="8"/>
    </row>
    <row r="42" spans="2:10" ht="12.75">
      <c r="B42" s="8"/>
      <c r="C42" s="8"/>
      <c r="D42" s="8"/>
      <c r="E42" s="8"/>
      <c r="F42" s="8"/>
      <c r="G42" s="8"/>
      <c r="H42" s="8"/>
      <c r="I42" s="19"/>
      <c r="J42" s="8"/>
    </row>
    <row r="43" spans="2:10" ht="12.75">
      <c r="B43" s="8"/>
      <c r="C43" s="8"/>
      <c r="D43" s="12"/>
      <c r="E43" s="12"/>
      <c r="F43" s="12"/>
      <c r="G43" s="8"/>
      <c r="H43" s="8"/>
      <c r="I43" s="8"/>
      <c r="J43" s="8"/>
    </row>
    <row r="44" spans="2:10" ht="12.75">
      <c r="B44" s="8"/>
      <c r="C44" s="8"/>
      <c r="D44" s="12"/>
      <c r="E44" s="12"/>
      <c r="F44" s="12"/>
      <c r="G44" s="12"/>
      <c r="H44" s="12"/>
      <c r="I44" s="8"/>
      <c r="J44" s="8"/>
    </row>
    <row r="45" spans="2:10" ht="12.75">
      <c r="B45" s="8"/>
      <c r="C45" s="8"/>
      <c r="D45" s="12"/>
      <c r="E45" s="12"/>
      <c r="F45" s="12"/>
      <c r="G45" s="12"/>
      <c r="H45" s="12"/>
      <c r="I45" s="8"/>
      <c r="J45" s="8"/>
    </row>
    <row r="46" spans="2:10" ht="12.75">
      <c r="B46" s="8"/>
      <c r="C46" s="8"/>
      <c r="D46" s="12"/>
      <c r="E46" s="12"/>
      <c r="F46" s="12"/>
      <c r="G46" s="12"/>
      <c r="H46" s="12"/>
      <c r="I46" s="8"/>
      <c r="J46" s="8"/>
    </row>
    <row r="47" spans="2:10" ht="12.75">
      <c r="B47" s="8"/>
      <c r="C47" s="8"/>
      <c r="D47" s="12"/>
      <c r="E47" s="12"/>
      <c r="F47" s="12"/>
      <c r="G47" s="12"/>
      <c r="H47" s="12"/>
      <c r="I47" s="8"/>
      <c r="J47" s="8"/>
    </row>
    <row r="48" spans="2:10" ht="12.75">
      <c r="B48" s="8"/>
      <c r="C48" s="8"/>
      <c r="D48" s="12"/>
      <c r="E48" s="12"/>
      <c r="F48" s="12"/>
      <c r="G48" s="12"/>
      <c r="H48" s="12"/>
      <c r="I48" s="8"/>
      <c r="J48" s="8"/>
    </row>
    <row r="49" spans="2:10" ht="12.75">
      <c r="B49" s="8"/>
      <c r="C49" s="8"/>
      <c r="D49" s="12"/>
      <c r="E49" s="12"/>
      <c r="F49" s="12"/>
      <c r="G49" s="12"/>
      <c r="H49" s="12"/>
      <c r="I49" s="8"/>
      <c r="J49" s="8"/>
    </row>
    <row r="50" spans="2:10" ht="12.75">
      <c r="B50" s="8"/>
      <c r="C50" s="8"/>
      <c r="D50" s="12"/>
      <c r="E50" s="12"/>
      <c r="F50" s="12"/>
      <c r="G50" s="12"/>
      <c r="H50" s="12"/>
      <c r="I50" s="8"/>
      <c r="J50" s="8"/>
    </row>
    <row r="51" spans="2:10" ht="12.75">
      <c r="B51" s="8"/>
      <c r="C51" s="8"/>
      <c r="D51" s="12"/>
      <c r="E51" s="12"/>
      <c r="F51" s="12"/>
      <c r="G51" s="12"/>
      <c r="H51" s="12"/>
      <c r="I51" s="8"/>
      <c r="J51" s="8"/>
    </row>
    <row r="52" spans="2:10" ht="12.75">
      <c r="B52" s="8"/>
      <c r="C52" s="8"/>
      <c r="D52" s="12"/>
      <c r="E52" s="12"/>
      <c r="F52" s="12"/>
      <c r="G52" s="12"/>
      <c r="H52" s="12"/>
      <c r="I52" s="8"/>
      <c r="J52" s="8"/>
    </row>
    <row r="53" spans="2:10" ht="12.75">
      <c r="B53" s="8"/>
      <c r="C53" s="8"/>
      <c r="D53" s="12"/>
      <c r="E53" s="12"/>
      <c r="F53" s="12"/>
      <c r="G53" s="12"/>
      <c r="H53" s="12"/>
      <c r="I53" s="8"/>
      <c r="J53" s="8"/>
    </row>
    <row r="54" spans="2:10" ht="12.75">
      <c r="B54" s="8"/>
      <c r="C54" s="8"/>
      <c r="D54" s="12"/>
      <c r="E54" s="12"/>
      <c r="F54" s="12"/>
      <c r="G54" s="12"/>
      <c r="H54" s="12"/>
      <c r="I54" s="8"/>
      <c r="J54" s="8"/>
    </row>
    <row r="55" spans="2:10" ht="12.75">
      <c r="B55" s="8"/>
      <c r="C55" s="8"/>
      <c r="D55" s="8"/>
      <c r="E55" s="8"/>
      <c r="F55" s="8"/>
      <c r="G55" s="12"/>
      <c r="H55" s="12"/>
      <c r="I55" s="8"/>
      <c r="J55" s="8"/>
    </row>
    <row r="56" spans="2:10" ht="12.75">
      <c r="B56" s="8"/>
      <c r="C56" s="8"/>
      <c r="D56" s="8"/>
      <c r="E56" s="8"/>
      <c r="F56" s="8"/>
      <c r="G56" s="8"/>
      <c r="H56" s="8"/>
      <c r="I56" s="8"/>
      <c r="J56" s="8"/>
    </row>
    <row r="57" spans="2:10" ht="12.75">
      <c r="B57" s="8"/>
      <c r="C57" s="8"/>
      <c r="D57" s="8"/>
      <c r="E57" s="8"/>
      <c r="F57" s="8"/>
      <c r="G57" s="8"/>
      <c r="H57" s="8"/>
      <c r="I57" s="19"/>
      <c r="J57" s="8"/>
    </row>
    <row r="58" spans="2:10" ht="12.75">
      <c r="B58" s="8"/>
      <c r="C58" s="8"/>
      <c r="D58" s="8"/>
      <c r="E58" s="8"/>
      <c r="F58" s="8"/>
      <c r="G58" s="8"/>
      <c r="H58" s="8"/>
      <c r="I58" s="19"/>
      <c r="J58" s="8"/>
    </row>
    <row r="59" spans="2:10" ht="12.75">
      <c r="B59" s="8"/>
      <c r="C59" s="8"/>
      <c r="D59" s="8"/>
      <c r="E59" s="8"/>
      <c r="F59" s="8"/>
      <c r="G59" s="8"/>
      <c r="H59" s="8"/>
      <c r="I59" s="19"/>
      <c r="J59" s="8"/>
    </row>
    <row r="60" spans="2:10" ht="12.75">
      <c r="B60" s="8"/>
      <c r="C60" s="8"/>
      <c r="D60" s="8"/>
      <c r="E60" s="8"/>
      <c r="F60" s="8"/>
      <c r="G60" s="8"/>
      <c r="H60" s="8"/>
      <c r="I60" s="19"/>
      <c r="J60" s="8"/>
    </row>
    <row r="61" spans="2:10" ht="12.75">
      <c r="B61" s="8"/>
      <c r="C61" s="8"/>
      <c r="D61" s="8"/>
      <c r="E61" s="8"/>
      <c r="F61" s="8"/>
      <c r="G61" s="8"/>
      <c r="H61" s="8"/>
      <c r="I61" s="19"/>
      <c r="J61" s="8"/>
    </row>
    <row r="62" spans="2:10" ht="12.75">
      <c r="B62" s="8"/>
      <c r="C62" s="8"/>
      <c r="D62" s="8"/>
      <c r="E62" s="8"/>
      <c r="F62" s="8"/>
      <c r="G62" s="8"/>
      <c r="H62" s="8"/>
      <c r="I62" s="19"/>
      <c r="J62" s="8"/>
    </row>
    <row r="63" spans="2:10" ht="12.75">
      <c r="B63" s="8"/>
      <c r="C63" s="8"/>
      <c r="D63" s="8"/>
      <c r="E63" s="8"/>
      <c r="F63" s="8"/>
      <c r="G63" s="8"/>
      <c r="H63" s="8"/>
      <c r="I63" s="19"/>
      <c r="J63" s="8"/>
    </row>
    <row r="64" spans="2:10" ht="12.75">
      <c r="B64" s="8"/>
      <c r="C64" s="8"/>
      <c r="D64" s="8"/>
      <c r="E64" s="8"/>
      <c r="F64" s="8"/>
      <c r="G64" s="8"/>
      <c r="H64" s="8"/>
      <c r="I64" s="19"/>
      <c r="J64" s="8"/>
    </row>
    <row r="65" spans="2:10" ht="12.75">
      <c r="B65" s="8"/>
      <c r="C65" s="8"/>
      <c r="D65" s="8"/>
      <c r="E65" s="8"/>
      <c r="F65" s="8"/>
      <c r="G65" s="8"/>
      <c r="H65" s="8"/>
      <c r="I65" s="19"/>
      <c r="J65" s="8"/>
    </row>
    <row r="66" spans="2:10" ht="12.75">
      <c r="B66" s="8"/>
      <c r="C66" s="8"/>
      <c r="D66" s="8"/>
      <c r="E66" s="8"/>
      <c r="F66" s="8"/>
      <c r="G66" s="8"/>
      <c r="H66" s="8"/>
      <c r="I66" s="19"/>
      <c r="J66" s="8"/>
    </row>
    <row r="67" spans="2:10" ht="12.75">
      <c r="B67" s="8"/>
      <c r="C67" s="8"/>
      <c r="D67" s="8"/>
      <c r="E67" s="8"/>
      <c r="F67" s="8"/>
      <c r="G67" s="8"/>
      <c r="H67" s="8"/>
      <c r="I67" s="19"/>
      <c r="J67" s="8"/>
    </row>
    <row r="68" spans="7:10" ht="12.75">
      <c r="G68" s="8"/>
      <c r="H68" s="8"/>
      <c r="I68" s="19"/>
      <c r="J68" s="8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>
      <selection activeCell="A5" sqref="A5:F11"/>
    </sheetView>
  </sheetViews>
  <sheetFormatPr defaultColWidth="9.140625" defaultRowHeight="12.75"/>
  <cols>
    <col min="1" max="9" width="11.421875" style="0" customWidth="1"/>
    <col min="10" max="10" width="11.421875" style="3" customWidth="1"/>
    <col min="11" max="16384" width="11.421875" style="0" customWidth="1"/>
  </cols>
  <sheetData>
    <row r="1" spans="5:9" ht="12.75">
      <c r="E1" s="5"/>
      <c r="F1" s="5"/>
      <c r="G1" s="5"/>
      <c r="H1" s="5"/>
      <c r="I1" s="5"/>
    </row>
    <row r="2" ht="12.75">
      <c r="A2" s="1" t="s">
        <v>16</v>
      </c>
    </row>
    <row r="3" spans="2:12" ht="12.75">
      <c r="B3" s="14"/>
      <c r="C3" s="14"/>
      <c r="D3" s="14"/>
      <c r="E3" s="14"/>
      <c r="F3" s="22"/>
      <c r="G3" s="23"/>
      <c r="H3" s="8"/>
      <c r="L3" s="1"/>
    </row>
    <row r="4" spans="1:10" ht="13.5" thickBot="1">
      <c r="A4" s="6" t="s">
        <v>0</v>
      </c>
      <c r="B4" s="6" t="s">
        <v>12</v>
      </c>
      <c r="C4" s="6" t="s">
        <v>4</v>
      </c>
      <c r="D4" s="6" t="s">
        <v>2</v>
      </c>
      <c r="E4" s="6" t="s">
        <v>20</v>
      </c>
      <c r="F4" s="6" t="s">
        <v>14</v>
      </c>
      <c r="G4" s="8"/>
      <c r="H4" s="8"/>
      <c r="J4" s="7"/>
    </row>
    <row r="5" spans="1:12" ht="12.75">
      <c r="A5" t="s">
        <v>15</v>
      </c>
      <c r="B5">
        <v>10</v>
      </c>
      <c r="C5">
        <v>26</v>
      </c>
      <c r="D5">
        <v>9</v>
      </c>
      <c r="E5">
        <v>19</v>
      </c>
      <c r="F5">
        <f aca="true" t="shared" si="0" ref="F5:F11">SUM(B5:E5)</f>
        <v>64</v>
      </c>
      <c r="G5" s="8"/>
      <c r="H5" s="8"/>
      <c r="J5" s="7"/>
      <c r="L5" t="str">
        <f>A5&amp;" ("&amp;F5&amp;")"</f>
        <v>PAN (64)</v>
      </c>
    </row>
    <row r="6" spans="1:12" ht="12.75">
      <c r="A6" t="s">
        <v>10</v>
      </c>
      <c r="B6">
        <v>9</v>
      </c>
      <c r="C6">
        <v>18</v>
      </c>
      <c r="D6">
        <v>15</v>
      </c>
      <c r="E6">
        <v>57</v>
      </c>
      <c r="F6">
        <f t="shared" si="0"/>
        <v>99</v>
      </c>
      <c r="G6" s="8"/>
      <c r="H6" s="8"/>
      <c r="J6" s="7"/>
      <c r="L6" t="str">
        <f aca="true" t="shared" si="1" ref="L6:L11">A6&amp;" ("&amp;F6&amp;")"</f>
        <v>MED (99)</v>
      </c>
    </row>
    <row r="7" spans="1:12" ht="12.75">
      <c r="A7" t="s">
        <v>11</v>
      </c>
      <c r="B7">
        <v>4</v>
      </c>
      <c r="C7">
        <v>3</v>
      </c>
      <c r="D7">
        <v>5</v>
      </c>
      <c r="E7">
        <v>1</v>
      </c>
      <c r="F7">
        <f t="shared" si="0"/>
        <v>13</v>
      </c>
      <c r="G7" s="8"/>
      <c r="H7" s="8"/>
      <c r="J7" s="7"/>
      <c r="L7" t="str">
        <f t="shared" si="1"/>
        <v>MAC (13)</v>
      </c>
    </row>
    <row r="8" spans="1:12" ht="12.75">
      <c r="A8" t="s">
        <v>9</v>
      </c>
      <c r="B8">
        <v>6</v>
      </c>
      <c r="C8">
        <v>36</v>
      </c>
      <c r="D8">
        <v>25</v>
      </c>
      <c r="E8">
        <v>17</v>
      </c>
      <c r="F8">
        <f t="shared" si="0"/>
        <v>84</v>
      </c>
      <c r="G8" s="8"/>
      <c r="H8" s="8"/>
      <c r="J8" s="7"/>
      <c r="L8" t="str">
        <f t="shared" si="1"/>
        <v>CON (84)</v>
      </c>
    </row>
    <row r="9" spans="1:12" ht="12.75">
      <c r="A9" t="s">
        <v>8</v>
      </c>
      <c r="B9">
        <v>22</v>
      </c>
      <c r="C9">
        <v>20</v>
      </c>
      <c r="D9">
        <v>17</v>
      </c>
      <c r="E9">
        <v>9</v>
      </c>
      <c r="F9">
        <f t="shared" si="0"/>
        <v>68</v>
      </c>
      <c r="G9" s="8"/>
      <c r="H9" s="8"/>
      <c r="J9" s="5"/>
      <c r="L9" t="str">
        <f t="shared" si="1"/>
        <v>BOR (68)</v>
      </c>
    </row>
    <row r="10" spans="1:12" ht="12.75">
      <c r="A10" t="s">
        <v>7</v>
      </c>
      <c r="B10">
        <v>2</v>
      </c>
      <c r="C10">
        <v>16</v>
      </c>
      <c r="D10">
        <v>15</v>
      </c>
      <c r="E10">
        <v>25</v>
      </c>
      <c r="F10">
        <f t="shared" si="0"/>
        <v>58</v>
      </c>
      <c r="G10" s="8"/>
      <c r="H10" s="8"/>
      <c r="J10" s="5"/>
      <c r="L10" t="str">
        <f t="shared" si="1"/>
        <v>ATL (58)</v>
      </c>
    </row>
    <row r="11" spans="1:12" ht="13.5" thickBot="1">
      <c r="A11" s="6" t="s">
        <v>13</v>
      </c>
      <c r="B11" s="6">
        <v>16</v>
      </c>
      <c r="C11" s="6">
        <v>21</v>
      </c>
      <c r="D11" s="6">
        <v>22</v>
      </c>
      <c r="E11" s="6">
        <v>33</v>
      </c>
      <c r="F11" s="6">
        <f t="shared" si="0"/>
        <v>92</v>
      </c>
      <c r="G11" s="8"/>
      <c r="H11" s="8"/>
      <c r="J11" s="5"/>
      <c r="L11" t="str">
        <f t="shared" si="1"/>
        <v>ALP (92)</v>
      </c>
    </row>
    <row r="12" spans="2:10" ht="12.75">
      <c r="B12">
        <f>SUM(B5:B11)</f>
        <v>69</v>
      </c>
      <c r="C12">
        <f>SUM(C5:C11)</f>
        <v>140</v>
      </c>
      <c r="D12">
        <f>SUM(D5:D11)</f>
        <v>108</v>
      </c>
      <c r="E12">
        <f>SUM(E5:E11)</f>
        <v>161</v>
      </c>
      <c r="F12" s="13">
        <f>SUM(F5:F11)</f>
        <v>478</v>
      </c>
      <c r="G12" s="8"/>
      <c r="H12" s="13"/>
      <c r="J12" s="5"/>
    </row>
    <row r="13" ht="12.75">
      <c r="J13" s="5"/>
    </row>
    <row r="14" spans="9:13" ht="13.5" thickBot="1">
      <c r="I14" s="6" t="s">
        <v>0</v>
      </c>
      <c r="J14" s="6" t="s">
        <v>17</v>
      </c>
      <c r="K14" s="6" t="s">
        <v>18</v>
      </c>
      <c r="L14" s="6" t="s">
        <v>19</v>
      </c>
      <c r="M14" s="6" t="s">
        <v>20</v>
      </c>
    </row>
    <row r="15" spans="9:13" ht="12.75">
      <c r="I15" s="8" t="s">
        <v>21</v>
      </c>
      <c r="J15">
        <v>69</v>
      </c>
      <c r="K15">
        <v>140</v>
      </c>
      <c r="L15">
        <v>108</v>
      </c>
      <c r="M15" s="12">
        <v>161</v>
      </c>
    </row>
    <row r="16" spans="1:13" ht="12.75">
      <c r="A16" s="1"/>
      <c r="I16" s="8"/>
      <c r="J16"/>
      <c r="M16" s="12"/>
    </row>
    <row r="17" spans="9:13" ht="12.75">
      <c r="I17" s="8"/>
      <c r="J17"/>
      <c r="M17" s="12"/>
    </row>
    <row r="18" spans="9:13" ht="12.75">
      <c r="I18" s="8"/>
      <c r="J18"/>
      <c r="M18" s="12"/>
    </row>
    <row r="19" spans="2:13" ht="12.75">
      <c r="B19" s="2"/>
      <c r="C19" s="2"/>
      <c r="D19" s="2"/>
      <c r="E19" s="2"/>
      <c r="F19" s="2"/>
      <c r="G19" s="2"/>
      <c r="I19" s="8"/>
      <c r="J19"/>
      <c r="M19" s="12"/>
    </row>
    <row r="20" spans="2:13" ht="12.75">
      <c r="B20" s="2"/>
      <c r="C20" s="2"/>
      <c r="D20" s="2"/>
      <c r="E20" s="2"/>
      <c r="F20" s="2"/>
      <c r="G20" s="2"/>
      <c r="I20" s="8"/>
      <c r="J20"/>
      <c r="M20" s="12"/>
    </row>
    <row r="21" spans="2:13" ht="12.75">
      <c r="B21" s="2"/>
      <c r="C21" s="2"/>
      <c r="D21" s="2"/>
      <c r="E21" s="2"/>
      <c r="F21" s="2"/>
      <c r="G21" s="2"/>
      <c r="I21" s="8"/>
      <c r="J21" s="8"/>
      <c r="K21" s="8"/>
      <c r="L21" s="8"/>
      <c r="M21" s="12"/>
    </row>
    <row r="22" spans="2:13" ht="12.75">
      <c r="B22" s="2"/>
      <c r="C22" s="2"/>
      <c r="D22" s="2"/>
      <c r="E22" s="2"/>
      <c r="F22" s="2"/>
      <c r="G22" s="2"/>
      <c r="I22" s="8"/>
      <c r="J22" s="8"/>
      <c r="K22" s="8"/>
      <c r="L22" s="8"/>
      <c r="M22" s="8"/>
    </row>
    <row r="23" spans="2:10" ht="12.75">
      <c r="B23" s="2"/>
      <c r="C23" s="2"/>
      <c r="D23" s="2"/>
      <c r="E23" s="2"/>
      <c r="F23" s="2"/>
      <c r="G23" s="2"/>
      <c r="J23" s="4"/>
    </row>
    <row r="24" spans="2:10" ht="12.75">
      <c r="B24" s="2"/>
      <c r="C24" s="2"/>
      <c r="D24" s="2"/>
      <c r="E24" s="2"/>
      <c r="F24" s="2"/>
      <c r="G24" s="2"/>
      <c r="J24" s="4"/>
    </row>
    <row r="25" spans="2:10" ht="12.75">
      <c r="B25" s="2"/>
      <c r="C25" s="2"/>
      <c r="D25" s="2"/>
      <c r="E25" s="2"/>
      <c r="F25" s="2"/>
      <c r="G25" s="2"/>
      <c r="J25" s="4"/>
    </row>
    <row r="26" spans="2:10" ht="12.75">
      <c r="B26" s="2"/>
      <c r="C26" s="2"/>
      <c r="D26" s="2"/>
      <c r="E26" s="2"/>
      <c r="F26" s="2"/>
      <c r="G26" s="2"/>
      <c r="J26" s="4"/>
    </row>
    <row r="27" spans="2:10" ht="12.75">
      <c r="B27" s="2"/>
      <c r="C27" s="2"/>
      <c r="D27" s="2"/>
      <c r="E27" s="2"/>
      <c r="F27" s="2"/>
      <c r="G27" s="2"/>
      <c r="J27" s="4"/>
    </row>
    <row r="28" spans="2:10" ht="12.75">
      <c r="B28" s="2"/>
      <c r="C28" s="2"/>
      <c r="D28" s="2"/>
      <c r="E28" s="2"/>
      <c r="F28" s="2"/>
      <c r="G28" s="2"/>
      <c r="J28" s="4"/>
    </row>
    <row r="36" ht="12.75">
      <c r="A36" s="8"/>
    </row>
    <row r="38" spans="6:13" ht="12.75">
      <c r="F38" s="8"/>
      <c r="G38" s="8"/>
      <c r="H38" s="8"/>
      <c r="I38" s="8"/>
      <c r="J38" s="8"/>
      <c r="K38" s="8"/>
      <c r="L38" s="8"/>
      <c r="M38" s="8"/>
    </row>
    <row r="39" spans="6:13" ht="12.75">
      <c r="F39" s="8"/>
      <c r="G39" s="12"/>
      <c r="H39" s="12"/>
      <c r="I39" s="12"/>
      <c r="J39" s="12"/>
      <c r="K39" s="12"/>
      <c r="L39" s="12"/>
      <c r="M39" s="12"/>
    </row>
    <row r="40" spans="6:13" ht="12.75">
      <c r="F40" s="8"/>
      <c r="G40" s="12"/>
      <c r="H40" s="12"/>
      <c r="I40" s="12"/>
      <c r="J40" s="12"/>
      <c r="K40" s="12"/>
      <c r="L40" s="12"/>
      <c r="M40" s="12"/>
    </row>
    <row r="41" spans="6:13" ht="12.75">
      <c r="F41" s="8"/>
      <c r="G41" s="12"/>
      <c r="H41" s="12"/>
      <c r="I41" s="12"/>
      <c r="J41" s="12"/>
      <c r="K41" s="12"/>
      <c r="L41" s="12"/>
      <c r="M41" s="12"/>
    </row>
    <row r="42" spans="6:13" ht="12.75">
      <c r="F42" s="8"/>
      <c r="G42" s="12"/>
      <c r="H42" s="12"/>
      <c r="I42" s="12"/>
      <c r="J42" s="12"/>
      <c r="K42" s="12"/>
      <c r="L42" s="12"/>
      <c r="M42" s="12"/>
    </row>
    <row r="43" spans="6:13" ht="12.75">
      <c r="F43" s="8"/>
      <c r="G43" s="12"/>
      <c r="H43" s="12"/>
      <c r="I43" s="12"/>
      <c r="J43" s="12"/>
      <c r="K43" s="12"/>
      <c r="L43" s="12"/>
      <c r="M43" s="12"/>
    </row>
    <row r="44" spans="6:13" ht="12.75">
      <c r="F44" s="8"/>
      <c r="G44" s="12"/>
      <c r="H44" s="12"/>
      <c r="I44" s="12"/>
      <c r="J44" s="12"/>
      <c r="K44" s="12"/>
      <c r="L44" s="12"/>
      <c r="M44" s="12"/>
    </row>
    <row r="45" spans="6:13" ht="12.75">
      <c r="F45" s="8"/>
      <c r="G45" s="12"/>
      <c r="H45" s="12"/>
      <c r="I45" s="12"/>
      <c r="J45" s="12"/>
      <c r="K45" s="12"/>
      <c r="L45" s="12"/>
      <c r="M45" s="12"/>
    </row>
    <row r="46" spans="6:13" ht="12.75">
      <c r="F46" s="8"/>
      <c r="G46" s="12"/>
      <c r="H46" s="12"/>
      <c r="I46" s="12"/>
      <c r="J46" s="12"/>
      <c r="K46" s="12"/>
      <c r="L46" s="12"/>
      <c r="M46" s="12"/>
    </row>
    <row r="47" spans="6:13" ht="12.75">
      <c r="F47" s="8"/>
      <c r="G47" s="8"/>
      <c r="H47" s="8"/>
      <c r="I47" s="8"/>
      <c r="J47" s="8"/>
      <c r="K47" s="8"/>
      <c r="L47" s="8"/>
      <c r="M47" s="8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G44" sqref="G44"/>
    </sheetView>
  </sheetViews>
  <sheetFormatPr defaultColWidth="9.140625" defaultRowHeight="12.75"/>
  <cols>
    <col min="1" max="16384" width="11.421875" style="0" customWidth="1"/>
  </cols>
  <sheetData>
    <row r="1" ht="12.75">
      <c r="H1" s="3"/>
    </row>
    <row r="2" spans="1:8" ht="12.75">
      <c r="A2" s="1" t="s">
        <v>16</v>
      </c>
      <c r="H2" s="19"/>
    </row>
    <row r="3" spans="8:10" ht="12.75">
      <c r="H3" s="19"/>
      <c r="J3" s="1"/>
    </row>
    <row r="4" spans="1:8" ht="13.5" thickBot="1">
      <c r="A4" s="6" t="s">
        <v>0</v>
      </c>
      <c r="B4" s="6" t="s">
        <v>12</v>
      </c>
      <c r="C4" s="6" t="s">
        <v>4</v>
      </c>
      <c r="D4" s="6" t="s">
        <v>2</v>
      </c>
      <c r="E4" s="6" t="s">
        <v>20</v>
      </c>
      <c r="F4" s="6" t="s">
        <v>14</v>
      </c>
      <c r="H4" s="7"/>
    </row>
    <row r="5" spans="1:10" ht="12.75">
      <c r="A5" t="s">
        <v>15</v>
      </c>
      <c r="B5">
        <v>13</v>
      </c>
      <c r="C5">
        <v>33</v>
      </c>
      <c r="D5">
        <v>15</v>
      </c>
      <c r="E5">
        <v>11</v>
      </c>
      <c r="F5">
        <f aca="true" t="shared" si="0" ref="F5:F11">SUM(B5:E5)</f>
        <v>72</v>
      </c>
      <c r="H5" s="7"/>
      <c r="J5" t="str">
        <f>A5&amp;" ("&amp;F5&amp;")"</f>
        <v>PAN (72)</v>
      </c>
    </row>
    <row r="6" spans="1:10" ht="12.75">
      <c r="A6" t="s">
        <v>10</v>
      </c>
      <c r="B6">
        <v>14</v>
      </c>
      <c r="C6">
        <v>22</v>
      </c>
      <c r="D6">
        <v>10</v>
      </c>
      <c r="E6">
        <v>70</v>
      </c>
      <c r="F6">
        <f t="shared" si="0"/>
        <v>116</v>
      </c>
      <c r="H6" s="7"/>
      <c r="J6" t="str">
        <f aca="true" t="shared" si="1" ref="J6:J11">A6&amp;" ("&amp;F6&amp;")"</f>
        <v>MED (116)</v>
      </c>
    </row>
    <row r="7" spans="1:10" ht="12.75">
      <c r="A7" t="s">
        <v>11</v>
      </c>
      <c r="B7">
        <v>4</v>
      </c>
      <c r="C7">
        <v>0</v>
      </c>
      <c r="D7">
        <v>0</v>
      </c>
      <c r="E7">
        <v>3</v>
      </c>
      <c r="F7">
        <f t="shared" si="0"/>
        <v>7</v>
      </c>
      <c r="H7" s="7"/>
      <c r="J7" t="str">
        <f t="shared" si="1"/>
        <v>MAC (7)</v>
      </c>
    </row>
    <row r="8" spans="1:10" ht="12.75">
      <c r="A8" t="s">
        <v>9</v>
      </c>
      <c r="B8">
        <v>7</v>
      </c>
      <c r="C8">
        <v>35</v>
      </c>
      <c r="D8">
        <v>27</v>
      </c>
      <c r="E8">
        <v>11</v>
      </c>
      <c r="F8">
        <f t="shared" si="0"/>
        <v>80</v>
      </c>
      <c r="H8" s="7"/>
      <c r="J8" t="str">
        <f t="shared" si="1"/>
        <v>CON (80)</v>
      </c>
    </row>
    <row r="9" spans="1:10" ht="12.75">
      <c r="A9" t="s">
        <v>8</v>
      </c>
      <c r="B9">
        <v>6</v>
      </c>
      <c r="C9">
        <v>5</v>
      </c>
      <c r="D9">
        <v>12</v>
      </c>
      <c r="E9">
        <v>4</v>
      </c>
      <c r="F9">
        <f t="shared" si="0"/>
        <v>27</v>
      </c>
      <c r="H9" s="7"/>
      <c r="J9" t="str">
        <f t="shared" si="1"/>
        <v>BOR (27)</v>
      </c>
    </row>
    <row r="10" spans="1:10" ht="12.75">
      <c r="A10" t="s">
        <v>7</v>
      </c>
      <c r="B10">
        <v>4</v>
      </c>
      <c r="C10">
        <v>13</v>
      </c>
      <c r="D10">
        <v>13</v>
      </c>
      <c r="E10">
        <v>18</v>
      </c>
      <c r="F10">
        <f t="shared" si="0"/>
        <v>48</v>
      </c>
      <c r="H10" s="7"/>
      <c r="J10" t="str">
        <f t="shared" si="1"/>
        <v>ATL (48)</v>
      </c>
    </row>
    <row r="11" spans="1:10" ht="13.5" thickBot="1">
      <c r="A11" s="6" t="s">
        <v>13</v>
      </c>
      <c r="B11" s="6">
        <v>20</v>
      </c>
      <c r="C11" s="6">
        <v>36</v>
      </c>
      <c r="D11" s="6">
        <v>28</v>
      </c>
      <c r="E11" s="6">
        <v>12</v>
      </c>
      <c r="F11" s="6">
        <f t="shared" si="0"/>
        <v>96</v>
      </c>
      <c r="H11" s="7"/>
      <c r="J11" t="str">
        <f t="shared" si="1"/>
        <v>ALP (96)</v>
      </c>
    </row>
    <row r="12" spans="2:8" ht="12.75">
      <c r="B12" s="13">
        <f>SUM(B5:B11)</f>
        <v>68</v>
      </c>
      <c r="C12" s="13">
        <f>SUM(C5:C11)</f>
        <v>144</v>
      </c>
      <c r="D12" s="13">
        <f>SUM(D5:D11)</f>
        <v>105</v>
      </c>
      <c r="E12" s="13">
        <f>SUM(E5:E11)</f>
        <v>129</v>
      </c>
      <c r="F12" s="13">
        <f>SUM(F5:F11)</f>
        <v>446</v>
      </c>
      <c r="H12" s="19"/>
    </row>
    <row r="13" ht="12.75">
      <c r="H13" s="3"/>
    </row>
    <row r="14" spans="1:8" ht="12.75">
      <c r="A14" s="1"/>
      <c r="H14" s="3"/>
    </row>
    <row r="15" spans="8:12" ht="13.5" thickBot="1">
      <c r="H15" s="6" t="s">
        <v>0</v>
      </c>
      <c r="I15" s="6" t="s">
        <v>17</v>
      </c>
      <c r="J15" s="6" t="s">
        <v>18</v>
      </c>
      <c r="K15" s="6" t="s">
        <v>19</v>
      </c>
      <c r="L15" s="6" t="s">
        <v>20</v>
      </c>
    </row>
    <row r="16" spans="8:12" ht="12.75">
      <c r="H16" t="s">
        <v>21</v>
      </c>
      <c r="I16">
        <f>B12</f>
        <v>68</v>
      </c>
      <c r="J16">
        <f>C12</f>
        <v>144</v>
      </c>
      <c r="K16">
        <f>D12</f>
        <v>105</v>
      </c>
      <c r="L16">
        <f>E12</f>
        <v>129</v>
      </c>
    </row>
    <row r="17" spans="2:12" ht="12.75">
      <c r="B17" s="2"/>
      <c r="C17" s="2"/>
      <c r="D17" s="2"/>
      <c r="E17" s="2"/>
      <c r="H17" s="8"/>
      <c r="L17" s="12"/>
    </row>
    <row r="18" spans="2:12" ht="12.75">
      <c r="B18" s="2"/>
      <c r="C18" s="2"/>
      <c r="D18" s="2"/>
      <c r="E18" s="2"/>
      <c r="H18" s="8"/>
      <c r="L18" s="12"/>
    </row>
    <row r="19" spans="2:12" ht="12.75">
      <c r="B19" s="2"/>
      <c r="C19" s="2"/>
      <c r="D19" s="2"/>
      <c r="E19" s="2"/>
      <c r="H19" s="8"/>
      <c r="L19" s="12"/>
    </row>
    <row r="20" spans="2:12" ht="12.75">
      <c r="B20" s="2"/>
      <c r="C20" s="2"/>
      <c r="D20" s="2"/>
      <c r="E20" s="2"/>
      <c r="H20" s="8"/>
      <c r="L20" s="12"/>
    </row>
    <row r="21" spans="2:13" ht="12.75">
      <c r="B21" s="2"/>
      <c r="C21" s="2"/>
      <c r="D21" s="2"/>
      <c r="E21" s="2"/>
      <c r="H21" s="13"/>
      <c r="I21" s="13"/>
      <c r="J21" s="13"/>
      <c r="K21" s="13"/>
      <c r="L21" s="15"/>
      <c r="M21" s="13"/>
    </row>
    <row r="22" spans="2:13" ht="12.75">
      <c r="B22" s="2"/>
      <c r="C22" s="2"/>
      <c r="D22" s="2"/>
      <c r="E22" s="2"/>
      <c r="H22" s="13"/>
      <c r="I22" s="13"/>
      <c r="J22" s="13"/>
      <c r="K22" s="13"/>
      <c r="L22" s="15"/>
      <c r="M22" s="13"/>
    </row>
    <row r="23" spans="2:13" ht="12.75">
      <c r="B23" s="2"/>
      <c r="C23" s="2"/>
      <c r="D23" s="2"/>
      <c r="E23" s="2"/>
      <c r="H23" s="13"/>
      <c r="I23" s="13"/>
      <c r="J23" s="13"/>
      <c r="K23" s="13"/>
      <c r="L23" s="13"/>
      <c r="M23" s="13"/>
    </row>
    <row r="24" spans="2:13" ht="12.75">
      <c r="B24" s="2"/>
      <c r="C24" s="2"/>
      <c r="D24" s="2"/>
      <c r="E24" s="2"/>
      <c r="H24" s="20"/>
      <c r="I24" s="13"/>
      <c r="J24" s="13"/>
      <c r="K24" s="13"/>
      <c r="L24" s="13"/>
      <c r="M24" s="13"/>
    </row>
    <row r="25" spans="2:13" ht="12.75">
      <c r="B25" s="2"/>
      <c r="C25" s="2"/>
      <c r="D25" s="2"/>
      <c r="E25" s="2"/>
      <c r="H25" s="20"/>
      <c r="I25" s="13"/>
      <c r="J25" s="13"/>
      <c r="K25" s="13"/>
      <c r="L25" s="13"/>
      <c r="M25" s="13"/>
    </row>
    <row r="26" spans="2:13" ht="12.75">
      <c r="B26" s="2"/>
      <c r="C26" s="2"/>
      <c r="D26" s="2"/>
      <c r="E26" s="2"/>
      <c r="H26" s="20"/>
      <c r="I26" s="13"/>
      <c r="J26" s="13"/>
      <c r="K26" s="13"/>
      <c r="L26" s="13"/>
      <c r="M26" s="13"/>
    </row>
    <row r="27" spans="8:13" ht="12.75">
      <c r="H27" s="21"/>
      <c r="I27" s="13"/>
      <c r="J27" s="13"/>
      <c r="K27" s="13"/>
      <c r="L27" s="13"/>
      <c r="M27" s="13"/>
    </row>
    <row r="28" spans="8:13" ht="12.75">
      <c r="H28" s="21"/>
      <c r="I28" s="13"/>
      <c r="J28" s="13"/>
      <c r="K28" s="13"/>
      <c r="L28" s="13"/>
      <c r="M28" s="13"/>
    </row>
    <row r="29" spans="8:13" ht="12.75">
      <c r="H29" s="21"/>
      <c r="I29" s="13"/>
      <c r="J29" s="13"/>
      <c r="K29" s="13"/>
      <c r="L29" s="13"/>
      <c r="M29" s="13"/>
    </row>
    <row r="37" ht="12.75">
      <c r="A37" s="8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6"/>
  <sheetViews>
    <sheetView workbookViewId="0" topLeftCell="A1">
      <selection activeCell="G13" sqref="G13"/>
    </sheetView>
  </sheetViews>
  <sheetFormatPr defaultColWidth="9.140625" defaultRowHeight="12.75"/>
  <cols>
    <col min="1" max="16384" width="11.421875" style="0" customWidth="1"/>
  </cols>
  <sheetData>
    <row r="2" ht="12.75">
      <c r="A2" s="1" t="s">
        <v>16</v>
      </c>
    </row>
    <row r="3" ht="12.75">
      <c r="J3" s="1"/>
    </row>
    <row r="4" spans="1:7" ht="13.5" thickBot="1">
      <c r="A4" s="6" t="s">
        <v>0</v>
      </c>
      <c r="B4" s="6" t="s">
        <v>12</v>
      </c>
      <c r="C4" s="6" t="s">
        <v>4</v>
      </c>
      <c r="D4" s="6" t="s">
        <v>2</v>
      </c>
      <c r="E4" s="6" t="s">
        <v>14</v>
      </c>
      <c r="F4" s="8"/>
      <c r="G4" s="8"/>
    </row>
    <row r="5" spans="1:8" ht="12.75">
      <c r="A5" t="s">
        <v>3</v>
      </c>
      <c r="D5">
        <v>3</v>
      </c>
      <c r="E5">
        <v>3</v>
      </c>
      <c r="F5" s="8"/>
      <c r="G5" s="8"/>
      <c r="H5" t="str">
        <f aca="true" t="shared" si="0" ref="H5:H11">A5&amp;" ("&amp;E5&amp;")"</f>
        <v>MBAL (3)</v>
      </c>
    </row>
    <row r="6" spans="1:8" ht="12.75">
      <c r="A6" t="s">
        <v>1</v>
      </c>
      <c r="B6">
        <v>1</v>
      </c>
      <c r="C6">
        <v>1</v>
      </c>
      <c r="E6">
        <v>2</v>
      </c>
      <c r="F6" s="8"/>
      <c r="G6" s="8"/>
      <c r="H6" t="str">
        <f t="shared" si="0"/>
        <v>MATL (2)</v>
      </c>
    </row>
    <row r="7" spans="1:8" ht="12.75">
      <c r="A7" t="s">
        <v>10</v>
      </c>
      <c r="C7">
        <v>1</v>
      </c>
      <c r="E7">
        <v>1</v>
      </c>
      <c r="F7" s="8"/>
      <c r="G7" s="8"/>
      <c r="H7" t="str">
        <f>A7&amp;" ("&amp;E7&amp;")"</f>
        <v>MED (1)</v>
      </c>
    </row>
    <row r="8" spans="1:8" ht="12.75">
      <c r="A8" t="s">
        <v>9</v>
      </c>
      <c r="D8">
        <v>1</v>
      </c>
      <c r="E8">
        <v>1</v>
      </c>
      <c r="F8" s="8"/>
      <c r="G8" s="8"/>
      <c r="H8" t="str">
        <f t="shared" si="0"/>
        <v>CON (1)</v>
      </c>
    </row>
    <row r="9" spans="1:8" ht="12.75">
      <c r="A9" t="s">
        <v>8</v>
      </c>
      <c r="B9">
        <v>1</v>
      </c>
      <c r="D9">
        <v>2</v>
      </c>
      <c r="E9">
        <v>3</v>
      </c>
      <c r="F9" s="8"/>
      <c r="G9" s="8"/>
      <c r="H9" t="str">
        <f t="shared" si="0"/>
        <v>BOR (3)</v>
      </c>
    </row>
    <row r="10" spans="1:8" ht="12.75">
      <c r="A10" t="s">
        <v>7</v>
      </c>
      <c r="C10">
        <v>1</v>
      </c>
      <c r="E10">
        <v>1</v>
      </c>
      <c r="F10" s="8"/>
      <c r="G10" s="8"/>
      <c r="H10" t="str">
        <f t="shared" si="0"/>
        <v>ATL (1)</v>
      </c>
    </row>
    <row r="11" spans="1:8" ht="13.5" thickBot="1">
      <c r="A11" s="6" t="s">
        <v>13</v>
      </c>
      <c r="B11" s="6">
        <v>1</v>
      </c>
      <c r="C11" s="6"/>
      <c r="D11" s="6">
        <v>1</v>
      </c>
      <c r="E11" s="6">
        <v>2</v>
      </c>
      <c r="H11" t="str">
        <f t="shared" si="0"/>
        <v>ALP (2)</v>
      </c>
    </row>
    <row r="12" spans="2:5" ht="12.75">
      <c r="B12">
        <v>3</v>
      </c>
      <c r="C12">
        <v>3</v>
      </c>
      <c r="D12">
        <v>7</v>
      </c>
      <c r="E12">
        <v>13</v>
      </c>
    </row>
    <row r="14" spans="2:12" ht="13.5" thickBot="1">
      <c r="B14" s="2"/>
      <c r="C14" s="2"/>
      <c r="D14" s="2"/>
      <c r="E14" s="2"/>
      <c r="F14" s="2"/>
      <c r="H14" s="6" t="s">
        <v>0</v>
      </c>
      <c r="I14" s="6" t="s">
        <v>17</v>
      </c>
      <c r="J14" s="6" t="s">
        <v>18</v>
      </c>
      <c r="K14" s="6" t="s">
        <v>19</v>
      </c>
      <c r="L14" s="6" t="s">
        <v>20</v>
      </c>
    </row>
    <row r="15" spans="2:12" ht="12.75">
      <c r="B15" s="2"/>
      <c r="C15" s="2"/>
      <c r="D15" s="2"/>
      <c r="E15" s="2"/>
      <c r="F15" s="2"/>
      <c r="H15" t="s">
        <v>21</v>
      </c>
      <c r="I15">
        <v>3</v>
      </c>
      <c r="J15">
        <v>3</v>
      </c>
      <c r="K15">
        <v>7</v>
      </c>
      <c r="L15" s="12"/>
    </row>
    <row r="16" spans="2:6" ht="12.75">
      <c r="B16" s="2"/>
      <c r="C16" s="2"/>
      <c r="D16" s="2"/>
      <c r="E16" s="2"/>
      <c r="F16" s="2"/>
    </row>
    <row r="17" spans="2:6" ht="12.75">
      <c r="B17" s="2"/>
      <c r="C17" s="2"/>
      <c r="D17" s="2"/>
      <c r="E17" s="2"/>
      <c r="F17" s="2"/>
    </row>
    <row r="18" spans="2:6" ht="12.75">
      <c r="B18" s="2"/>
      <c r="C18" s="2"/>
      <c r="D18" s="2"/>
      <c r="E18" s="2"/>
      <c r="F18" s="2"/>
    </row>
    <row r="19" spans="2:6" ht="12.75">
      <c r="B19" s="2"/>
      <c r="C19" s="2"/>
      <c r="D19" s="2"/>
      <c r="E19" s="2"/>
      <c r="F19" s="2"/>
    </row>
    <row r="20" spans="2:6" ht="12.75">
      <c r="B20" s="2"/>
      <c r="C20" s="2"/>
      <c r="D20" s="2"/>
      <c r="E20" s="2"/>
      <c r="F20" s="2"/>
    </row>
    <row r="21" spans="2:6" ht="12.75">
      <c r="B21" s="2"/>
      <c r="C21" s="2"/>
      <c r="D21" s="2"/>
      <c r="E21" s="2"/>
      <c r="F21" s="2"/>
    </row>
    <row r="22" spans="2:6" ht="12.75">
      <c r="B22" s="2"/>
      <c r="C22" s="2"/>
      <c r="D22" s="2"/>
      <c r="E22" s="2"/>
      <c r="F22" s="2"/>
    </row>
    <row r="23" spans="2:6" ht="12.75">
      <c r="B23" s="2"/>
      <c r="C23" s="2"/>
      <c r="D23" s="2"/>
      <c r="E23" s="2"/>
      <c r="F23" s="2"/>
    </row>
    <row r="36" ht="12.75">
      <c r="A36" s="8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37"/>
  <sheetViews>
    <sheetView workbookViewId="0" topLeftCell="A4">
      <selection activeCell="G18" sqref="G18:G19"/>
    </sheetView>
  </sheetViews>
  <sheetFormatPr defaultColWidth="9.140625" defaultRowHeight="12.75"/>
  <cols>
    <col min="1" max="16384" width="11.421875" style="0" customWidth="1"/>
  </cols>
  <sheetData>
    <row r="2" ht="12.75">
      <c r="A2" s="1" t="s">
        <v>16</v>
      </c>
    </row>
    <row r="4" spans="1:6" ht="13.5" thickBot="1">
      <c r="A4" s="6" t="s">
        <v>0</v>
      </c>
      <c r="B4" s="6" t="s">
        <v>12</v>
      </c>
      <c r="C4" s="6" t="s">
        <v>4</v>
      </c>
      <c r="D4" s="6" t="s">
        <v>2</v>
      </c>
      <c r="E4" s="6" t="s">
        <v>20</v>
      </c>
      <c r="F4" s="6" t="s">
        <v>14</v>
      </c>
    </row>
    <row r="5" spans="1:11" ht="12.75">
      <c r="A5" s="8" t="s">
        <v>6</v>
      </c>
      <c r="B5" s="12"/>
      <c r="C5" s="12"/>
      <c r="D5" s="12"/>
      <c r="E5" s="8">
        <v>7</v>
      </c>
      <c r="F5" s="8">
        <f aca="true" t="shared" si="0" ref="F5:F12">SUM(B5:E5)</f>
        <v>7</v>
      </c>
      <c r="K5" t="str">
        <f aca="true" t="shared" si="1" ref="K5:K11">A5&amp;" ("&amp;F5&amp;")"</f>
        <v>MMED (7)</v>
      </c>
    </row>
    <row r="6" spans="1:11" ht="12.75">
      <c r="A6" s="8" t="s">
        <v>1</v>
      </c>
      <c r="B6" s="12"/>
      <c r="C6" s="12"/>
      <c r="D6" s="12"/>
      <c r="E6" s="8">
        <v>5</v>
      </c>
      <c r="F6" s="8">
        <f t="shared" si="0"/>
        <v>5</v>
      </c>
      <c r="K6" t="str">
        <f>A6&amp;" ("&amp;F6&amp;")"</f>
        <v>MATL (5)</v>
      </c>
    </row>
    <row r="7" spans="1:11" ht="12.75">
      <c r="A7" s="8" t="s">
        <v>15</v>
      </c>
      <c r="B7" s="12">
        <v>19</v>
      </c>
      <c r="C7" s="12">
        <v>24</v>
      </c>
      <c r="D7" s="12">
        <v>6</v>
      </c>
      <c r="E7" s="8">
        <v>12</v>
      </c>
      <c r="F7" s="8">
        <f t="shared" si="0"/>
        <v>61</v>
      </c>
      <c r="K7" t="str">
        <f>A7&amp;" ("&amp;F7&amp;")"</f>
        <v>PAN (61)</v>
      </c>
    </row>
    <row r="8" spans="1:11" ht="12.75">
      <c r="A8" s="8" t="s">
        <v>10</v>
      </c>
      <c r="B8" s="12">
        <v>19</v>
      </c>
      <c r="C8" s="12">
        <v>38</v>
      </c>
      <c r="D8" s="12">
        <v>30</v>
      </c>
      <c r="E8" s="8">
        <v>42</v>
      </c>
      <c r="F8" s="8">
        <f t="shared" si="0"/>
        <v>129</v>
      </c>
      <c r="K8" t="str">
        <f>A8&amp;" ("&amp;F8&amp;")"</f>
        <v>MED (129)</v>
      </c>
    </row>
    <row r="9" spans="1:11" ht="12.75">
      <c r="A9" s="8" t="s">
        <v>9</v>
      </c>
      <c r="B9" s="12">
        <v>5</v>
      </c>
      <c r="C9" s="12">
        <v>51</v>
      </c>
      <c r="D9" s="12">
        <v>48</v>
      </c>
      <c r="E9" s="8">
        <v>13</v>
      </c>
      <c r="F9" s="8">
        <f t="shared" si="0"/>
        <v>117</v>
      </c>
      <c r="K9" t="str">
        <f t="shared" si="1"/>
        <v>CON (117)</v>
      </c>
    </row>
    <row r="10" spans="1:11" ht="12.75">
      <c r="A10" s="8" t="s">
        <v>8</v>
      </c>
      <c r="B10" s="12">
        <v>18</v>
      </c>
      <c r="C10" s="12">
        <v>14</v>
      </c>
      <c r="D10" s="12">
        <v>11</v>
      </c>
      <c r="E10" s="8">
        <v>7</v>
      </c>
      <c r="F10" s="8">
        <f t="shared" si="0"/>
        <v>50</v>
      </c>
      <c r="K10" t="str">
        <f t="shared" si="1"/>
        <v>BOR (50)</v>
      </c>
    </row>
    <row r="11" spans="1:11" ht="12.75">
      <c r="A11" s="8" t="s">
        <v>7</v>
      </c>
      <c r="B11" s="12">
        <v>3</v>
      </c>
      <c r="C11" s="12">
        <v>22</v>
      </c>
      <c r="D11" s="12">
        <v>37</v>
      </c>
      <c r="E11" s="8">
        <v>18</v>
      </c>
      <c r="F11" s="8">
        <f t="shared" si="0"/>
        <v>80</v>
      </c>
      <c r="K11" t="str">
        <f t="shared" si="1"/>
        <v>ATL (80)</v>
      </c>
    </row>
    <row r="12" spans="1:11" ht="13.5" thickBot="1">
      <c r="A12" s="6" t="s">
        <v>13</v>
      </c>
      <c r="B12" s="9">
        <v>7</v>
      </c>
      <c r="C12" s="9">
        <v>36</v>
      </c>
      <c r="D12" s="9">
        <v>31</v>
      </c>
      <c r="E12" s="6">
        <v>21</v>
      </c>
      <c r="F12" s="6">
        <f t="shared" si="0"/>
        <v>95</v>
      </c>
      <c r="G12" s="13"/>
      <c r="K12" t="str">
        <f>A12&amp;" ("&amp;F12&amp;")"</f>
        <v>ALP (95)</v>
      </c>
    </row>
    <row r="13" spans="1:6" ht="12.75">
      <c r="A13" s="8"/>
      <c r="B13" s="8">
        <f>SUM(B5:B12)</f>
        <v>71</v>
      </c>
      <c r="C13" s="8">
        <f>SUM(C5:C12)</f>
        <v>185</v>
      </c>
      <c r="D13" s="8">
        <f>SUM(D5:D12)</f>
        <v>163</v>
      </c>
      <c r="E13" s="8">
        <f>SUM(E5:E12)</f>
        <v>125</v>
      </c>
      <c r="F13" s="8">
        <f>SUM(F5:F12)</f>
        <v>544</v>
      </c>
    </row>
    <row r="15" ht="12.75">
      <c r="A15" s="1"/>
    </row>
    <row r="17" spans="10:14" ht="13.5" thickBot="1">
      <c r="J17" s="6"/>
      <c r="K17" s="6" t="s">
        <v>17</v>
      </c>
      <c r="L17" s="6" t="s">
        <v>18</v>
      </c>
      <c r="M17" s="6" t="s">
        <v>19</v>
      </c>
      <c r="N17" s="6" t="s">
        <v>20</v>
      </c>
    </row>
    <row r="18" spans="2:14" ht="12.75">
      <c r="B18" s="2"/>
      <c r="C18" s="2"/>
      <c r="D18" s="2"/>
      <c r="E18" s="2"/>
      <c r="F18" s="2"/>
      <c r="J18" t="s">
        <v>21</v>
      </c>
      <c r="K18">
        <v>71</v>
      </c>
      <c r="L18">
        <v>185</v>
      </c>
      <c r="M18">
        <v>163</v>
      </c>
      <c r="N18">
        <v>125</v>
      </c>
    </row>
    <row r="19" spans="2:14" ht="12.75">
      <c r="B19" s="2"/>
      <c r="C19" s="2"/>
      <c r="D19" s="2"/>
      <c r="E19" s="2"/>
      <c r="F19" s="2"/>
      <c r="J19" t="s">
        <v>22</v>
      </c>
      <c r="K19">
        <f>SUM(B7:B12)</f>
        <v>71</v>
      </c>
      <c r="L19">
        <f>SUM(C7:C12)</f>
        <v>185</v>
      </c>
      <c r="M19">
        <f>SUM(D7:D12)</f>
        <v>163</v>
      </c>
      <c r="N19">
        <f>SUM(E7:E12)</f>
        <v>113</v>
      </c>
    </row>
    <row r="20" spans="2:14" ht="12.75">
      <c r="B20" s="2"/>
      <c r="C20" s="2"/>
      <c r="D20" s="2"/>
      <c r="E20" s="2"/>
      <c r="F20" s="2"/>
      <c r="J20" t="s">
        <v>24</v>
      </c>
      <c r="K20">
        <f>SUM(B5:B6)</f>
        <v>0</v>
      </c>
      <c r="L20">
        <f>SUM(C5:C6)</f>
        <v>0</v>
      </c>
      <c r="M20">
        <f>SUM(D5:D6)</f>
        <v>0</v>
      </c>
      <c r="N20">
        <f>SUM(E5:E6)</f>
        <v>12</v>
      </c>
    </row>
    <row r="21" spans="2:6" ht="12.75">
      <c r="B21" s="2"/>
      <c r="C21" s="2"/>
      <c r="D21" s="2"/>
      <c r="E21" s="2"/>
      <c r="F21" s="2"/>
    </row>
    <row r="22" spans="2:6" ht="12.75">
      <c r="B22" s="2"/>
      <c r="C22" s="2"/>
      <c r="D22" s="2"/>
      <c r="E22" s="2"/>
      <c r="F22" s="2"/>
    </row>
    <row r="23" spans="2:6" ht="12.75">
      <c r="B23" s="2"/>
      <c r="C23" s="2"/>
      <c r="D23" s="2"/>
      <c r="E23" s="2"/>
      <c r="F23" s="2"/>
    </row>
    <row r="24" spans="2:6" ht="12.75">
      <c r="B24" s="2"/>
      <c r="C24" s="2"/>
      <c r="D24" s="2"/>
      <c r="E24" s="2"/>
      <c r="F24" s="2"/>
    </row>
    <row r="25" spans="2:6" ht="12.75">
      <c r="B25" s="2"/>
      <c r="C25" s="2"/>
      <c r="D25" s="2"/>
      <c r="E25" s="2"/>
      <c r="F25" s="2"/>
    </row>
    <row r="26" spans="2:6" ht="12.75">
      <c r="B26" s="2"/>
      <c r="C26" s="2"/>
      <c r="D26" s="2"/>
      <c r="E26" s="2"/>
      <c r="F26" s="2"/>
    </row>
    <row r="27" spans="2:6" ht="12.75">
      <c r="B27" s="2"/>
      <c r="C27" s="2"/>
      <c r="D27" s="2"/>
      <c r="E27" s="2"/>
      <c r="F27" s="2"/>
    </row>
    <row r="37" ht="12.75">
      <c r="A37" s="8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48"/>
  <sheetViews>
    <sheetView workbookViewId="0" topLeftCell="A4">
      <selection activeCell="N26" sqref="N26"/>
    </sheetView>
  </sheetViews>
  <sheetFormatPr defaultColWidth="9.140625" defaultRowHeight="12.75"/>
  <cols>
    <col min="1" max="8" width="11.421875" style="0" customWidth="1"/>
    <col min="9" max="9" width="11.421875" style="3" customWidth="1"/>
    <col min="10" max="16384" width="11.421875" style="0" customWidth="1"/>
  </cols>
  <sheetData>
    <row r="2" ht="12.75">
      <c r="A2" s="1" t="s">
        <v>16</v>
      </c>
    </row>
    <row r="3" spans="9:11" ht="12.75">
      <c r="I3" s="19"/>
      <c r="K3" s="1"/>
    </row>
    <row r="4" spans="1:9" ht="13.5" thickBot="1">
      <c r="A4" s="6" t="s">
        <v>0</v>
      </c>
      <c r="B4" s="6" t="s">
        <v>12</v>
      </c>
      <c r="C4" s="6" t="s">
        <v>4</v>
      </c>
      <c r="D4" s="6" t="s">
        <v>2</v>
      </c>
      <c r="E4" s="6" t="s">
        <v>20</v>
      </c>
      <c r="F4" s="6" t="s">
        <v>14</v>
      </c>
      <c r="G4" s="8"/>
      <c r="I4" s="7"/>
    </row>
    <row r="5" spans="1:11" ht="12.75">
      <c r="A5" s="3" t="s">
        <v>15</v>
      </c>
      <c r="B5" s="3">
        <v>1</v>
      </c>
      <c r="C5" s="3"/>
      <c r="D5" s="3"/>
      <c r="E5" s="3">
        <v>0</v>
      </c>
      <c r="F5" s="3">
        <v>1</v>
      </c>
      <c r="I5" s="19"/>
      <c r="K5" s="3" t="str">
        <f aca="true" t="shared" si="0" ref="K5:K14">A5&amp;" ("&amp;F5&amp;")"</f>
        <v>PAN (1)</v>
      </c>
    </row>
    <row r="6" spans="1:11" ht="12.75">
      <c r="A6" t="s">
        <v>6</v>
      </c>
      <c r="C6">
        <v>1</v>
      </c>
      <c r="D6">
        <v>7</v>
      </c>
      <c r="E6" s="11">
        <v>21</v>
      </c>
      <c r="F6">
        <v>29</v>
      </c>
      <c r="I6" s="19"/>
      <c r="K6" t="str">
        <f t="shared" si="0"/>
        <v>MMED (29)</v>
      </c>
    </row>
    <row r="7" spans="1:11" ht="12.75">
      <c r="A7" t="s">
        <v>5</v>
      </c>
      <c r="C7">
        <v>6</v>
      </c>
      <c r="D7">
        <v>1</v>
      </c>
      <c r="E7" s="11">
        <v>22</v>
      </c>
      <c r="F7">
        <v>29</v>
      </c>
      <c r="I7" s="19"/>
      <c r="K7" t="str">
        <f t="shared" si="0"/>
        <v>MMAC (29)</v>
      </c>
    </row>
    <row r="8" spans="1:11" ht="12.75">
      <c r="A8" t="s">
        <v>3</v>
      </c>
      <c r="D8">
        <v>4</v>
      </c>
      <c r="E8" s="11">
        <v>0</v>
      </c>
      <c r="F8">
        <v>4</v>
      </c>
      <c r="G8" s="8"/>
      <c r="I8" s="19"/>
      <c r="K8" t="str">
        <f t="shared" si="0"/>
        <v>MBAL (4)</v>
      </c>
    </row>
    <row r="9" spans="1:11" ht="12.75">
      <c r="A9" t="s">
        <v>1</v>
      </c>
      <c r="B9">
        <v>2</v>
      </c>
      <c r="C9">
        <v>3</v>
      </c>
      <c r="E9" s="11">
        <v>27</v>
      </c>
      <c r="F9">
        <v>32</v>
      </c>
      <c r="G9" s="8"/>
      <c r="I9" s="7"/>
      <c r="K9" t="str">
        <f t="shared" si="0"/>
        <v>MATL (32)</v>
      </c>
    </row>
    <row r="10" spans="1:11" ht="12.75">
      <c r="A10" t="s">
        <v>10</v>
      </c>
      <c r="C10">
        <v>3</v>
      </c>
      <c r="D10">
        <v>4</v>
      </c>
      <c r="E10" s="11">
        <v>2</v>
      </c>
      <c r="F10">
        <v>9</v>
      </c>
      <c r="G10" s="8"/>
      <c r="I10" s="19"/>
      <c r="K10" t="str">
        <f t="shared" si="0"/>
        <v>MED (9)</v>
      </c>
    </row>
    <row r="11" spans="1:11" ht="12.75">
      <c r="A11" t="s">
        <v>9</v>
      </c>
      <c r="C11">
        <v>2</v>
      </c>
      <c r="D11">
        <v>6</v>
      </c>
      <c r="E11" s="11">
        <v>1</v>
      </c>
      <c r="F11">
        <v>9</v>
      </c>
      <c r="G11" s="8"/>
      <c r="I11" s="7"/>
      <c r="K11" t="str">
        <f t="shared" si="0"/>
        <v>CON (9)</v>
      </c>
    </row>
    <row r="12" spans="1:11" ht="12.75">
      <c r="A12" t="s">
        <v>8</v>
      </c>
      <c r="B12">
        <v>1</v>
      </c>
      <c r="C12">
        <v>1</v>
      </c>
      <c r="D12">
        <v>2</v>
      </c>
      <c r="E12" s="11">
        <v>1</v>
      </c>
      <c r="F12">
        <v>5</v>
      </c>
      <c r="G12" s="8"/>
      <c r="I12" s="7"/>
      <c r="K12" t="str">
        <f t="shared" si="0"/>
        <v>BOR (5)</v>
      </c>
    </row>
    <row r="13" spans="1:11" ht="12.75">
      <c r="A13" t="s">
        <v>7</v>
      </c>
      <c r="B13">
        <v>1</v>
      </c>
      <c r="C13">
        <v>1</v>
      </c>
      <c r="D13">
        <v>6</v>
      </c>
      <c r="E13" s="11">
        <v>0</v>
      </c>
      <c r="F13">
        <v>8</v>
      </c>
      <c r="G13" s="8"/>
      <c r="I13" s="7"/>
      <c r="K13" t="str">
        <f t="shared" si="0"/>
        <v>ATL (8)</v>
      </c>
    </row>
    <row r="14" spans="1:11" ht="13.5" thickBot="1">
      <c r="A14" s="26" t="s">
        <v>13</v>
      </c>
      <c r="B14" s="26">
        <v>1</v>
      </c>
      <c r="C14" s="26"/>
      <c r="D14" s="26">
        <v>1</v>
      </c>
      <c r="E14" s="26">
        <v>0</v>
      </c>
      <c r="F14" s="26">
        <v>2</v>
      </c>
      <c r="G14" s="8"/>
      <c r="I14" s="7"/>
      <c r="K14" s="3" t="str">
        <f t="shared" si="0"/>
        <v>ALP (2)</v>
      </c>
    </row>
    <row r="15" spans="2:9" ht="12.75">
      <c r="B15">
        <f>SUM(B6:B13)</f>
        <v>4</v>
      </c>
      <c r="C15">
        <f>SUM(C6:C13)</f>
        <v>17</v>
      </c>
      <c r="D15">
        <f>SUM(D6:D13)</f>
        <v>30</v>
      </c>
      <c r="E15">
        <f>SUM(E6:E13)</f>
        <v>74</v>
      </c>
      <c r="F15">
        <f>SUM(F6:F13)</f>
        <v>125</v>
      </c>
      <c r="I15" s="19"/>
    </row>
    <row r="16" ht="12.75">
      <c r="E16" s="11"/>
    </row>
    <row r="17" spans="2:9" ht="12.75">
      <c r="B17" s="2"/>
      <c r="C17" s="2"/>
      <c r="D17" s="2"/>
      <c r="E17" s="10"/>
      <c r="F17" s="2"/>
      <c r="I17" s="4"/>
    </row>
    <row r="18" spans="2:9" ht="12.75">
      <c r="B18" s="2"/>
      <c r="C18" s="2"/>
      <c r="D18" s="2"/>
      <c r="E18" s="10"/>
      <c r="F18" s="2"/>
      <c r="I18" s="4"/>
    </row>
    <row r="19" spans="2:9" ht="12.75">
      <c r="B19" s="2"/>
      <c r="C19" s="2"/>
      <c r="D19" s="2"/>
      <c r="E19" s="2"/>
      <c r="F19" s="2"/>
      <c r="I19" s="4"/>
    </row>
    <row r="20" spans="2:14" ht="13.5" thickBot="1">
      <c r="B20" s="2"/>
      <c r="C20" s="2"/>
      <c r="D20" s="2"/>
      <c r="E20" s="2"/>
      <c r="F20" s="2"/>
      <c r="I20" s="4"/>
      <c r="J20" s="6" t="s">
        <v>0</v>
      </c>
      <c r="K20" s="6" t="s">
        <v>17</v>
      </c>
      <c r="L20" s="6" t="s">
        <v>18</v>
      </c>
      <c r="M20" s="6" t="s">
        <v>19</v>
      </c>
      <c r="N20" s="6" t="s">
        <v>20</v>
      </c>
    </row>
    <row r="21" spans="2:14" ht="12.75">
      <c r="B21" s="2"/>
      <c r="C21" s="2"/>
      <c r="D21" s="2"/>
      <c r="E21" s="2"/>
      <c r="F21" s="2"/>
      <c r="I21" s="4"/>
      <c r="J21" t="s">
        <v>21</v>
      </c>
      <c r="K21">
        <f>SUM(K22:K23)</f>
        <v>4</v>
      </c>
      <c r="L21">
        <f>SUM(L22:L23)</f>
        <v>17</v>
      </c>
      <c r="M21">
        <f>SUM(M22:M23)</f>
        <v>30</v>
      </c>
      <c r="N21">
        <f>SUM(N22:N23)</f>
        <v>74</v>
      </c>
    </row>
    <row r="22" spans="2:14" ht="12.75">
      <c r="B22" s="2"/>
      <c r="C22" s="2"/>
      <c r="D22" s="2"/>
      <c r="E22" s="2"/>
      <c r="F22" s="2"/>
      <c r="I22" s="4"/>
      <c r="J22" t="s">
        <v>22</v>
      </c>
      <c r="K22">
        <f>SUM(B10:B13)</f>
        <v>2</v>
      </c>
      <c r="L22">
        <f>SUM(C10:C13)</f>
        <v>7</v>
      </c>
      <c r="M22">
        <f>SUM(D10:D13)</f>
        <v>18</v>
      </c>
      <c r="N22">
        <f>SUM(E10:E13)</f>
        <v>4</v>
      </c>
    </row>
    <row r="23" spans="2:14" ht="12.75">
      <c r="B23" s="2"/>
      <c r="C23" s="2"/>
      <c r="D23" s="2"/>
      <c r="E23" s="2"/>
      <c r="F23" s="2"/>
      <c r="I23" s="4"/>
      <c r="J23" t="s">
        <v>23</v>
      </c>
      <c r="K23">
        <f>SUM(B6:B9)</f>
        <v>2</v>
      </c>
      <c r="L23">
        <f>SUM(C6:C9)</f>
        <v>10</v>
      </c>
      <c r="M23">
        <f>SUM(D6:D9)</f>
        <v>12</v>
      </c>
      <c r="N23">
        <f>SUM(E6:E9)</f>
        <v>70</v>
      </c>
    </row>
    <row r="24" spans="2:9" ht="12.75">
      <c r="B24" s="2"/>
      <c r="C24" s="2"/>
      <c r="D24" s="2"/>
      <c r="E24" s="2"/>
      <c r="F24" s="2"/>
      <c r="I24" s="4"/>
    </row>
    <row r="25" spans="2:9" ht="12.75">
      <c r="B25" s="2"/>
      <c r="C25" s="2"/>
      <c r="D25" s="2"/>
      <c r="E25" s="2"/>
      <c r="F25" s="2"/>
      <c r="I25" s="4"/>
    </row>
    <row r="26" spans="2:9" ht="12.75">
      <c r="B26" s="2"/>
      <c r="C26" s="2"/>
      <c r="D26" s="2"/>
      <c r="E26" s="2"/>
      <c r="F26" s="2"/>
      <c r="I26" s="4"/>
    </row>
    <row r="37" ht="12.75">
      <c r="G37" s="3"/>
    </row>
    <row r="38" ht="12.75">
      <c r="G38" s="3"/>
    </row>
    <row r="39" ht="12.75">
      <c r="G39" s="3"/>
    </row>
    <row r="40" ht="12.75">
      <c r="G40" s="3"/>
    </row>
    <row r="41" spans="1:7" ht="12.75">
      <c r="A41" s="8"/>
      <c r="G41" s="3"/>
    </row>
    <row r="42" ht="12.75">
      <c r="G42" s="3"/>
    </row>
    <row r="43" ht="12.75">
      <c r="G43" s="3"/>
    </row>
    <row r="44" ht="12.75">
      <c r="G44" s="3"/>
    </row>
    <row r="45" ht="12.75">
      <c r="G45" s="3"/>
    </row>
    <row r="46" ht="12.75">
      <c r="G46" s="3"/>
    </row>
    <row r="47" ht="12.75">
      <c r="G47" s="3"/>
    </row>
    <row r="48" ht="12.75">
      <c r="G48" s="3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Jerome</dc:creator>
  <cp:keywords/>
  <dc:description/>
  <cp:lastModifiedBy>Helpdesk</cp:lastModifiedBy>
  <dcterms:created xsi:type="dcterms:W3CDTF">2010-02-26T10:10:40Z</dcterms:created>
  <dcterms:modified xsi:type="dcterms:W3CDTF">2010-06-14T07:26:26Z</dcterms:modified>
  <cp:category/>
  <cp:version/>
  <cp:contentType/>
  <cp:contentStatus/>
</cp:coreProperties>
</file>