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505" windowHeight="8130" tabRatio="771" activeTab="4"/>
  </bookViews>
  <sheets>
    <sheet name="EU 27 Waste gen. Drill down" sheetId="1" r:id="rId1"/>
    <sheet name="EU27 Waste gen.index Drill down" sheetId="2" r:id="rId2"/>
    <sheet name="GDP fixed price ind. Drill down" sheetId="3" r:id="rId3"/>
    <sheet name="Drill down data info" sheetId="4" r:id="rId4"/>
    <sheet name="Metadata" sheetId="5" r:id="rId5"/>
    <sheet name="Data for graph" sheetId="6" r:id="rId6"/>
    <sheet name="Graph" sheetId="7" r:id="rId7"/>
  </sheets>
  <definedNames/>
  <calcPr fullCalcOnLoad="1"/>
</workbook>
</file>

<file path=xl/comments5.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<sst xmlns="http://schemas.openxmlformats.org/spreadsheetml/2006/main" count="481" uniqueCount="130">
  <si>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</si>
  <si>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</si>
  <si>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</si>
  <si>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</si>
  <si>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</si>
  <si>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</si>
  <si>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</si>
  <si>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</si>
  <si>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</si>
  <si>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</si>
  <si>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</si>
  <si>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</si>
  <si>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</si>
  <si>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</si>
  <si>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</si>
  <si>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</si>
  <si>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</si>
  <si>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</si>
  <si>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</si>
  <si>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</si>
  <si>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</si>
  <si>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</si>
  <si>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</si>
  <si>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</si>
  <si>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</si>
  <si>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</si>
  <si>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</si>
  <si>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</si>
  <si>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</si>
  <si>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</si>
  <si>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</si>
  <si>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</si>
  <si>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</si>
  <si>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</si>
  <si>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</si>
  <si>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</si>
  <si>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</si>
  <si>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</si>
  <si>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</si>
  <si>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</si>
  <si>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</si>
  <si>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</si>
  <si>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</si>
  <si>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</si>
  <si>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</si>
  <si>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</si>
  <si>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</si>
  <si>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</si>
  <si>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</si>
  <si>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</si>
  <si>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European Environment Agency</t>
  </si>
  <si>
    <t>Yes</t>
  </si>
  <si>
    <t>Almut Reichel (almut.reichel@eea.europa.eu)</t>
  </si>
  <si>
    <t xml:space="preserve">2012  2.5.2 </t>
  </si>
  <si>
    <t>2004</t>
  </si>
  <si>
    <t>2006</t>
  </si>
  <si>
    <t>2008</t>
  </si>
  <si>
    <t>Manufacturing</t>
  </si>
  <si>
    <t>Construction</t>
  </si>
  <si>
    <t>Services (except wholesale of waste and scrap)</t>
  </si>
  <si>
    <t>Households</t>
  </si>
  <si>
    <t>Total generation</t>
  </si>
  <si>
    <t>EU27</t>
  </si>
  <si>
    <t>Electricity, gas, steam and air conditioning supply</t>
  </si>
  <si>
    <t>Water supply; sewerage, waste management and remediation activities</t>
  </si>
  <si>
    <t xml:space="preserve">source: </t>
  </si>
  <si>
    <t>NACE_R2 categories</t>
  </si>
  <si>
    <t>EU 27 Waste generation</t>
  </si>
  <si>
    <t>http://appsso.eurostat.ec.europa.eu/nui/show.do?dataset=env_wasgen&amp;lang=en</t>
  </si>
  <si>
    <t>2004 - 2008</t>
  </si>
  <si>
    <t>2012</t>
  </si>
  <si>
    <t>Eurostat</t>
  </si>
  <si>
    <t>http://epp.eurostat.ec.europa.eu/portal/page/portal/eurostat/home/</t>
  </si>
  <si>
    <t>Eurostat Homepage&gt;statistics&gt;environment&gt;database&gt;waste statistics&gt;waste generation and treatment&gt;Generation of waste (tonnes, kg per person) (env_wasgen)</t>
  </si>
  <si>
    <t>Generation of waste (tonnes, kg per person)</t>
  </si>
  <si>
    <t>http://appsso.eurostat.ec.europa.eu/nui/show.do?dataset=nama_gdp_k&amp;lang=en</t>
  </si>
  <si>
    <t>Index</t>
  </si>
  <si>
    <t xml:space="preserve">GDP and main components - volumes </t>
  </si>
  <si>
    <t xml:space="preserve">Eurostat Homepage&gt;statistics&gt;economy and finance&gt;national accounts (including GDP)&gt;database&gt;annual national accounts (nama)&gt;GDP and main components (nama_gdp)&gt;GDP and main components - volumes (nama_gdp_k) </t>
  </si>
  <si>
    <t>2004 raw value/2004 raw value*100</t>
  </si>
  <si>
    <t>2006 raw value/2004 raw value*100</t>
  </si>
  <si>
    <t>2008 raw value/2004 raw value*100</t>
  </si>
  <si>
    <t>GDP fixed prices Index</t>
  </si>
  <si>
    <t>EU 27 Waste generation Index</t>
  </si>
  <si>
    <t>Select: Millions of euro, chain-linked volumes, reference year 2000 (at 2000 exchange rates)</t>
  </si>
  <si>
    <t>GDP fixed prices</t>
  </si>
  <si>
    <t>EU-27 (with two data exceptions - see under methodology)</t>
  </si>
  <si>
    <t>Unit = Index 2004</t>
  </si>
  <si>
    <t>David Watson/Leonidas Milios ETC/SCP</t>
  </si>
  <si>
    <t>Agriculture, forestry and fishing</t>
  </si>
  <si>
    <t>Mining and quarrying</t>
  </si>
  <si>
    <t>Total amount</t>
  </si>
  <si>
    <t>Final waste</t>
  </si>
  <si>
    <t>excluding Romania (because of suspicious data quality)</t>
  </si>
  <si>
    <t>excluding Ireland (because of suspicious data quality)</t>
  </si>
  <si>
    <t>TOTAL WASTE GENERATION</t>
  </si>
  <si>
    <t>Tonnes</t>
  </si>
  <si>
    <t>raw value</t>
  </si>
  <si>
    <t>Total amount value-mineral wastes value-soils value-common sludges value-residues value</t>
  </si>
  <si>
    <t>raw value-value for Romania</t>
  </si>
  <si>
    <t>raw value-value for Ireland</t>
  </si>
  <si>
    <t>Total waste generation</t>
  </si>
  <si>
    <t>sum of all economic activity categories' values of FINAL WASTE</t>
  </si>
  <si>
    <t>Unit = tonnes</t>
  </si>
  <si>
    <r>
      <t xml:space="preserve">NACE_R2 categories </t>
    </r>
    <r>
      <rPr>
        <i/>
        <sz val="10"/>
        <rFont val="Arial"/>
        <family val="2"/>
      </rPr>
      <t>(7 categories) +</t>
    </r>
    <r>
      <rPr>
        <sz val="10"/>
        <rFont val="Arial"/>
        <family val="2"/>
      </rPr>
      <t>Households</t>
    </r>
  </si>
  <si>
    <t xml:space="preserve">Agriculture, forestry and fishing </t>
  </si>
  <si>
    <t>2004 final waste value/2004 final waste value*100</t>
  </si>
  <si>
    <t>2006 final waste value/2004 final waste value*100</t>
  </si>
  <si>
    <t>2008 final waste value/2004 final waste value*100</t>
  </si>
  <si>
    <t>2004 Total waste generated value/2004 Total waste generated value*100</t>
  </si>
  <si>
    <t>2006 Total waste generated value/2004 Total waste generated value*100</t>
  </si>
  <si>
    <t>2008 Total waste generated value/2004 Total waste generated value*100</t>
  </si>
  <si>
    <t>EU27 Waste generation drill down</t>
  </si>
  <si>
    <t>Agriculture, forestry and fishing (A)</t>
  </si>
  <si>
    <t>Mineral wastes (except combustion wastes, contaminated soils and polluted dredging spoils) (code: W121-125_X_124)</t>
  </si>
  <si>
    <t>Soils (code: W126)</t>
  </si>
  <si>
    <t>Mining and quarrying (B)</t>
  </si>
  <si>
    <t>Manufacturing (C )</t>
  </si>
  <si>
    <t>Electricity, gas, steam and air conditioning supply (D)</t>
  </si>
  <si>
    <t>Water supply; sewerage, waste management and remediation activities (E )</t>
  </si>
  <si>
    <t>Construction (F)</t>
  </si>
  <si>
    <t>Services (except wholesale of waste and scrap) (G-U_X_G4677)</t>
  </si>
  <si>
    <t>Households (EP_HH)</t>
  </si>
  <si>
    <t>Combustion waste (code: W124)</t>
  </si>
  <si>
    <t>Water supply; sewerage, waste management and remediation activities ( E )</t>
  </si>
  <si>
    <t>Dredging spoils (code: W113)</t>
  </si>
  <si>
    <t>Development in generation of non-mineral wastes by economic activity</t>
  </si>
  <si>
    <t xml:space="preserve">Time series (indexed to base year 2004) of waste generation in EU27 for all economic activity categories excluding mineral wastes </t>
  </si>
  <si>
    <t>Total waste generation figures for each economic activity category as defined from national accounts (single figure NACE_R2 code industries) are downloaded from Eurostat along with some individual waste generation categories related to mineral wastes (11.3 dredging spoils; 12.1 12.2 12.3 &amp; 12.5 mineral wastes exclusing combustion wastes, contaiminated soils and polluted dredging spoils; and 12.6 contaminated soils and polluted dredging spoils).  For  each category of economic activity the mineral waste totals as defined above are removed from total generation.  Two suspicious items were removed from the data set: under NACE category 'Electricity, gas, steam and air conditioning supply' data for Romania are excluded, being of questionable quality; under NACE category 'Water supply; sewerage, waste management and remediation activities' data for Ireland are excluded, being of questionable quality.  Total waste generation minus mineral wastes for each economic activity for each year are divided by the total for the base year 2004 and multiplied by 100 to give an index.</t>
  </si>
  <si>
    <t>Waste generation, non-mineral waste, SCP</t>
  </si>
</sst>
</file>

<file path=xl/styles.xml><?xml version="1.0" encoding="utf-8"?>
<styleSheet xmlns="http://schemas.openxmlformats.org/spreadsheetml/2006/main">
  <numFmts count="4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dd\.mm\.yy"/>
    <numFmt numFmtId="192" formatCode="#,##0.0"/>
    <numFmt numFmtId="193" formatCode="&quot;Ja&quot;;&quot;Ja&quot;;&quot;Nej&quot;"/>
    <numFmt numFmtId="194" formatCode="&quot;Sand&quot;;&quot;Sand&quot;;&quot;Falsk&quot;"/>
    <numFmt numFmtId="195" formatCode="&quot;Til&quot;;&quot;Til&quot;;&quot;Fra&quot;"/>
    <numFmt numFmtId="196" formatCode="[$€-2]\ #.##000_);[Red]\([$€-2]\ #.##000\)"/>
  </numFmts>
  <fonts count="54">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sz val="11"/>
      <color indexed="8"/>
      <name val="Calibri"/>
      <family val="2"/>
    </font>
    <font>
      <i/>
      <sz val="10"/>
      <name val="Arial"/>
      <family val="2"/>
    </font>
    <font>
      <sz val="10"/>
      <color indexed="8"/>
      <name val="Calibri"/>
      <family val="0"/>
    </font>
    <font>
      <sz val="12"/>
      <color indexed="8"/>
      <name val="Calibri"/>
      <family val="0"/>
    </font>
    <font>
      <sz val="10.5"/>
      <color indexed="8"/>
      <name val="Calibri"/>
      <family val="0"/>
    </font>
    <font>
      <b/>
      <i/>
      <sz val="10"/>
      <name val="Arial"/>
      <family val="2"/>
    </font>
    <font>
      <b/>
      <i/>
      <sz val="12"/>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4"/>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theme="0" tint="-0.1499900072813034"/>
        <bgColor indexed="64"/>
      </patternFill>
    </fill>
    <fill>
      <patternFill patternType="solid">
        <fgColor rgb="FFFFFF99"/>
        <bgColor indexed="64"/>
      </patternFill>
    </fill>
    <fill>
      <patternFill patternType="solid">
        <fgColor theme="2" tint="-0.24997000396251678"/>
        <bgColor indexed="64"/>
      </patternFill>
    </fill>
    <fill>
      <patternFill patternType="solid">
        <fgColor rgb="FF00B0F0"/>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bottom style="double"/>
    </border>
    <border>
      <left style="thin">
        <color indexed="8"/>
      </left>
      <right style="thin">
        <color indexed="8"/>
      </right>
      <top style="thin">
        <color indexed="8"/>
      </top>
      <bottom style="double"/>
    </border>
    <border>
      <left style="thin">
        <color indexed="8"/>
      </left>
      <right style="thin">
        <color indexed="8"/>
      </right>
      <top>
        <color indexed="63"/>
      </top>
      <bottom style="thin">
        <color indexed="8"/>
      </bottom>
    </border>
    <border>
      <left>
        <color indexed="63"/>
      </left>
      <right>
        <color indexed="63"/>
      </right>
      <top>
        <color indexed="63"/>
      </top>
      <bottom style="double"/>
    </border>
    <border>
      <left style="thin">
        <color indexed="8"/>
      </left>
      <right>
        <color indexed="63"/>
      </right>
      <top style="double"/>
      <bottom style="thin">
        <color indexed="8"/>
      </bottom>
    </border>
    <border>
      <left>
        <color indexed="63"/>
      </left>
      <right>
        <color indexed="63"/>
      </right>
      <top style="double"/>
      <bottom style="thin">
        <color indexed="8"/>
      </bottom>
    </border>
    <border>
      <left>
        <color indexed="63"/>
      </left>
      <right style="thin">
        <color indexed="8"/>
      </right>
      <top style="double"/>
      <bottom style="thin">
        <color indexed="8"/>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0" fillId="20" borderId="1" applyNumberFormat="0" applyFont="0" applyAlignment="0" applyProtection="0"/>
    <xf numFmtId="0" fontId="39" fillId="21" borderId="2" applyNumberFormat="0" applyAlignment="0" applyProtection="0"/>
    <xf numFmtId="0" fontId="3"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42"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24" borderId="3" applyNumberFormat="0" applyAlignment="0" applyProtection="0"/>
    <xf numFmtId="0" fontId="2" fillId="0" borderId="0" applyNumberFormat="0" applyFill="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44" fillId="31" borderId="0" applyNumberFormat="0" applyBorder="0" applyAlignment="0" applyProtection="0"/>
    <xf numFmtId="0" fontId="45" fillId="21"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2"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cellStyleXfs>
  <cellXfs count="142">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NumberFormat="1" applyFont="1" applyFill="1" applyBorder="1" applyAlignment="1">
      <alignment/>
    </xf>
    <xf numFmtId="0" fontId="0" fillId="0" borderId="0" xfId="0" applyFont="1" applyAlignment="1">
      <alignment horizontal="center" wrapText="1"/>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8" fillId="33" borderId="17" xfId="0" applyFont="1" applyFill="1" applyBorder="1" applyAlignment="1">
      <alignment vertical="center" wrapText="1"/>
    </xf>
    <xf numFmtId="0" fontId="7" fillId="33" borderId="0" xfId="0" applyFont="1" applyFill="1" applyBorder="1" applyAlignment="1">
      <alignment vertical="center" wrapText="1"/>
    </xf>
    <xf numFmtId="0" fontId="1" fillId="33" borderId="22" xfId="0" applyFont="1" applyFill="1" applyBorder="1" applyAlignment="1">
      <alignment vertical="center" wrapText="1"/>
    </xf>
    <xf numFmtId="0" fontId="9" fillId="33" borderId="0" xfId="0" applyFont="1" applyFill="1" applyBorder="1" applyAlignment="1">
      <alignment vertical="center" wrapText="1"/>
    </xf>
    <xf numFmtId="2" fontId="11" fillId="0" borderId="0" xfId="0" applyNumberFormat="1" applyFont="1" applyAlignment="1">
      <alignment/>
    </xf>
    <xf numFmtId="0" fontId="12" fillId="0" borderId="0" xfId="0" applyFont="1" applyAlignment="1">
      <alignment/>
    </xf>
    <xf numFmtId="2" fontId="0" fillId="0" borderId="0" xfId="0" applyNumberFormat="1" applyFont="1" applyFill="1" applyBorder="1" applyAlignment="1">
      <alignment vertical="center"/>
    </xf>
    <xf numFmtId="2" fontId="1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0" fontId="0" fillId="36" borderId="23" xfId="0" applyNumberFormat="1" applyFill="1" applyBorder="1" applyAlignment="1">
      <alignment/>
    </xf>
    <xf numFmtId="0" fontId="0" fillId="36" borderId="23" xfId="0" applyNumberFormat="1" applyFont="1" applyFill="1" applyBorder="1" applyAlignment="1">
      <alignment/>
    </xf>
    <xf numFmtId="0" fontId="0" fillId="36" borderId="24" xfId="0" applyNumberFormat="1" applyFill="1" applyBorder="1" applyAlignment="1">
      <alignment/>
    </xf>
    <xf numFmtId="3" fontId="0" fillId="0" borderId="23" xfId="0" applyNumberFormat="1" applyFont="1" applyFill="1" applyBorder="1" applyAlignment="1">
      <alignment/>
    </xf>
    <xf numFmtId="2" fontId="0" fillId="0" borderId="0" xfId="0" applyNumberFormat="1" applyFont="1" applyAlignment="1">
      <alignment/>
    </xf>
    <xf numFmtId="2" fontId="13" fillId="0" borderId="0" xfId="0" applyNumberFormat="1" applyFont="1" applyAlignment="1">
      <alignment/>
    </xf>
    <xf numFmtId="2" fontId="4" fillId="0" borderId="0" xfId="0" applyNumberFormat="1" applyFont="1" applyAlignment="1">
      <alignment/>
    </xf>
    <xf numFmtId="0" fontId="2" fillId="0" borderId="0" xfId="43" applyAlignment="1" applyProtection="1">
      <alignment/>
      <protection/>
    </xf>
    <xf numFmtId="3" fontId="0" fillId="0" borderId="0" xfId="0" applyNumberFormat="1" applyAlignment="1">
      <alignment/>
    </xf>
    <xf numFmtId="0" fontId="0" fillId="0" borderId="25" xfId="0" applyNumberFormat="1" applyFill="1" applyBorder="1" applyAlignment="1">
      <alignment/>
    </xf>
    <xf numFmtId="0" fontId="0" fillId="0" borderId="25" xfId="0" applyNumberFormat="1" applyFont="1" applyFill="1" applyBorder="1" applyAlignment="1">
      <alignment/>
    </xf>
    <xf numFmtId="3" fontId="17" fillId="10" borderId="23" xfId="0" applyNumberFormat="1" applyFont="1" applyFill="1" applyBorder="1" applyAlignment="1">
      <alignment/>
    </xf>
    <xf numFmtId="3" fontId="0" fillId="10" borderId="23" xfId="0" applyNumberFormat="1" applyFont="1" applyFill="1" applyBorder="1" applyAlignment="1">
      <alignment/>
    </xf>
    <xf numFmtId="3" fontId="0" fillId="0" borderId="23" xfId="0" applyNumberFormat="1" applyFont="1" applyFill="1" applyBorder="1" applyAlignment="1">
      <alignment/>
    </xf>
    <xf numFmtId="3" fontId="4" fillId="10" borderId="26" xfId="0" applyNumberFormat="1" applyFont="1" applyFill="1" applyBorder="1" applyAlignment="1">
      <alignment/>
    </xf>
    <xf numFmtId="3" fontId="17" fillId="37" borderId="24" xfId="0" applyNumberFormat="1" applyFont="1" applyFill="1" applyBorder="1" applyAlignment="1">
      <alignment/>
    </xf>
    <xf numFmtId="3" fontId="0" fillId="37" borderId="23" xfId="0" applyNumberFormat="1" applyFont="1" applyFill="1" applyBorder="1" applyAlignment="1">
      <alignment/>
    </xf>
    <xf numFmtId="3" fontId="4" fillId="37" borderId="26" xfId="0" applyNumberFormat="1" applyFont="1" applyFill="1" applyBorder="1" applyAlignment="1">
      <alignment/>
    </xf>
    <xf numFmtId="3" fontId="17" fillId="13" borderId="27" xfId="0" applyNumberFormat="1" applyFont="1" applyFill="1" applyBorder="1" applyAlignment="1">
      <alignment/>
    </xf>
    <xf numFmtId="0" fontId="0" fillId="13" borderId="23" xfId="0" applyNumberFormat="1" applyFont="1" applyFill="1" applyBorder="1" applyAlignment="1">
      <alignment/>
    </xf>
    <xf numFmtId="0" fontId="4" fillId="13" borderId="26" xfId="0" applyNumberFormat="1" applyFont="1" applyFill="1" applyBorder="1" applyAlignment="1">
      <alignment/>
    </xf>
    <xf numFmtId="3" fontId="4" fillId="13" borderId="26" xfId="0" applyNumberFormat="1" applyFont="1" applyFill="1" applyBorder="1" applyAlignment="1">
      <alignment/>
    </xf>
    <xf numFmtId="0" fontId="17" fillId="38" borderId="27" xfId="0" applyNumberFormat="1" applyFont="1" applyFill="1" applyBorder="1" applyAlignment="1">
      <alignment/>
    </xf>
    <xf numFmtId="0" fontId="0" fillId="38" borderId="23" xfId="0" applyNumberFormat="1" applyFill="1" applyBorder="1" applyAlignment="1">
      <alignment/>
    </xf>
    <xf numFmtId="0" fontId="4" fillId="38" borderId="26" xfId="0" applyNumberFormat="1" applyFont="1" applyFill="1" applyBorder="1" applyAlignment="1">
      <alignment/>
    </xf>
    <xf numFmtId="3" fontId="4" fillId="38" borderId="26" xfId="0" applyNumberFormat="1" applyFont="1" applyFill="1" applyBorder="1" applyAlignment="1">
      <alignment/>
    </xf>
    <xf numFmtId="0" fontId="4" fillId="12" borderId="27" xfId="0" applyNumberFormat="1" applyFont="1" applyFill="1" applyBorder="1" applyAlignment="1">
      <alignment/>
    </xf>
    <xf numFmtId="0" fontId="0" fillId="12" borderId="23" xfId="0" applyNumberFormat="1" applyFill="1" applyBorder="1" applyAlignment="1">
      <alignment/>
    </xf>
    <xf numFmtId="0" fontId="4" fillId="12" borderId="26" xfId="0" applyNumberFormat="1" applyFont="1" applyFill="1" applyBorder="1" applyAlignment="1">
      <alignment/>
    </xf>
    <xf numFmtId="3" fontId="4" fillId="12" borderId="26" xfId="0" applyNumberFormat="1" applyFont="1" applyFill="1" applyBorder="1" applyAlignment="1">
      <alignment/>
    </xf>
    <xf numFmtId="0" fontId="4" fillId="39" borderId="27" xfId="0" applyNumberFormat="1" applyFont="1" applyFill="1" applyBorder="1" applyAlignment="1">
      <alignment/>
    </xf>
    <xf numFmtId="0" fontId="0" fillId="39" borderId="23" xfId="0" applyNumberFormat="1" applyFill="1" applyBorder="1" applyAlignment="1">
      <alignment/>
    </xf>
    <xf numFmtId="0" fontId="4" fillId="39" borderId="26" xfId="0" applyNumberFormat="1" applyFont="1" applyFill="1" applyBorder="1" applyAlignment="1">
      <alignment/>
    </xf>
    <xf numFmtId="3" fontId="4" fillId="39" borderId="26" xfId="0" applyNumberFormat="1" applyFont="1" applyFill="1" applyBorder="1" applyAlignment="1">
      <alignment/>
    </xf>
    <xf numFmtId="0" fontId="4" fillId="11" borderId="27" xfId="0" applyNumberFormat="1" applyFont="1" applyFill="1" applyBorder="1" applyAlignment="1">
      <alignment/>
    </xf>
    <xf numFmtId="0" fontId="0" fillId="11" borderId="23" xfId="0" applyNumberFormat="1" applyFill="1" applyBorder="1" applyAlignment="1">
      <alignment/>
    </xf>
    <xf numFmtId="3" fontId="4" fillId="11" borderId="26" xfId="0" applyNumberFormat="1" applyFont="1" applyFill="1" applyBorder="1" applyAlignment="1">
      <alignment/>
    </xf>
    <xf numFmtId="3" fontId="4" fillId="19" borderId="27" xfId="0" applyNumberFormat="1" applyFont="1" applyFill="1" applyBorder="1" applyAlignment="1">
      <alignment/>
    </xf>
    <xf numFmtId="3" fontId="0" fillId="19" borderId="23" xfId="0" applyNumberFormat="1" applyFont="1" applyFill="1" applyBorder="1" applyAlignment="1">
      <alignment/>
    </xf>
    <xf numFmtId="3" fontId="4" fillId="19" borderId="26" xfId="0" applyNumberFormat="1" applyFont="1" applyFill="1" applyBorder="1" applyAlignment="1">
      <alignment/>
    </xf>
    <xf numFmtId="0" fontId="18" fillId="40" borderId="27" xfId="0" applyNumberFormat="1" applyFont="1" applyFill="1" applyBorder="1" applyAlignment="1">
      <alignment/>
    </xf>
    <xf numFmtId="3" fontId="0" fillId="40" borderId="23" xfId="0" applyNumberFormat="1" applyFont="1" applyFill="1" applyBorder="1" applyAlignment="1">
      <alignment/>
    </xf>
    <xf numFmtId="0" fontId="0" fillId="0" borderId="0" xfId="0" applyFont="1" applyAlignment="1">
      <alignment/>
    </xf>
    <xf numFmtId="0" fontId="4" fillId="0" borderId="0" xfId="0" applyFont="1" applyAlignment="1">
      <alignment/>
    </xf>
    <xf numFmtId="3" fontId="0" fillId="10" borderId="23" xfId="0" applyNumberFormat="1" applyFont="1" applyFill="1" applyBorder="1" applyAlignment="1">
      <alignment/>
    </xf>
    <xf numFmtId="3" fontId="0" fillId="37" borderId="23" xfId="0" applyNumberFormat="1" applyFont="1" applyFill="1" applyBorder="1" applyAlignment="1">
      <alignment/>
    </xf>
    <xf numFmtId="3" fontId="0" fillId="11" borderId="23" xfId="0" applyNumberFormat="1" applyFont="1" applyFill="1" applyBorder="1" applyAlignment="1">
      <alignment/>
    </xf>
    <xf numFmtId="3" fontId="0" fillId="19" borderId="23" xfId="0" applyNumberFormat="1" applyFont="1" applyFill="1" applyBorder="1" applyAlignment="1">
      <alignment/>
    </xf>
    <xf numFmtId="2" fontId="4" fillId="0" borderId="28" xfId="0" applyNumberFormat="1" applyFont="1" applyBorder="1" applyAlignment="1">
      <alignment/>
    </xf>
    <xf numFmtId="0" fontId="0" fillId="0" borderId="28" xfId="0" applyBorder="1" applyAlignment="1">
      <alignment/>
    </xf>
    <xf numFmtId="3" fontId="0" fillId="0" borderId="29" xfId="0" applyNumberFormat="1" applyFont="1" applyFill="1" applyBorder="1" applyAlignment="1">
      <alignment/>
    </xf>
    <xf numFmtId="0" fontId="0" fillId="0" borderId="30" xfId="0" applyBorder="1" applyAlignment="1">
      <alignment/>
    </xf>
    <xf numFmtId="0" fontId="0" fillId="0" borderId="31" xfId="0" applyBorder="1" applyAlignment="1">
      <alignment/>
    </xf>
    <xf numFmtId="3" fontId="0" fillId="0" borderId="29" xfId="0" applyNumberFormat="1" applyFont="1" applyFill="1" applyBorder="1" applyAlignment="1">
      <alignment/>
    </xf>
    <xf numFmtId="0" fontId="0" fillId="35" borderId="32"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3" xfId="0" applyBorder="1" applyAlignment="1">
      <alignment horizontal="center" vertical="center" wrapText="1"/>
    </xf>
    <xf numFmtId="0" fontId="6" fillId="33" borderId="0" xfId="0" applyFont="1" applyFill="1" applyBorder="1" applyAlignment="1">
      <alignment vertical="center" wrapText="1"/>
    </xf>
    <xf numFmtId="0" fontId="0" fillId="33" borderId="0" xfId="0" applyFill="1" applyAlignment="1">
      <alignmen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4" xfId="0" applyFont="1" applyFill="1" applyBorder="1" applyAlignment="1">
      <alignment horizontal="center" vertical="center" wrapText="1"/>
    </xf>
    <xf numFmtId="0" fontId="4" fillId="35" borderId="35" xfId="0" applyFont="1" applyFill="1" applyBorder="1" applyAlignment="1">
      <alignment horizontal="center" vertical="center" wrapText="1"/>
    </xf>
    <xf numFmtId="0" fontId="4" fillId="35" borderId="36"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37"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xf numFmtId="49" fontId="1" fillId="35" borderId="38"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49" fontId="1" fillId="35" borderId="40" xfId="0" applyNumberFormat="1" applyFont="1" applyFill="1" applyBorder="1" applyAlignment="1">
      <alignment horizontal="left" vertical="center" wrapText="1"/>
    </xf>
    <xf numFmtId="49" fontId="1" fillId="35" borderId="41" xfId="0" applyNumberFormat="1" applyFont="1" applyFill="1" applyBorder="1" applyAlignment="1">
      <alignment horizontal="left" vertical="center" wrapText="1"/>
    </xf>
    <xf numFmtId="49" fontId="1" fillId="35" borderId="42" xfId="0" applyNumberFormat="1" applyFont="1" applyFill="1" applyBorder="1" applyAlignment="1">
      <alignment horizontal="left" vertical="center" wrapText="1"/>
    </xf>
    <xf numFmtId="49" fontId="1" fillId="35" borderId="43"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49" fontId="1" fillId="35" borderId="40" xfId="0" applyNumberFormat="1" applyFont="1" applyFill="1" applyBorder="1" applyAlignment="1">
      <alignment horizontal="left" vertical="center" wrapText="1"/>
    </xf>
    <xf numFmtId="49" fontId="2" fillId="35" borderId="41" xfId="43" applyNumberFormat="1" applyFill="1" applyBorder="1" applyAlignment="1" applyProtection="1">
      <alignment horizontal="left" vertical="center" wrapText="1"/>
      <protection/>
    </xf>
    <xf numFmtId="49" fontId="1" fillId="35" borderId="44" xfId="0" applyNumberFormat="1" applyFont="1" applyFill="1" applyBorder="1" applyAlignment="1">
      <alignment horizontal="left" vertical="center" wrapText="1"/>
    </xf>
    <xf numFmtId="49" fontId="1" fillId="35" borderId="45" xfId="0" applyNumberFormat="1" applyFont="1" applyFill="1" applyBorder="1" applyAlignment="1">
      <alignment horizontal="left" vertical="center" wrapText="1"/>
    </xf>
    <xf numFmtId="49" fontId="1" fillId="35" borderId="46" xfId="0" applyNumberFormat="1" applyFont="1" applyFill="1" applyBorder="1" applyAlignment="1">
      <alignment horizontal="left" vertical="center" wrapText="1"/>
    </xf>
    <xf numFmtId="49" fontId="1" fillId="35" borderId="41" xfId="0" applyNumberFormat="1" applyFont="1" applyFill="1" applyBorder="1" applyAlignment="1">
      <alignment horizontal="left" vertical="center" wrapText="1"/>
    </xf>
    <xf numFmtId="49" fontId="1" fillId="35" borderId="42" xfId="0" applyNumberFormat="1" applyFont="1" applyFill="1" applyBorder="1" applyAlignment="1">
      <alignment horizontal="left" vertical="center" wrapText="1"/>
    </xf>
    <xf numFmtId="49" fontId="1" fillId="35" borderId="43" xfId="0" applyNumberFormat="1" applyFont="1" applyFill="1" applyBorder="1" applyAlignment="1">
      <alignment horizontal="left" vertical="center" wrapText="1"/>
    </xf>
    <xf numFmtId="2" fontId="1" fillId="35" borderId="44" xfId="0" applyNumberFormat="1" applyFont="1" applyFill="1" applyBorder="1" applyAlignment="1">
      <alignment vertical="center" wrapText="1" readingOrder="1"/>
    </xf>
    <xf numFmtId="2" fontId="0" fillId="0" borderId="45" xfId="0" applyNumberFormat="1" applyBorder="1" applyAlignment="1">
      <alignment vertical="center" wrapText="1" readingOrder="1"/>
    </xf>
    <xf numFmtId="2" fontId="0" fillId="0" borderId="46" xfId="0" applyNumberFormat="1" applyBorder="1" applyAlignment="1">
      <alignment vertical="center" wrapText="1" readingOrder="1"/>
    </xf>
    <xf numFmtId="0" fontId="1" fillId="33" borderId="0" xfId="0" applyFont="1" applyFill="1" applyBorder="1" applyAlignment="1">
      <alignment vertical="center" wrapText="1"/>
    </xf>
    <xf numFmtId="49" fontId="1" fillId="35" borderId="44" xfId="0" applyNumberFormat="1" applyFont="1" applyFill="1" applyBorder="1" applyAlignment="1">
      <alignment horizontal="left" vertical="center" wrapText="1"/>
    </xf>
    <xf numFmtId="49" fontId="1" fillId="35" borderId="45" xfId="0" applyNumberFormat="1" applyFont="1" applyFill="1" applyBorder="1" applyAlignment="1">
      <alignment horizontal="left" vertical="center" wrapText="1"/>
    </xf>
    <xf numFmtId="49" fontId="1" fillId="35" borderId="46"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47" xfId="0" applyNumberFormat="1" applyFont="1" applyFill="1" applyBorder="1" applyAlignment="1">
      <alignment horizontal="left" vertical="center" wrapText="1"/>
    </xf>
    <xf numFmtId="49" fontId="1" fillId="35" borderId="48" xfId="0" applyNumberFormat="1" applyFont="1" applyFill="1" applyBorder="1" applyAlignment="1">
      <alignment horizontal="left" vertical="center" wrapText="1"/>
    </xf>
    <xf numFmtId="49" fontId="1" fillId="35" borderId="49" xfId="0" applyNumberFormat="1" applyFont="1" applyFill="1" applyBorder="1" applyAlignment="1">
      <alignment horizontal="left" vertical="center" wrapText="1"/>
    </xf>
    <xf numFmtId="0" fontId="1" fillId="33" borderId="0" xfId="0" applyFont="1" applyFill="1" applyAlignment="1">
      <alignment vertical="center"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4725"/>
          <c:w val="0.66975"/>
          <c:h val="0.93175"/>
        </c:manualLayout>
      </c:layout>
      <c:lineChart>
        <c:grouping val="standard"/>
        <c:varyColors val="0"/>
        <c:ser>
          <c:idx val="0"/>
          <c:order val="0"/>
          <c:tx>
            <c:strRef>
              <c:f>'Data for graph'!$A$2</c:f>
              <c:strCache>
                <c:ptCount val="1"/>
                <c:pt idx="0">
                  <c:v>Agriculture, forestry and fishing</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graph'!$B$1:$D$1</c:f>
              <c:strCache>
                <c:ptCount val="3"/>
                <c:pt idx="0">
                  <c:v>2004</c:v>
                </c:pt>
                <c:pt idx="1">
                  <c:v>2006</c:v>
                </c:pt>
                <c:pt idx="2">
                  <c:v>2008</c:v>
                </c:pt>
              </c:strCache>
            </c:strRef>
          </c:cat>
          <c:val>
            <c:numRef>
              <c:f>'Data for graph'!$B$2:$D$2</c:f>
              <c:numCache>
                <c:ptCount val="3"/>
                <c:pt idx="0">
                  <c:v>100</c:v>
                </c:pt>
                <c:pt idx="1">
                  <c:v>91.29832514796625</c:v>
                </c:pt>
                <c:pt idx="2">
                  <c:v>55.52197456239768</c:v>
                </c:pt>
              </c:numCache>
            </c:numRef>
          </c:val>
          <c:smooth val="0"/>
        </c:ser>
        <c:ser>
          <c:idx val="1"/>
          <c:order val="1"/>
          <c:tx>
            <c:strRef>
              <c:f>'Data for graph'!$A$3</c:f>
              <c:strCache>
                <c:ptCount val="1"/>
                <c:pt idx="0">
                  <c:v>Mining and quarrying</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graph'!$B$1:$D$1</c:f>
              <c:strCache>
                <c:ptCount val="3"/>
                <c:pt idx="0">
                  <c:v>2004</c:v>
                </c:pt>
                <c:pt idx="1">
                  <c:v>2006</c:v>
                </c:pt>
                <c:pt idx="2">
                  <c:v>2008</c:v>
                </c:pt>
              </c:strCache>
            </c:strRef>
          </c:cat>
          <c:val>
            <c:numRef>
              <c:f>'Data for graph'!$B$3:$D$3</c:f>
              <c:numCache>
                <c:ptCount val="3"/>
                <c:pt idx="0">
                  <c:v>100</c:v>
                </c:pt>
                <c:pt idx="1">
                  <c:v>67.78202676864244</c:v>
                </c:pt>
                <c:pt idx="2">
                  <c:v>98.75717017208413</c:v>
                </c:pt>
              </c:numCache>
            </c:numRef>
          </c:val>
          <c:smooth val="0"/>
        </c:ser>
        <c:ser>
          <c:idx val="2"/>
          <c:order val="2"/>
          <c:tx>
            <c:strRef>
              <c:f>'Data for graph'!$A$4</c:f>
              <c:strCache>
                <c:ptCount val="1"/>
                <c:pt idx="0">
                  <c:v>Manufacturing</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graph'!$B$1:$D$1</c:f>
              <c:strCache>
                <c:ptCount val="3"/>
                <c:pt idx="0">
                  <c:v>2004</c:v>
                </c:pt>
                <c:pt idx="1">
                  <c:v>2006</c:v>
                </c:pt>
                <c:pt idx="2">
                  <c:v>2008</c:v>
                </c:pt>
              </c:strCache>
            </c:strRef>
          </c:cat>
          <c:val>
            <c:numRef>
              <c:f>'Data for graph'!$B$4:$D$4</c:f>
              <c:numCache>
                <c:ptCount val="3"/>
                <c:pt idx="0">
                  <c:v>100</c:v>
                </c:pt>
                <c:pt idx="1">
                  <c:v>91.9546575392882</c:v>
                </c:pt>
                <c:pt idx="2">
                  <c:v>88.9551359905782</c:v>
                </c:pt>
              </c:numCache>
            </c:numRef>
          </c:val>
          <c:smooth val="0"/>
        </c:ser>
        <c:ser>
          <c:idx val="3"/>
          <c:order val="3"/>
          <c:tx>
            <c:strRef>
              <c:f>'Data for graph'!$A$5</c:f>
              <c:strCache>
                <c:ptCount val="1"/>
                <c:pt idx="0">
                  <c:v>Electricity, gas, steam and air conditioning supply</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graph'!$B$1:$D$1</c:f>
              <c:strCache>
                <c:ptCount val="3"/>
                <c:pt idx="0">
                  <c:v>2004</c:v>
                </c:pt>
                <c:pt idx="1">
                  <c:v>2006</c:v>
                </c:pt>
                <c:pt idx="2">
                  <c:v>2008</c:v>
                </c:pt>
              </c:strCache>
            </c:strRef>
          </c:cat>
          <c:val>
            <c:numRef>
              <c:f>'Data for graph'!$B$5:$D$5</c:f>
              <c:numCache>
                <c:ptCount val="3"/>
                <c:pt idx="0">
                  <c:v>100</c:v>
                </c:pt>
                <c:pt idx="1">
                  <c:v>97.73725024668863</c:v>
                </c:pt>
                <c:pt idx="2">
                  <c:v>89.13895467028141</c:v>
                </c:pt>
              </c:numCache>
            </c:numRef>
          </c:val>
          <c:smooth val="0"/>
        </c:ser>
        <c:ser>
          <c:idx val="4"/>
          <c:order val="4"/>
          <c:tx>
            <c:strRef>
              <c:f>'Data for graph'!$A$6</c:f>
              <c:strCache>
                <c:ptCount val="1"/>
                <c:pt idx="0">
                  <c:v>Water supply; sewerage, waste management and remediation activities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graph'!$B$1:$D$1</c:f>
              <c:strCache>
                <c:ptCount val="3"/>
                <c:pt idx="0">
                  <c:v>2004</c:v>
                </c:pt>
                <c:pt idx="1">
                  <c:v>2006</c:v>
                </c:pt>
                <c:pt idx="2">
                  <c:v>2008</c:v>
                </c:pt>
              </c:strCache>
            </c:strRef>
          </c:cat>
          <c:val>
            <c:numRef>
              <c:f>'Data for graph'!$B$6:$D$6</c:f>
              <c:numCache>
                <c:ptCount val="3"/>
                <c:pt idx="0">
                  <c:v>100</c:v>
                </c:pt>
                <c:pt idx="1">
                  <c:v>100.71578905466541</c:v>
                </c:pt>
                <c:pt idx="2">
                  <c:v>115.31444362075322</c:v>
                </c:pt>
              </c:numCache>
            </c:numRef>
          </c:val>
          <c:smooth val="0"/>
        </c:ser>
        <c:ser>
          <c:idx val="5"/>
          <c:order val="5"/>
          <c:tx>
            <c:strRef>
              <c:f>'Data for graph'!$A$7</c:f>
              <c:strCache>
                <c:ptCount val="1"/>
                <c:pt idx="0">
                  <c:v>Construction</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graph'!$B$1:$D$1</c:f>
              <c:strCache>
                <c:ptCount val="3"/>
                <c:pt idx="0">
                  <c:v>2004</c:v>
                </c:pt>
                <c:pt idx="1">
                  <c:v>2006</c:v>
                </c:pt>
                <c:pt idx="2">
                  <c:v>2008</c:v>
                </c:pt>
              </c:strCache>
            </c:strRef>
          </c:cat>
          <c:val>
            <c:numRef>
              <c:f>'Data for graph'!$B$7:$D$7</c:f>
              <c:numCache>
                <c:ptCount val="3"/>
                <c:pt idx="0">
                  <c:v>100</c:v>
                </c:pt>
                <c:pt idx="1">
                  <c:v>114.9834647672348</c:v>
                </c:pt>
                <c:pt idx="2">
                  <c:v>109.10709743067922</c:v>
                </c:pt>
              </c:numCache>
            </c:numRef>
          </c:val>
          <c:smooth val="0"/>
        </c:ser>
        <c:ser>
          <c:idx val="6"/>
          <c:order val="6"/>
          <c:tx>
            <c:strRef>
              <c:f>'Data for graph'!$A$8</c:f>
              <c:strCache>
                <c:ptCount val="1"/>
                <c:pt idx="0">
                  <c:v>Services (except wholesale of waste and scrap)</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graph'!$B$1:$D$1</c:f>
              <c:strCache>
                <c:ptCount val="3"/>
                <c:pt idx="0">
                  <c:v>2004</c:v>
                </c:pt>
                <c:pt idx="1">
                  <c:v>2006</c:v>
                </c:pt>
                <c:pt idx="2">
                  <c:v>2008</c:v>
                </c:pt>
              </c:strCache>
            </c:strRef>
          </c:cat>
          <c:val>
            <c:numRef>
              <c:f>'Data for graph'!$B$8:$D$8</c:f>
              <c:numCache>
                <c:ptCount val="3"/>
                <c:pt idx="0">
                  <c:v>100</c:v>
                </c:pt>
                <c:pt idx="1">
                  <c:v>107.79270050838454</c:v>
                </c:pt>
                <c:pt idx="2">
                  <c:v>95.85704529933986</c:v>
                </c:pt>
              </c:numCache>
            </c:numRef>
          </c:val>
          <c:smooth val="0"/>
        </c:ser>
        <c:ser>
          <c:idx val="8"/>
          <c:order val="7"/>
          <c:tx>
            <c:strRef>
              <c:f>'Data for graph'!$A$9</c:f>
              <c:strCache>
                <c:ptCount val="1"/>
                <c:pt idx="0">
                  <c:v>Households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graph'!$B$1:$D$1</c:f>
              <c:strCache>
                <c:ptCount val="3"/>
                <c:pt idx="0">
                  <c:v>2004</c:v>
                </c:pt>
                <c:pt idx="1">
                  <c:v>2006</c:v>
                </c:pt>
                <c:pt idx="2">
                  <c:v>2008</c:v>
                </c:pt>
              </c:strCache>
            </c:strRef>
          </c:cat>
          <c:val>
            <c:numRef>
              <c:f>'Data for graph'!$B$9:$D$9</c:f>
              <c:numCache>
                <c:ptCount val="3"/>
                <c:pt idx="0">
                  <c:v>100</c:v>
                </c:pt>
                <c:pt idx="1">
                  <c:v>102.10663954670929</c:v>
                </c:pt>
                <c:pt idx="2">
                  <c:v>104.26655043827789</c:v>
                </c:pt>
              </c:numCache>
            </c:numRef>
          </c:val>
          <c:smooth val="0"/>
        </c:ser>
        <c:ser>
          <c:idx val="7"/>
          <c:order val="8"/>
          <c:tx>
            <c:strRef>
              <c:f>'Data for graph'!$A$10</c:f>
              <c:strCache>
                <c:ptCount val="1"/>
                <c:pt idx="0">
                  <c:v>Total waste generation</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graph'!$B$1:$D$1</c:f>
              <c:strCache>
                <c:ptCount val="3"/>
                <c:pt idx="0">
                  <c:v>2004</c:v>
                </c:pt>
                <c:pt idx="1">
                  <c:v>2006</c:v>
                </c:pt>
                <c:pt idx="2">
                  <c:v>2008</c:v>
                </c:pt>
              </c:strCache>
            </c:strRef>
          </c:cat>
          <c:val>
            <c:numRef>
              <c:f>'Data for graph'!$B$10:$D$10</c:f>
              <c:numCache>
                <c:ptCount val="3"/>
                <c:pt idx="0">
                  <c:v>100</c:v>
                </c:pt>
                <c:pt idx="1">
                  <c:v>98.62095629144873</c:v>
                </c:pt>
                <c:pt idx="2">
                  <c:v>94.44991529045078</c:v>
                </c:pt>
              </c:numCache>
            </c:numRef>
          </c:val>
          <c:smooth val="0"/>
        </c:ser>
        <c:ser>
          <c:idx val="10"/>
          <c:order val="9"/>
          <c:tx>
            <c:strRef>
              <c:f>'Data for graph'!$A$12</c:f>
              <c:strCache>
                <c:ptCount val="1"/>
                <c:pt idx="0">
                  <c:v>GDP fixed prices</c:v>
                </c:pt>
              </c:strCache>
            </c:strRef>
          </c:tx>
          <c:spPr>
            <a:ln w="381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graph'!$B$1:$D$1</c:f>
              <c:strCache>
                <c:ptCount val="3"/>
                <c:pt idx="0">
                  <c:v>2004</c:v>
                </c:pt>
                <c:pt idx="1">
                  <c:v>2006</c:v>
                </c:pt>
                <c:pt idx="2">
                  <c:v>2008</c:v>
                </c:pt>
              </c:strCache>
            </c:strRef>
          </c:cat>
          <c:val>
            <c:numRef>
              <c:f>'Data for graph'!$B$12:$D$12</c:f>
              <c:numCache>
                <c:ptCount val="3"/>
                <c:pt idx="0">
                  <c:v>100</c:v>
                </c:pt>
                <c:pt idx="1">
                  <c:v>105.3612981847829</c:v>
                </c:pt>
                <c:pt idx="2">
                  <c:v>109.08069046645991</c:v>
                </c:pt>
              </c:numCache>
            </c:numRef>
          </c:val>
          <c:smooth val="0"/>
        </c:ser>
        <c:marker val="1"/>
        <c:axId val="29565419"/>
        <c:axId val="64762180"/>
      </c:lineChart>
      <c:catAx>
        <c:axId val="29565419"/>
        <c:scaling>
          <c:orientation val="minMax"/>
        </c:scaling>
        <c:axPos val="b"/>
        <c:delete val="0"/>
        <c:numFmt formatCode="General" sourceLinked="1"/>
        <c:majorTickMark val="cross"/>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64762180"/>
        <c:crosses val="autoZero"/>
        <c:auto val="1"/>
        <c:lblOffset val="100"/>
        <c:tickLblSkip val="1"/>
        <c:noMultiLvlLbl val="0"/>
      </c:catAx>
      <c:valAx>
        <c:axId val="64762180"/>
        <c:scaling>
          <c:orientation val="minMax"/>
          <c:max val="120"/>
          <c:min val="50"/>
        </c:scaling>
        <c:axPos val="l"/>
        <c:title>
          <c:tx>
            <c:rich>
              <a:bodyPr vert="horz" rot="-5400000" anchor="ctr"/>
              <a:lstStyle/>
              <a:p>
                <a:pPr algn="ctr">
                  <a:defRPr/>
                </a:pPr>
                <a:r>
                  <a:rPr lang="en-US" cap="none" sz="1400" b="1" i="0" u="none" baseline="0">
                    <a:solidFill>
                      <a:srgbClr val="000000"/>
                    </a:solidFill>
                  </a:rPr>
                  <a:t>Index, 2004 = 100</a:t>
                </a:r>
              </a:p>
            </c:rich>
          </c:tx>
          <c:layout>
            <c:manualLayout>
              <c:xMode val="factor"/>
              <c:yMode val="factor"/>
              <c:x val="-0.01"/>
              <c:y val="0.001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29565419"/>
        <c:crossesAt val="1"/>
        <c:crossBetween val="between"/>
        <c:dispUnits/>
      </c:valAx>
      <c:spPr>
        <a:solidFill>
          <a:srgbClr val="FFFFFF"/>
        </a:solidFill>
        <a:ln w="3175">
          <a:noFill/>
        </a:ln>
      </c:spPr>
    </c:plotArea>
    <c:legend>
      <c:legendPos val="r"/>
      <c:layout>
        <c:manualLayout>
          <c:xMode val="edge"/>
          <c:yMode val="edge"/>
          <c:x val="0.7475"/>
          <c:y val="0.10225"/>
          <c:w val="0.25"/>
          <c:h val="0.76"/>
        </c:manualLayout>
      </c:layout>
      <c:overlay val="0"/>
      <c:spPr>
        <a:noFill/>
        <a:ln w="3175">
          <a:noFill/>
        </a:ln>
      </c:spPr>
      <c:txPr>
        <a:bodyPr vert="horz" rot="0"/>
        <a:lstStyle/>
        <a:p>
          <a:pPr>
            <a:defRPr lang="en-US" cap="none" sz="10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161925</xdr:rowOff>
    </xdr:from>
    <xdr:to>
      <xdr:col>20</xdr:col>
      <xdr:colOff>504825</xdr:colOff>
      <xdr:row>43</xdr:row>
      <xdr:rowOff>66675</xdr:rowOff>
    </xdr:to>
    <xdr:graphicFrame>
      <xdr:nvGraphicFramePr>
        <xdr:cNvPr id="1" name="Diagram 20"/>
        <xdr:cNvGraphicFramePr/>
      </xdr:nvGraphicFramePr>
      <xdr:xfrm>
        <a:off x="609600" y="323850"/>
        <a:ext cx="12087225" cy="6791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http://appsso.eurostat.ec.europa.eu/nui/show.do?dataset=nama_gdp_k&amp;lang=en" TargetMode="External" /><Relationship Id="rId2" Type="http://schemas.openxmlformats.org/officeDocument/2006/relationships/hyperlink" Target="http://appsso.eurostat.ec.europa.eu/nui/show.do?dataset=env_wasgen&amp;lang=en" TargetMode="Externa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http://epp.eurostat.ec.europa.eu/portal/page/portal/eurostat/home/" TargetMode="External" /><Relationship Id="rId2" Type="http://schemas.openxmlformats.org/officeDocument/2006/relationships/hyperlink" Target="http://appsso.eurostat.ec.europa.eu/nui/show.do?dataset=env_wasgen&amp;lang=en" TargetMode="External" /><Relationship Id="rId3" Type="http://schemas.openxmlformats.org/officeDocument/2006/relationships/hyperlink" Target="http://epp.eurostat.ec.europa.eu/portal/page/portal/eurostat/home/" TargetMode="External" /><Relationship Id="rId4" Type="http://schemas.openxmlformats.org/officeDocument/2006/relationships/hyperlink" Target="http://appsso.eurostat.ec.europa.eu/nui/show.do?dataset=nama_gdp_k&amp;lang=en" TargetMode="External" /><Relationship Id="rId5" Type="http://schemas.openxmlformats.org/officeDocument/2006/relationships/comments" Target="../comments5.xml" /><Relationship Id="rId6" Type="http://schemas.openxmlformats.org/officeDocument/2006/relationships/vmlDrawing" Target="../drawings/vmlDrawing1.vml" /><Relationship Id="rId7"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50"/>
  <sheetViews>
    <sheetView zoomScalePageLayoutView="0" workbookViewId="0" topLeftCell="A1">
      <selection activeCell="H19" sqref="H19"/>
    </sheetView>
  </sheetViews>
  <sheetFormatPr defaultColWidth="9.140625" defaultRowHeight="12.75"/>
  <cols>
    <col min="1" max="1" width="80.00390625" style="0" bestFit="1" customWidth="1"/>
    <col min="2" max="4" width="11.140625" style="0" bestFit="1" customWidth="1"/>
  </cols>
  <sheetData>
    <row r="1" spans="1:4" ht="20.25" customHeight="1" thickBot="1">
      <c r="A1" s="49" t="s">
        <v>62</v>
      </c>
      <c r="B1" s="50" t="s">
        <v>54</v>
      </c>
      <c r="C1" s="50" t="s">
        <v>55</v>
      </c>
      <c r="D1" s="50" t="s">
        <v>56</v>
      </c>
    </row>
    <row r="2" spans="1:4" ht="13.5" thickTop="1">
      <c r="A2" s="51" t="s">
        <v>113</v>
      </c>
      <c r="B2" s="93"/>
      <c r="C2" s="91"/>
      <c r="D2" s="92"/>
    </row>
    <row r="3" spans="1:4" ht="12.75">
      <c r="A3" s="52" t="s">
        <v>91</v>
      </c>
      <c r="B3" s="53">
        <v>80420000</v>
      </c>
      <c r="C3" s="53">
        <v>72840000</v>
      </c>
      <c r="D3" s="53">
        <v>44420000</v>
      </c>
    </row>
    <row r="4" spans="1:4" ht="12.75">
      <c r="A4" s="84" t="s">
        <v>114</v>
      </c>
      <c r="B4" s="53">
        <v>1010000</v>
      </c>
      <c r="C4" s="53">
        <v>340000</v>
      </c>
      <c r="D4" s="53">
        <v>310000</v>
      </c>
    </row>
    <row r="5" spans="1:4" ht="12.75">
      <c r="A5" s="84" t="s">
        <v>115</v>
      </c>
      <c r="B5" s="53">
        <v>0</v>
      </c>
      <c r="C5" s="53">
        <v>0</v>
      </c>
      <c r="D5" s="53">
        <v>0</v>
      </c>
    </row>
    <row r="6" spans="1:4" ht="12.75">
      <c r="A6" s="84" t="s">
        <v>125</v>
      </c>
      <c r="B6" s="53">
        <v>0</v>
      </c>
      <c r="C6" s="53">
        <v>0</v>
      </c>
      <c r="D6" s="53">
        <v>20000</v>
      </c>
    </row>
    <row r="7" spans="1:4" ht="13.5" thickBot="1">
      <c r="A7" s="54" t="s">
        <v>92</v>
      </c>
      <c r="B7" s="54">
        <f>B3-B4-B5-B6</f>
        <v>79410000</v>
      </c>
      <c r="C7" s="54">
        <f>C3-C4-C5-C6</f>
        <v>72500000</v>
      </c>
      <c r="D7" s="54">
        <f>D3-D4-D5-D6</f>
        <v>44090000</v>
      </c>
    </row>
    <row r="8" spans="1:4" ht="13.5" thickTop="1">
      <c r="A8" s="55" t="s">
        <v>116</v>
      </c>
      <c r="B8" s="93"/>
      <c r="C8" s="91"/>
      <c r="D8" s="92"/>
    </row>
    <row r="9" spans="1:4" ht="12.75">
      <c r="A9" s="56" t="s">
        <v>91</v>
      </c>
      <c r="B9" s="53">
        <v>873570000</v>
      </c>
      <c r="C9" s="53">
        <v>753440000</v>
      </c>
      <c r="D9" s="53">
        <v>726740000</v>
      </c>
    </row>
    <row r="10" spans="1:4" ht="12.75">
      <c r="A10" s="85" t="s">
        <v>114</v>
      </c>
      <c r="B10" s="53">
        <v>862970000</v>
      </c>
      <c r="C10" s="53">
        <v>745950000</v>
      </c>
      <c r="D10" s="53">
        <v>716280000</v>
      </c>
    </row>
    <row r="11" spans="1:8" ht="12.75">
      <c r="A11" s="85" t="s">
        <v>115</v>
      </c>
      <c r="B11" s="53">
        <v>120000</v>
      </c>
      <c r="C11" s="53">
        <v>140000</v>
      </c>
      <c r="D11" s="53">
        <v>130000</v>
      </c>
      <c r="H11" s="48"/>
    </row>
    <row r="12" spans="1:4" ht="12.75">
      <c r="A12" s="85" t="s">
        <v>125</v>
      </c>
      <c r="B12" s="53">
        <v>20000</v>
      </c>
      <c r="C12" s="53">
        <v>260000</v>
      </c>
      <c r="D12" s="53">
        <v>0</v>
      </c>
    </row>
    <row r="13" spans="1:4" ht="13.5" thickBot="1">
      <c r="A13" s="57" t="s">
        <v>92</v>
      </c>
      <c r="B13" s="57">
        <f>B9-B10-B11-B12</f>
        <v>10460000</v>
      </c>
      <c r="C13" s="57">
        <f>C9-C10-C11-C12</f>
        <v>7090000</v>
      </c>
      <c r="D13" s="57">
        <f>D9-D10-D11-D12</f>
        <v>10330000</v>
      </c>
    </row>
    <row r="14" spans="1:4" ht="13.5" thickTop="1">
      <c r="A14" s="58" t="s">
        <v>117</v>
      </c>
      <c r="B14" s="93"/>
      <c r="C14" s="91"/>
      <c r="D14" s="92"/>
    </row>
    <row r="15" spans="1:4" ht="12.75">
      <c r="A15" s="59" t="s">
        <v>91</v>
      </c>
      <c r="B15" s="53">
        <v>365290000</v>
      </c>
      <c r="C15" s="53">
        <v>342500000</v>
      </c>
      <c r="D15" s="53">
        <v>341710000</v>
      </c>
    </row>
    <row r="16" spans="1:4" ht="12.75">
      <c r="A16" s="59" t="s">
        <v>114</v>
      </c>
      <c r="B16" s="53">
        <v>92270000</v>
      </c>
      <c r="C16" s="53">
        <v>92060000</v>
      </c>
      <c r="D16" s="53">
        <v>99190000</v>
      </c>
    </row>
    <row r="17" spans="1:4" ht="12.75">
      <c r="A17" s="59" t="s">
        <v>115</v>
      </c>
      <c r="B17" s="53">
        <v>1200000</v>
      </c>
      <c r="C17" s="53">
        <v>550000</v>
      </c>
      <c r="D17" s="53">
        <v>740000</v>
      </c>
    </row>
    <row r="18" spans="1:4" ht="12.75">
      <c r="A18" s="59" t="s">
        <v>125</v>
      </c>
      <c r="B18" s="53">
        <v>110000</v>
      </c>
      <c r="C18" s="53">
        <v>40000</v>
      </c>
      <c r="D18" s="53">
        <v>80000</v>
      </c>
    </row>
    <row r="19" spans="1:4" ht="13.5" thickBot="1">
      <c r="A19" s="60" t="s">
        <v>92</v>
      </c>
      <c r="B19" s="61">
        <f>B15-B16-B17-B18</f>
        <v>271710000</v>
      </c>
      <c r="C19" s="61">
        <f>C15-C16-C17-C18</f>
        <v>249850000</v>
      </c>
      <c r="D19" s="61">
        <f>D15-D16-D17-D18</f>
        <v>241700000</v>
      </c>
    </row>
    <row r="20" spans="1:4" ht="13.5" thickTop="1">
      <c r="A20" s="62" t="s">
        <v>118</v>
      </c>
      <c r="B20" s="90" t="s">
        <v>93</v>
      </c>
      <c r="C20" s="91"/>
      <c r="D20" s="92"/>
    </row>
    <row r="21" spans="1:4" ht="12.75">
      <c r="A21" s="63" t="s">
        <v>91</v>
      </c>
      <c r="B21" s="53">
        <v>94214080</v>
      </c>
      <c r="C21" s="53">
        <v>92913506</v>
      </c>
      <c r="D21" s="53">
        <v>83821884</v>
      </c>
    </row>
    <row r="22" spans="1:4" ht="12.75">
      <c r="A22" s="63" t="s">
        <v>114</v>
      </c>
      <c r="B22" s="53">
        <v>2389739</v>
      </c>
      <c r="C22" s="53">
        <v>3061942</v>
      </c>
      <c r="D22" s="53">
        <v>2107732</v>
      </c>
    </row>
    <row r="23" spans="1:4" ht="12.75">
      <c r="A23" s="63" t="s">
        <v>115</v>
      </c>
      <c r="B23" s="53">
        <v>130000</v>
      </c>
      <c r="C23" s="53">
        <v>80000</v>
      </c>
      <c r="D23" s="53">
        <v>39000</v>
      </c>
    </row>
    <row r="24" spans="1:4" ht="12.75">
      <c r="A24" s="63" t="s">
        <v>125</v>
      </c>
      <c r="B24" s="53">
        <v>90000</v>
      </c>
      <c r="C24" s="53">
        <v>240000</v>
      </c>
      <c r="D24" s="53">
        <v>20000</v>
      </c>
    </row>
    <row r="25" spans="1:4" ht="13.5" thickBot="1">
      <c r="A25" s="64" t="s">
        <v>92</v>
      </c>
      <c r="B25" s="65">
        <f>B21-B22-B23-B24</f>
        <v>91604341</v>
      </c>
      <c r="C25" s="65">
        <f>C21-C22-C23-C24</f>
        <v>89531564</v>
      </c>
      <c r="D25" s="65">
        <f>D21-D22-D23-D24</f>
        <v>81655152</v>
      </c>
    </row>
    <row r="26" spans="1:4" ht="13.5" thickTop="1">
      <c r="A26" s="66" t="s">
        <v>119</v>
      </c>
      <c r="B26" s="90" t="s">
        <v>94</v>
      </c>
      <c r="C26" s="91"/>
      <c r="D26" s="92"/>
    </row>
    <row r="27" spans="1:4" ht="12.75">
      <c r="A27" s="67" t="s">
        <v>91</v>
      </c>
      <c r="B27" s="53">
        <v>117807901</v>
      </c>
      <c r="C27" s="53">
        <v>130155355</v>
      </c>
      <c r="D27" s="53">
        <v>151885015</v>
      </c>
    </row>
    <row r="28" spans="1:4" ht="12.75">
      <c r="A28" s="67" t="s">
        <v>114</v>
      </c>
      <c r="B28" s="53">
        <v>9450000</v>
      </c>
      <c r="C28" s="53">
        <v>20910000</v>
      </c>
      <c r="D28" s="53">
        <v>26547289</v>
      </c>
    </row>
    <row r="29" spans="1:4" ht="12.75">
      <c r="A29" s="67" t="s">
        <v>115</v>
      </c>
      <c r="B29" s="53">
        <v>370000</v>
      </c>
      <c r="C29" s="53">
        <v>1000000</v>
      </c>
      <c r="D29" s="53">
        <v>1100000</v>
      </c>
    </row>
    <row r="30" spans="1:4" ht="12.75">
      <c r="A30" s="67" t="s">
        <v>125</v>
      </c>
      <c r="B30" s="53">
        <v>770000</v>
      </c>
      <c r="C30" s="53">
        <v>260000</v>
      </c>
      <c r="D30" s="53">
        <v>600000</v>
      </c>
    </row>
    <row r="31" spans="1:4" ht="13.5" thickBot="1">
      <c r="A31" s="68" t="s">
        <v>92</v>
      </c>
      <c r="B31" s="69">
        <f>B27-B28-B29-B30</f>
        <v>107217901</v>
      </c>
      <c r="C31" s="69">
        <f>C27-C28-C29-C30</f>
        <v>107985355</v>
      </c>
      <c r="D31" s="69">
        <f>D27-D28-D29-D30</f>
        <v>123637726</v>
      </c>
    </row>
    <row r="32" spans="1:4" ht="13.5" thickTop="1">
      <c r="A32" s="70" t="s">
        <v>120</v>
      </c>
      <c r="B32" s="93"/>
      <c r="C32" s="91"/>
      <c r="D32" s="92"/>
    </row>
    <row r="33" spans="1:4" ht="12.75">
      <c r="A33" s="71" t="s">
        <v>91</v>
      </c>
      <c r="B33" s="53">
        <v>772320000</v>
      </c>
      <c r="C33" s="53">
        <v>844310000</v>
      </c>
      <c r="D33" s="53">
        <v>857490000</v>
      </c>
    </row>
    <row r="34" spans="1:4" ht="12.75">
      <c r="A34" s="71" t="s">
        <v>114</v>
      </c>
      <c r="B34" s="53">
        <v>679300000</v>
      </c>
      <c r="C34" s="53">
        <v>748000000</v>
      </c>
      <c r="D34" s="53">
        <v>757530000</v>
      </c>
    </row>
    <row r="35" spans="1:4" ht="12.75">
      <c r="A35" s="71" t="s">
        <v>115</v>
      </c>
      <c r="B35" s="53">
        <v>7150000</v>
      </c>
      <c r="C35" s="53">
        <v>7300000</v>
      </c>
      <c r="D35" s="53">
        <v>8820000</v>
      </c>
    </row>
    <row r="36" spans="1:4" ht="12.75">
      <c r="A36" s="71" t="s">
        <v>125</v>
      </c>
      <c r="B36" s="53">
        <v>46560000</v>
      </c>
      <c r="C36" s="53">
        <v>43810000</v>
      </c>
      <c r="D36" s="53">
        <v>48250000</v>
      </c>
    </row>
    <row r="37" spans="1:4" ht="13.5" thickBot="1">
      <c r="A37" s="72" t="s">
        <v>92</v>
      </c>
      <c r="B37" s="73">
        <f>B33-B34-B35-B36</f>
        <v>39310000</v>
      </c>
      <c r="C37" s="73">
        <f>C33-C34-C35-C36</f>
        <v>45200000</v>
      </c>
      <c r="D37" s="73">
        <f>D33-D34-D35-D36</f>
        <v>42890000</v>
      </c>
    </row>
    <row r="38" spans="1:4" ht="13.5" thickTop="1">
      <c r="A38" s="74" t="s">
        <v>121</v>
      </c>
      <c r="B38" s="93"/>
      <c r="C38" s="91"/>
      <c r="D38" s="92"/>
    </row>
    <row r="39" spans="1:4" ht="12.75">
      <c r="A39" s="75" t="s">
        <v>91</v>
      </c>
      <c r="B39" s="53">
        <v>148610000</v>
      </c>
      <c r="C39" s="53">
        <v>156210000</v>
      </c>
      <c r="D39" s="53">
        <v>137700000</v>
      </c>
    </row>
    <row r="40" spans="1:4" ht="12.75">
      <c r="A40" s="75" t="s">
        <v>114</v>
      </c>
      <c r="B40" s="53">
        <v>15170000</v>
      </c>
      <c r="C40" s="53">
        <v>10900000</v>
      </c>
      <c r="D40" s="53">
        <v>10540000</v>
      </c>
    </row>
    <row r="41" spans="1:4" ht="12.75">
      <c r="A41" s="75" t="s">
        <v>115</v>
      </c>
      <c r="B41" s="53">
        <v>1200000</v>
      </c>
      <c r="C41" s="53">
        <v>470000</v>
      </c>
      <c r="D41" s="53">
        <v>730000</v>
      </c>
    </row>
    <row r="42" spans="1:4" ht="12.75">
      <c r="A42" s="86" t="s">
        <v>125</v>
      </c>
      <c r="B42" s="53">
        <v>450000</v>
      </c>
      <c r="C42" s="53">
        <v>2780000</v>
      </c>
      <c r="D42" s="53">
        <v>100000</v>
      </c>
    </row>
    <row r="43" spans="1:4" ht="13.5" thickBot="1">
      <c r="A43" s="76" t="s">
        <v>92</v>
      </c>
      <c r="B43" s="76">
        <f>B39-B40-B41-B42</f>
        <v>131790000</v>
      </c>
      <c r="C43" s="76">
        <f>C39-C40-C41-C42</f>
        <v>142060000</v>
      </c>
      <c r="D43" s="76">
        <f>D39-D40-D41-D42</f>
        <v>126330000</v>
      </c>
    </row>
    <row r="44" spans="1:5" ht="13.5" thickTop="1">
      <c r="A44" s="77" t="s">
        <v>122</v>
      </c>
      <c r="B44" s="93"/>
      <c r="C44" s="91"/>
      <c r="D44" s="92"/>
      <c r="E44" s="82"/>
    </row>
    <row r="45" spans="1:4" ht="12.75">
      <c r="A45" s="78" t="s">
        <v>91</v>
      </c>
      <c r="B45" s="53">
        <v>210960000</v>
      </c>
      <c r="C45" s="53">
        <v>215340000</v>
      </c>
      <c r="D45" s="53">
        <v>220950000</v>
      </c>
    </row>
    <row r="46" spans="1:4" ht="12.75">
      <c r="A46" s="87" t="s">
        <v>114</v>
      </c>
      <c r="B46" s="53">
        <v>4460000</v>
      </c>
      <c r="C46" s="53">
        <v>4480000</v>
      </c>
      <c r="D46" s="53">
        <v>5650000</v>
      </c>
    </row>
    <row r="47" spans="1:4" ht="12.75">
      <c r="A47" s="87" t="s">
        <v>115</v>
      </c>
      <c r="B47" s="53">
        <v>0</v>
      </c>
      <c r="C47" s="53">
        <v>0</v>
      </c>
      <c r="D47" s="53">
        <v>0</v>
      </c>
    </row>
    <row r="48" spans="1:4" ht="12.75">
      <c r="A48" s="87" t="s">
        <v>125</v>
      </c>
      <c r="B48" s="53">
        <v>10000</v>
      </c>
      <c r="C48" s="53">
        <v>20000</v>
      </c>
      <c r="D48" s="53">
        <v>0</v>
      </c>
    </row>
    <row r="49" spans="1:4" ht="13.5" thickBot="1">
      <c r="A49" s="79" t="s">
        <v>92</v>
      </c>
      <c r="B49" s="79">
        <f>B45-B46-B47-B48</f>
        <v>206490000</v>
      </c>
      <c r="C49" s="79">
        <f>C45-C46-C47-C48</f>
        <v>210840000</v>
      </c>
      <c r="D49" s="79">
        <f>D45-D46-D47-D48</f>
        <v>215300000</v>
      </c>
    </row>
    <row r="50" spans="1:5" ht="15.75" thickTop="1">
      <c r="A50" s="80" t="s">
        <v>95</v>
      </c>
      <c r="B50" s="81">
        <f>B7+B13+B19+B25+B31+B37+B43+B49</f>
        <v>937992242</v>
      </c>
      <c r="C50" s="81">
        <f>C7+C13+C19+C25+C31+C37+C43+C49</f>
        <v>925056919</v>
      </c>
      <c r="D50" s="81">
        <f>D7+D13+D19+D25+D31+D37+D43+D49</f>
        <v>885932878</v>
      </c>
      <c r="E50" t="s">
        <v>96</v>
      </c>
    </row>
  </sheetData>
  <sheetProtection/>
  <mergeCells count="8">
    <mergeCell ref="B20:D20"/>
    <mergeCell ref="B26:D26"/>
    <mergeCell ref="B32:D32"/>
    <mergeCell ref="B38:D38"/>
    <mergeCell ref="B44:D44"/>
    <mergeCell ref="B2:D2"/>
    <mergeCell ref="B8:D8"/>
    <mergeCell ref="B14:D14"/>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D8" sqref="D8"/>
    </sheetView>
  </sheetViews>
  <sheetFormatPr defaultColWidth="9.140625" defaultRowHeight="12.75"/>
  <cols>
    <col min="1" max="1" width="61.421875" style="0" bestFit="1" customWidth="1"/>
    <col min="2" max="2" width="14.57421875" style="0" customWidth="1"/>
    <col min="3" max="3" width="13.57421875" style="0" customWidth="1"/>
    <col min="4" max="4" width="14.28125" style="0" customWidth="1"/>
  </cols>
  <sheetData>
    <row r="1" spans="1:4" ht="20.25" customHeight="1">
      <c r="A1" s="40" t="s">
        <v>62</v>
      </c>
      <c r="B1" s="41" t="s">
        <v>54</v>
      </c>
      <c r="C1" s="41" t="s">
        <v>55</v>
      </c>
      <c r="D1" s="41" t="s">
        <v>56</v>
      </c>
    </row>
    <row r="2" spans="1:4" ht="12.75">
      <c r="A2" s="40" t="s">
        <v>89</v>
      </c>
      <c r="B2" s="43">
        <f>'EU 27 Waste gen. Drill down'!B7/'EU 27 Waste gen. Drill down'!B7*100</f>
        <v>100</v>
      </c>
      <c r="C2" s="43">
        <f>'EU 27 Waste gen. Drill down'!C7/'EU 27 Waste gen. Drill down'!B7*100</f>
        <v>91.29832514796625</v>
      </c>
      <c r="D2" s="43">
        <f>'EU 27 Waste gen. Drill down'!D7/'EU 27 Waste gen. Drill down'!B7*100</f>
        <v>55.52197456239768</v>
      </c>
    </row>
    <row r="3" spans="1:4" ht="12.75">
      <c r="A3" s="40" t="s">
        <v>90</v>
      </c>
      <c r="B3" s="43">
        <f>'EU 27 Waste gen. Drill down'!B13/'EU 27 Waste gen. Drill down'!B13*100</f>
        <v>100</v>
      </c>
      <c r="C3" s="43">
        <f>'EU 27 Waste gen. Drill down'!C13/'EU 27 Waste gen. Drill down'!B13*100</f>
        <v>67.78202676864244</v>
      </c>
      <c r="D3" s="43">
        <f>'EU 27 Waste gen. Drill down'!D13/'EU 27 Waste gen. Drill down'!B13*100</f>
        <v>98.75717017208413</v>
      </c>
    </row>
    <row r="4" spans="1:4" ht="12.75">
      <c r="A4" s="40" t="s">
        <v>57</v>
      </c>
      <c r="B4" s="43">
        <f>'EU 27 Waste gen. Drill down'!B19/'EU 27 Waste gen. Drill down'!B19*100</f>
        <v>100</v>
      </c>
      <c r="C4" s="43">
        <f>'EU 27 Waste gen. Drill down'!C19/'EU 27 Waste gen. Drill down'!B19*100</f>
        <v>91.9546575392882</v>
      </c>
      <c r="D4" s="43">
        <f>'EU 27 Waste gen. Drill down'!D19/'EU 27 Waste gen. Drill down'!B19*100</f>
        <v>88.9551359905782</v>
      </c>
    </row>
    <row r="5" spans="1:4" ht="12.75">
      <c r="A5" s="40" t="s">
        <v>63</v>
      </c>
      <c r="B5" s="43">
        <f>'EU 27 Waste gen. Drill down'!B25/'EU 27 Waste gen. Drill down'!B25*100</f>
        <v>100</v>
      </c>
      <c r="C5" s="43">
        <f>'EU 27 Waste gen. Drill down'!C25/'EU 27 Waste gen. Drill down'!B25*100</f>
        <v>97.73725024668863</v>
      </c>
      <c r="D5" s="43">
        <f>'EU 27 Waste gen. Drill down'!D25/'EU 27 Waste gen. Drill down'!B25*100</f>
        <v>89.13895467028141</v>
      </c>
    </row>
    <row r="6" spans="1:4" ht="12.75">
      <c r="A6" s="40" t="s">
        <v>64</v>
      </c>
      <c r="B6" s="43">
        <f>'EU 27 Waste gen. Drill down'!B31/'EU 27 Waste gen. Drill down'!B31*100</f>
        <v>100</v>
      </c>
      <c r="C6" s="43">
        <f>'EU 27 Waste gen. Drill down'!C31/'EU 27 Waste gen. Drill down'!B31*100</f>
        <v>100.71578905466541</v>
      </c>
      <c r="D6" s="43">
        <f>'EU 27 Waste gen. Drill down'!D31/'EU 27 Waste gen. Drill down'!B31*100</f>
        <v>115.31444362075322</v>
      </c>
    </row>
    <row r="7" spans="1:4" ht="12.75">
      <c r="A7" s="40" t="s">
        <v>58</v>
      </c>
      <c r="B7" s="43">
        <f>'EU 27 Waste gen. Drill down'!B37/'EU 27 Waste gen. Drill down'!B37*100</f>
        <v>100</v>
      </c>
      <c r="C7" s="43">
        <f>'EU 27 Waste gen. Drill down'!C37/'EU 27 Waste gen. Drill down'!B37*100</f>
        <v>114.9834647672348</v>
      </c>
      <c r="D7" s="43">
        <f>'EU 27 Waste gen. Drill down'!D37/'EU 27 Waste gen. Drill down'!B37*100</f>
        <v>109.10709743067922</v>
      </c>
    </row>
    <row r="8" spans="1:4" ht="12.75">
      <c r="A8" s="40" t="s">
        <v>59</v>
      </c>
      <c r="B8" s="43">
        <f>'EU 27 Waste gen. Drill down'!B43/'EU 27 Waste gen. Drill down'!B43*100</f>
        <v>100</v>
      </c>
      <c r="C8" s="43">
        <f>'EU 27 Waste gen. Drill down'!C43/'EU 27 Waste gen. Drill down'!B43*100</f>
        <v>107.79270050838454</v>
      </c>
      <c r="D8" s="43">
        <f>'EU 27 Waste gen. Drill down'!D43/'EU 27 Waste gen. Drill down'!B43*100</f>
        <v>95.85704529933986</v>
      </c>
    </row>
    <row r="9" spans="1:4" ht="12.75">
      <c r="A9" s="42" t="s">
        <v>60</v>
      </c>
      <c r="B9" s="43">
        <f>'EU 27 Waste gen. Drill down'!B49/'EU 27 Waste gen. Drill down'!B49*100</f>
        <v>100</v>
      </c>
      <c r="C9" s="43">
        <f>'EU 27 Waste gen. Drill down'!C49/'EU 27 Waste gen. Drill down'!B49*100</f>
        <v>102.10663954670929</v>
      </c>
      <c r="D9" s="43">
        <f>'EU 27 Waste gen. Drill down'!D49/'EU 27 Waste gen. Drill down'!B49*100</f>
        <v>104.26655043827789</v>
      </c>
    </row>
    <row r="10" spans="1:4" ht="12.75">
      <c r="A10" s="40" t="s">
        <v>61</v>
      </c>
      <c r="B10" s="43">
        <f>'EU 27 Waste gen. Drill down'!B50/'EU 27 Waste gen. Drill down'!B50*100</f>
        <v>100</v>
      </c>
      <c r="C10" s="43">
        <f>'EU 27 Waste gen. Drill down'!C50/'EU 27 Waste gen. Drill down'!B50*100</f>
        <v>98.62095629144873</v>
      </c>
      <c r="D10" s="43">
        <f>'EU 27 Waste gen. Drill down'!D50/'EU 27 Waste gen. Drill down'!B50*100</f>
        <v>94.44991529045078</v>
      </c>
    </row>
    <row r="16" ht="12.75">
      <c r="H16" s="48"/>
    </row>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H14"/>
  <sheetViews>
    <sheetView zoomScalePageLayoutView="0" workbookViewId="0" topLeftCell="A1">
      <selection activeCell="G45" sqref="G45"/>
    </sheetView>
  </sheetViews>
  <sheetFormatPr defaultColWidth="9.140625" defaultRowHeight="12.75"/>
  <cols>
    <col min="1" max="1" width="34.00390625" style="0" customWidth="1"/>
    <col min="2" max="2" width="14.57421875" style="0" customWidth="1"/>
    <col min="3" max="3" width="13.57421875" style="0" customWidth="1"/>
    <col min="4" max="4" width="14.28125" style="0" customWidth="1"/>
  </cols>
  <sheetData>
    <row r="1" spans="1:4" ht="36" customHeight="1">
      <c r="A1" s="40" t="s">
        <v>62</v>
      </c>
      <c r="B1" s="41" t="s">
        <v>54</v>
      </c>
      <c r="C1" s="41" t="s">
        <v>55</v>
      </c>
      <c r="D1" s="41" t="s">
        <v>56</v>
      </c>
    </row>
    <row r="2" spans="1:4" ht="20.25" customHeight="1">
      <c r="A2" s="40" t="s">
        <v>85</v>
      </c>
      <c r="B2" s="43">
        <f>(9906688.3/9906688.3)*100</f>
        <v>100</v>
      </c>
      <c r="C2" s="43">
        <f>(10437815.4/9906688.3)*100</f>
        <v>105.3612981847829</v>
      </c>
      <c r="D2" s="43">
        <f>(10806284/9906688.3)*100</f>
        <v>109.08069046645991</v>
      </c>
    </row>
    <row r="14" ht="12.75">
      <c r="H14" s="48"/>
    </row>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E88"/>
  <sheetViews>
    <sheetView zoomScalePageLayoutView="0" workbookViewId="0" topLeftCell="A55">
      <selection activeCell="C96" sqref="C96"/>
    </sheetView>
  </sheetViews>
  <sheetFormatPr defaultColWidth="9.140625" defaultRowHeight="12.75"/>
  <cols>
    <col min="1" max="1" width="61.421875" style="0" bestFit="1" customWidth="1"/>
    <col min="2" max="4" width="70.28125" style="0" customWidth="1"/>
  </cols>
  <sheetData>
    <row r="1" spans="2:4" ht="29.25" customHeight="1">
      <c r="B1">
        <v>2004</v>
      </c>
      <c r="C1">
        <v>2006</v>
      </c>
      <c r="D1">
        <v>2008</v>
      </c>
    </row>
    <row r="2" spans="1:5" ht="13.5" thickBot="1">
      <c r="A2" s="88" t="s">
        <v>67</v>
      </c>
      <c r="B2" s="88"/>
      <c r="C2" s="88"/>
      <c r="D2" s="88"/>
      <c r="E2" s="2"/>
    </row>
    <row r="3" spans="1:5" ht="13.5" thickTop="1">
      <c r="A3" s="44" t="s">
        <v>104</v>
      </c>
      <c r="B3" s="33"/>
      <c r="C3" s="33"/>
      <c r="D3" s="33"/>
      <c r="E3" s="2"/>
    </row>
    <row r="4" spans="1:5" ht="12.75">
      <c r="A4" s="46" t="s">
        <v>113</v>
      </c>
      <c r="B4" s="33"/>
      <c r="C4" s="33"/>
      <c r="D4" s="33"/>
      <c r="E4" s="2"/>
    </row>
    <row r="5" spans="1:5" ht="12.75">
      <c r="A5" t="s">
        <v>91</v>
      </c>
      <c r="B5" s="33" t="s">
        <v>97</v>
      </c>
      <c r="C5" s="33" t="s">
        <v>97</v>
      </c>
      <c r="D5" s="33" t="s">
        <v>97</v>
      </c>
      <c r="E5" s="2"/>
    </row>
    <row r="6" spans="1:5" ht="12.75">
      <c r="A6" t="s">
        <v>114</v>
      </c>
      <c r="B6" s="33" t="s">
        <v>97</v>
      </c>
      <c r="C6" s="33" t="s">
        <v>97</v>
      </c>
      <c r="D6" s="33" t="s">
        <v>97</v>
      </c>
      <c r="E6" s="2"/>
    </row>
    <row r="7" spans="1:5" ht="12.75">
      <c r="A7" t="s">
        <v>123</v>
      </c>
      <c r="B7" s="33" t="s">
        <v>97</v>
      </c>
      <c r="C7" s="33" t="s">
        <v>97</v>
      </c>
      <c r="D7" s="33" t="s">
        <v>97</v>
      </c>
      <c r="E7" s="2"/>
    </row>
    <row r="8" spans="1:5" ht="12.75">
      <c r="A8" t="s">
        <v>115</v>
      </c>
      <c r="B8" s="33" t="s">
        <v>97</v>
      </c>
      <c r="C8" s="33" t="s">
        <v>97</v>
      </c>
      <c r="D8" s="33" t="s">
        <v>97</v>
      </c>
      <c r="E8" s="2"/>
    </row>
    <row r="9" spans="1:5" ht="12.75">
      <c r="A9" s="82" t="s">
        <v>125</v>
      </c>
      <c r="B9" s="33" t="s">
        <v>97</v>
      </c>
      <c r="C9" s="33" t="s">
        <v>97</v>
      </c>
      <c r="D9" s="33" t="s">
        <v>97</v>
      </c>
      <c r="E9" s="2"/>
    </row>
    <row r="10" spans="1:5" ht="12.75">
      <c r="A10" t="s">
        <v>92</v>
      </c>
      <c r="B10" s="33" t="s">
        <v>98</v>
      </c>
      <c r="C10" s="33" t="s">
        <v>98</v>
      </c>
      <c r="D10" s="33" t="s">
        <v>98</v>
      </c>
      <c r="E10" s="2"/>
    </row>
    <row r="11" spans="1:4" s="1" customFormat="1" ht="12.75">
      <c r="A11" s="83" t="s">
        <v>116</v>
      </c>
      <c r="B11" s="33"/>
      <c r="C11" s="33"/>
      <c r="D11" s="33"/>
    </row>
    <row r="12" spans="1:4" s="1" customFormat="1" ht="12.75">
      <c r="A12" t="s">
        <v>91</v>
      </c>
      <c r="B12" s="33" t="s">
        <v>97</v>
      </c>
      <c r="C12" s="33" t="s">
        <v>97</v>
      </c>
      <c r="D12" s="33" t="s">
        <v>97</v>
      </c>
    </row>
    <row r="13" spans="1:4" s="1" customFormat="1" ht="12.75">
      <c r="A13" t="s">
        <v>114</v>
      </c>
      <c r="B13" s="33" t="s">
        <v>97</v>
      </c>
      <c r="C13" s="33" t="s">
        <v>97</v>
      </c>
      <c r="D13" s="33" t="s">
        <v>97</v>
      </c>
    </row>
    <row r="14" spans="1:4" s="1" customFormat="1" ht="12.75">
      <c r="A14" t="s">
        <v>123</v>
      </c>
      <c r="B14" s="33" t="s">
        <v>97</v>
      </c>
      <c r="C14" s="33" t="s">
        <v>97</v>
      </c>
      <c r="D14" s="33" t="s">
        <v>97</v>
      </c>
    </row>
    <row r="15" spans="1:4" s="1" customFormat="1" ht="12.75">
      <c r="A15" t="s">
        <v>115</v>
      </c>
      <c r="B15" s="33" t="s">
        <v>97</v>
      </c>
      <c r="C15" s="33" t="s">
        <v>97</v>
      </c>
      <c r="D15" s="33" t="s">
        <v>97</v>
      </c>
    </row>
    <row r="16" spans="1:4" s="1" customFormat="1" ht="12.75">
      <c r="A16" s="82" t="s">
        <v>125</v>
      </c>
      <c r="B16" s="33" t="s">
        <v>97</v>
      </c>
      <c r="C16" s="33" t="s">
        <v>97</v>
      </c>
      <c r="D16" s="33" t="s">
        <v>97</v>
      </c>
    </row>
    <row r="17" spans="1:4" s="1" customFormat="1" ht="12.75">
      <c r="A17" t="s">
        <v>92</v>
      </c>
      <c r="B17" s="33" t="s">
        <v>98</v>
      </c>
      <c r="C17" s="33" t="s">
        <v>98</v>
      </c>
      <c r="D17" s="33" t="s">
        <v>98</v>
      </c>
    </row>
    <row r="18" spans="1:4" s="1" customFormat="1" ht="12.75">
      <c r="A18" s="83" t="s">
        <v>117</v>
      </c>
      <c r="B18" s="33"/>
      <c r="C18" s="33"/>
      <c r="D18" s="33"/>
    </row>
    <row r="19" spans="1:4" s="1" customFormat="1" ht="12.75">
      <c r="A19" t="s">
        <v>91</v>
      </c>
      <c r="B19" s="33" t="s">
        <v>97</v>
      </c>
      <c r="C19" s="33" t="s">
        <v>97</v>
      </c>
      <c r="D19" s="33" t="s">
        <v>97</v>
      </c>
    </row>
    <row r="20" spans="1:4" s="1" customFormat="1" ht="12.75">
      <c r="A20" t="s">
        <v>114</v>
      </c>
      <c r="B20" s="33" t="s">
        <v>97</v>
      </c>
      <c r="C20" s="33" t="s">
        <v>97</v>
      </c>
      <c r="D20" s="33" t="s">
        <v>97</v>
      </c>
    </row>
    <row r="21" spans="1:4" s="1" customFormat="1" ht="12.75">
      <c r="A21" t="s">
        <v>123</v>
      </c>
      <c r="B21" s="33" t="s">
        <v>97</v>
      </c>
      <c r="C21" s="33" t="s">
        <v>97</v>
      </c>
      <c r="D21" s="33" t="s">
        <v>97</v>
      </c>
    </row>
    <row r="22" spans="1:4" s="1" customFormat="1" ht="12.75">
      <c r="A22" t="s">
        <v>115</v>
      </c>
      <c r="B22" s="33" t="s">
        <v>97</v>
      </c>
      <c r="C22" s="33" t="s">
        <v>97</v>
      </c>
      <c r="D22" s="33" t="s">
        <v>97</v>
      </c>
    </row>
    <row r="23" spans="1:4" s="1" customFormat="1" ht="12.75">
      <c r="A23" s="82" t="s">
        <v>125</v>
      </c>
      <c r="B23" s="33" t="s">
        <v>97</v>
      </c>
      <c r="C23" s="33" t="s">
        <v>97</v>
      </c>
      <c r="D23" s="33" t="s">
        <v>97</v>
      </c>
    </row>
    <row r="24" spans="1:4" s="1" customFormat="1" ht="12.75">
      <c r="A24" t="s">
        <v>92</v>
      </c>
      <c r="B24" s="33" t="s">
        <v>98</v>
      </c>
      <c r="C24" s="33" t="s">
        <v>98</v>
      </c>
      <c r="D24" s="33" t="s">
        <v>98</v>
      </c>
    </row>
    <row r="25" spans="1:4" s="1" customFormat="1" ht="12.75">
      <c r="A25" s="83" t="s">
        <v>118</v>
      </c>
      <c r="B25" s="33"/>
      <c r="C25" s="33"/>
      <c r="D25" s="33"/>
    </row>
    <row r="26" spans="1:4" s="1" customFormat="1" ht="12.75">
      <c r="A26" t="s">
        <v>91</v>
      </c>
      <c r="B26" s="33" t="s">
        <v>99</v>
      </c>
      <c r="C26" s="33" t="s">
        <v>99</v>
      </c>
      <c r="D26" s="33" t="s">
        <v>99</v>
      </c>
    </row>
    <row r="27" spans="1:4" s="1" customFormat="1" ht="12.75">
      <c r="A27" t="s">
        <v>114</v>
      </c>
      <c r="B27" s="33" t="s">
        <v>99</v>
      </c>
      <c r="C27" s="33" t="s">
        <v>99</v>
      </c>
      <c r="D27" s="33" t="s">
        <v>99</v>
      </c>
    </row>
    <row r="28" spans="1:4" s="1" customFormat="1" ht="12.75">
      <c r="A28" t="s">
        <v>123</v>
      </c>
      <c r="B28" s="33" t="s">
        <v>99</v>
      </c>
      <c r="C28" s="33" t="s">
        <v>99</v>
      </c>
      <c r="D28" s="33" t="s">
        <v>99</v>
      </c>
    </row>
    <row r="29" spans="1:4" s="1" customFormat="1" ht="12.75">
      <c r="A29" t="s">
        <v>115</v>
      </c>
      <c r="B29" s="33" t="s">
        <v>99</v>
      </c>
      <c r="C29" s="33" t="s">
        <v>99</v>
      </c>
      <c r="D29" s="33" t="s">
        <v>99</v>
      </c>
    </row>
    <row r="30" spans="1:4" s="1" customFormat="1" ht="12.75">
      <c r="A30" s="82" t="s">
        <v>125</v>
      </c>
      <c r="B30" s="33" t="s">
        <v>99</v>
      </c>
      <c r="C30" s="33" t="s">
        <v>99</v>
      </c>
      <c r="D30" s="33" t="s">
        <v>99</v>
      </c>
    </row>
    <row r="31" spans="1:4" s="1" customFormat="1" ht="12.75">
      <c r="A31" t="s">
        <v>92</v>
      </c>
      <c r="B31" s="33" t="s">
        <v>98</v>
      </c>
      <c r="C31" s="33" t="s">
        <v>98</v>
      </c>
      <c r="D31" s="33" t="s">
        <v>98</v>
      </c>
    </row>
    <row r="32" spans="1:4" s="1" customFormat="1" ht="12.75">
      <c r="A32" s="83" t="s">
        <v>124</v>
      </c>
      <c r="B32" s="33"/>
      <c r="C32" s="33"/>
      <c r="D32" s="33"/>
    </row>
    <row r="33" spans="1:4" s="1" customFormat="1" ht="12.75">
      <c r="A33" t="s">
        <v>91</v>
      </c>
      <c r="B33" s="33" t="s">
        <v>100</v>
      </c>
      <c r="C33" s="33" t="s">
        <v>100</v>
      </c>
      <c r="D33" s="33" t="s">
        <v>100</v>
      </c>
    </row>
    <row r="34" spans="1:4" s="1" customFormat="1" ht="12.75">
      <c r="A34" t="s">
        <v>114</v>
      </c>
      <c r="B34" s="33" t="s">
        <v>100</v>
      </c>
      <c r="C34" s="33" t="s">
        <v>100</v>
      </c>
      <c r="D34" s="33" t="s">
        <v>100</v>
      </c>
    </row>
    <row r="35" spans="1:4" s="1" customFormat="1" ht="12.75">
      <c r="A35" t="s">
        <v>123</v>
      </c>
      <c r="B35" s="33" t="s">
        <v>100</v>
      </c>
      <c r="C35" s="33" t="s">
        <v>100</v>
      </c>
      <c r="D35" s="33" t="s">
        <v>100</v>
      </c>
    </row>
    <row r="36" spans="1:4" s="1" customFormat="1" ht="12.75">
      <c r="A36" t="s">
        <v>115</v>
      </c>
      <c r="B36" s="33" t="s">
        <v>100</v>
      </c>
      <c r="C36" s="33" t="s">
        <v>100</v>
      </c>
      <c r="D36" s="33" t="s">
        <v>100</v>
      </c>
    </row>
    <row r="37" spans="1:4" s="1" customFormat="1" ht="12.75">
      <c r="A37" s="82" t="s">
        <v>125</v>
      </c>
      <c r="B37" s="33" t="s">
        <v>100</v>
      </c>
      <c r="C37" s="33" t="s">
        <v>100</v>
      </c>
      <c r="D37" s="33" t="s">
        <v>100</v>
      </c>
    </row>
    <row r="38" spans="1:4" s="1" customFormat="1" ht="12.75">
      <c r="A38" t="s">
        <v>92</v>
      </c>
      <c r="B38" s="33" t="s">
        <v>98</v>
      </c>
      <c r="C38" s="33" t="s">
        <v>98</v>
      </c>
      <c r="D38" s="33" t="s">
        <v>98</v>
      </c>
    </row>
    <row r="39" spans="1:4" s="1" customFormat="1" ht="12.75">
      <c r="A39" s="83" t="s">
        <v>120</v>
      </c>
      <c r="B39" s="33"/>
      <c r="C39" s="33"/>
      <c r="D39" s="33"/>
    </row>
    <row r="40" spans="1:4" s="1" customFormat="1" ht="12.75">
      <c r="A40" t="s">
        <v>91</v>
      </c>
      <c r="B40" s="33" t="s">
        <v>97</v>
      </c>
      <c r="C40" s="33" t="s">
        <v>97</v>
      </c>
      <c r="D40" s="33" t="s">
        <v>97</v>
      </c>
    </row>
    <row r="41" spans="1:4" s="1" customFormat="1" ht="12.75">
      <c r="A41" t="s">
        <v>114</v>
      </c>
      <c r="B41" s="33" t="s">
        <v>97</v>
      </c>
      <c r="C41" s="33" t="s">
        <v>97</v>
      </c>
      <c r="D41" s="33" t="s">
        <v>97</v>
      </c>
    </row>
    <row r="42" spans="1:4" s="1" customFormat="1" ht="12.75">
      <c r="A42" t="s">
        <v>123</v>
      </c>
      <c r="B42" s="33" t="s">
        <v>97</v>
      </c>
      <c r="C42" s="33" t="s">
        <v>97</v>
      </c>
      <c r="D42" s="33" t="s">
        <v>97</v>
      </c>
    </row>
    <row r="43" spans="1:4" s="1" customFormat="1" ht="12.75">
      <c r="A43" t="s">
        <v>115</v>
      </c>
      <c r="B43" s="33" t="s">
        <v>97</v>
      </c>
      <c r="C43" s="33" t="s">
        <v>97</v>
      </c>
      <c r="D43" s="33" t="s">
        <v>97</v>
      </c>
    </row>
    <row r="44" spans="1:4" s="1" customFormat="1" ht="12.75">
      <c r="A44" s="82" t="s">
        <v>125</v>
      </c>
      <c r="B44" s="33" t="s">
        <v>97</v>
      </c>
      <c r="C44" s="33" t="s">
        <v>97</v>
      </c>
      <c r="D44" s="33" t="s">
        <v>97</v>
      </c>
    </row>
    <row r="45" spans="1:4" s="1" customFormat="1" ht="12.75">
      <c r="A45" t="s">
        <v>92</v>
      </c>
      <c r="B45" s="33" t="s">
        <v>98</v>
      </c>
      <c r="C45" s="33" t="s">
        <v>98</v>
      </c>
      <c r="D45" s="33" t="s">
        <v>98</v>
      </c>
    </row>
    <row r="46" spans="1:4" s="1" customFormat="1" ht="12.75">
      <c r="A46" s="83" t="s">
        <v>121</v>
      </c>
      <c r="B46" s="33"/>
      <c r="C46" s="33"/>
      <c r="D46" s="33"/>
    </row>
    <row r="47" spans="1:4" s="1" customFormat="1" ht="12.75">
      <c r="A47" t="s">
        <v>91</v>
      </c>
      <c r="B47" s="33" t="s">
        <v>97</v>
      </c>
      <c r="C47" s="33" t="s">
        <v>97</v>
      </c>
      <c r="D47" s="33" t="s">
        <v>97</v>
      </c>
    </row>
    <row r="48" spans="1:4" s="1" customFormat="1" ht="12.75">
      <c r="A48" t="s">
        <v>114</v>
      </c>
      <c r="B48" s="33" t="s">
        <v>97</v>
      </c>
      <c r="C48" s="33" t="s">
        <v>97</v>
      </c>
      <c r="D48" s="33" t="s">
        <v>97</v>
      </c>
    </row>
    <row r="49" spans="1:4" s="1" customFormat="1" ht="12.75">
      <c r="A49" t="s">
        <v>123</v>
      </c>
      <c r="B49" s="33" t="s">
        <v>97</v>
      </c>
      <c r="C49" s="33" t="s">
        <v>97</v>
      </c>
      <c r="D49" s="33" t="s">
        <v>97</v>
      </c>
    </row>
    <row r="50" spans="1:4" s="1" customFormat="1" ht="12.75">
      <c r="A50" t="s">
        <v>115</v>
      </c>
      <c r="B50" s="33" t="s">
        <v>97</v>
      </c>
      <c r="C50" s="33" t="s">
        <v>97</v>
      </c>
      <c r="D50" s="33" t="s">
        <v>97</v>
      </c>
    </row>
    <row r="51" spans="1:4" s="1" customFormat="1" ht="12.75">
      <c r="A51" s="82" t="s">
        <v>125</v>
      </c>
      <c r="B51" s="33" t="s">
        <v>97</v>
      </c>
      <c r="C51" s="33" t="s">
        <v>97</v>
      </c>
      <c r="D51" s="33" t="s">
        <v>97</v>
      </c>
    </row>
    <row r="52" spans="1:4" s="1" customFormat="1" ht="12.75">
      <c r="A52" t="s">
        <v>92</v>
      </c>
      <c r="B52" s="33" t="s">
        <v>98</v>
      </c>
      <c r="C52" s="33" t="s">
        <v>98</v>
      </c>
      <c r="D52" s="33" t="s">
        <v>98</v>
      </c>
    </row>
    <row r="53" spans="1:4" s="1" customFormat="1" ht="12.75">
      <c r="A53" s="83" t="s">
        <v>122</v>
      </c>
      <c r="B53" s="33"/>
      <c r="C53" s="33"/>
      <c r="D53" s="33"/>
    </row>
    <row r="54" spans="1:4" s="1" customFormat="1" ht="12.75">
      <c r="A54" t="s">
        <v>91</v>
      </c>
      <c r="B54" s="33" t="s">
        <v>97</v>
      </c>
      <c r="C54" s="33" t="s">
        <v>97</v>
      </c>
      <c r="D54" s="33" t="s">
        <v>97</v>
      </c>
    </row>
    <row r="55" spans="1:4" s="1" customFormat="1" ht="12.75">
      <c r="A55" t="s">
        <v>114</v>
      </c>
      <c r="B55" s="33" t="s">
        <v>97</v>
      </c>
      <c r="C55" s="33" t="s">
        <v>97</v>
      </c>
      <c r="D55" s="33" t="s">
        <v>97</v>
      </c>
    </row>
    <row r="56" spans="1:4" s="1" customFormat="1" ht="12.75">
      <c r="A56" t="s">
        <v>123</v>
      </c>
      <c r="B56" s="33" t="s">
        <v>97</v>
      </c>
      <c r="C56" s="33" t="s">
        <v>97</v>
      </c>
      <c r="D56" s="33" t="s">
        <v>97</v>
      </c>
    </row>
    <row r="57" spans="1:4" s="1" customFormat="1" ht="12.75">
      <c r="A57" t="s">
        <v>115</v>
      </c>
      <c r="B57" s="33" t="s">
        <v>97</v>
      </c>
      <c r="C57" s="33" t="s">
        <v>97</v>
      </c>
      <c r="D57" s="33" t="s">
        <v>97</v>
      </c>
    </row>
    <row r="58" spans="1:4" s="1" customFormat="1" ht="12.75">
      <c r="A58" s="82" t="s">
        <v>125</v>
      </c>
      <c r="B58" s="33" t="s">
        <v>97</v>
      </c>
      <c r="C58" s="33" t="s">
        <v>97</v>
      </c>
      <c r="D58" s="33" t="s">
        <v>97</v>
      </c>
    </row>
    <row r="59" spans="1:4" s="1" customFormat="1" ht="12.75">
      <c r="A59" t="s">
        <v>92</v>
      </c>
      <c r="B59" s="33" t="s">
        <v>98</v>
      </c>
      <c r="C59" s="33" t="s">
        <v>98</v>
      </c>
      <c r="D59" s="33" t="s">
        <v>98</v>
      </c>
    </row>
    <row r="60" spans="1:4" s="1" customFormat="1" ht="12.75">
      <c r="A60"/>
      <c r="B60" s="33"/>
      <c r="C60" s="33"/>
      <c r="D60" s="33"/>
    </row>
    <row r="61" spans="1:4" s="1" customFormat="1" ht="12.75">
      <c r="A61" s="46" t="s">
        <v>101</v>
      </c>
      <c r="B61" s="33" t="s">
        <v>102</v>
      </c>
      <c r="C61" s="33" t="s">
        <v>102</v>
      </c>
      <c r="D61" s="33" t="s">
        <v>102</v>
      </c>
    </row>
    <row r="62" spans="1:4" s="1" customFormat="1" ht="12.75">
      <c r="A62" s="44" t="s">
        <v>103</v>
      </c>
      <c r="B62" s="33"/>
      <c r="C62" s="33"/>
      <c r="D62" s="33"/>
    </row>
    <row r="63" spans="1:4" s="1" customFormat="1" ht="12.75">
      <c r="A63" s="45" t="s">
        <v>65</v>
      </c>
      <c r="B63" s="47" t="s">
        <v>68</v>
      </c>
      <c r="C63" s="4"/>
      <c r="D63" s="4"/>
    </row>
    <row r="64" spans="1:4" s="1" customFormat="1" ht="12.75">
      <c r="A64"/>
      <c r="B64"/>
      <c r="C64"/>
      <c r="D64"/>
    </row>
    <row r="65" spans="1:4" s="1" customFormat="1" ht="12.75">
      <c r="A65"/>
      <c r="B65"/>
      <c r="C65"/>
      <c r="D65"/>
    </row>
    <row r="66" spans="1:4" s="1" customFormat="1" ht="12.75">
      <c r="A66" s="45"/>
      <c r="B66" s="47"/>
      <c r="C66" s="4"/>
      <c r="D66" s="4"/>
    </row>
    <row r="67" spans="1:4" s="1" customFormat="1" ht="12.75">
      <c r="A67" s="45"/>
      <c r="B67" s="47"/>
      <c r="C67" s="4"/>
      <c r="D67" s="4"/>
    </row>
    <row r="68" spans="1:4" ht="13.5" thickBot="1">
      <c r="A68" s="88" t="s">
        <v>83</v>
      </c>
      <c r="B68" s="89"/>
      <c r="C68" s="89"/>
      <c r="D68" s="89"/>
    </row>
    <row r="69" ht="13.5" thickTop="1">
      <c r="A69" s="44" t="s">
        <v>66</v>
      </c>
    </row>
    <row r="70" spans="1:4" ht="12.75">
      <c r="A70" s="44" t="s">
        <v>105</v>
      </c>
      <c r="B70" s="33" t="s">
        <v>106</v>
      </c>
      <c r="C70" s="33" t="s">
        <v>107</v>
      </c>
      <c r="D70" s="33" t="s">
        <v>108</v>
      </c>
    </row>
    <row r="71" spans="1:4" ht="12.75">
      <c r="A71" s="44" t="s">
        <v>90</v>
      </c>
      <c r="B71" s="33" t="s">
        <v>106</v>
      </c>
      <c r="C71" s="33" t="s">
        <v>107</v>
      </c>
      <c r="D71" s="33" t="s">
        <v>108</v>
      </c>
    </row>
    <row r="72" spans="1:4" ht="12.75">
      <c r="A72" s="44" t="s">
        <v>57</v>
      </c>
      <c r="B72" s="33" t="s">
        <v>106</v>
      </c>
      <c r="C72" s="33" t="s">
        <v>107</v>
      </c>
      <c r="D72" s="33" t="s">
        <v>108</v>
      </c>
    </row>
    <row r="73" spans="1:4" ht="12.75">
      <c r="A73" s="44" t="s">
        <v>63</v>
      </c>
      <c r="B73" s="33" t="s">
        <v>106</v>
      </c>
      <c r="C73" s="33" t="s">
        <v>107</v>
      </c>
      <c r="D73" s="33" t="s">
        <v>108</v>
      </c>
    </row>
    <row r="74" spans="1:4" ht="12.75">
      <c r="A74" s="44" t="s">
        <v>64</v>
      </c>
      <c r="B74" s="33" t="s">
        <v>106</v>
      </c>
      <c r="C74" s="33" t="s">
        <v>107</v>
      </c>
      <c r="D74" s="33" t="s">
        <v>108</v>
      </c>
    </row>
    <row r="75" spans="1:4" ht="12.75">
      <c r="A75" s="44" t="s">
        <v>58</v>
      </c>
      <c r="B75" s="33" t="s">
        <v>106</v>
      </c>
      <c r="C75" s="33" t="s">
        <v>107</v>
      </c>
      <c r="D75" s="33" t="s">
        <v>108</v>
      </c>
    </row>
    <row r="76" spans="1:4" ht="12.75">
      <c r="A76" s="44" t="s">
        <v>59</v>
      </c>
      <c r="B76" s="33" t="s">
        <v>106</v>
      </c>
      <c r="C76" s="33" t="s">
        <v>107</v>
      </c>
      <c r="D76" s="33" t="s">
        <v>108</v>
      </c>
    </row>
    <row r="77" spans="1:4" ht="12.75">
      <c r="A77" s="44" t="s">
        <v>60</v>
      </c>
      <c r="B77" s="33" t="s">
        <v>106</v>
      </c>
      <c r="C77" s="33" t="s">
        <v>107</v>
      </c>
      <c r="D77" s="33" t="s">
        <v>108</v>
      </c>
    </row>
    <row r="78" spans="1:4" ht="12.75">
      <c r="A78" s="44" t="s">
        <v>61</v>
      </c>
      <c r="B78" s="33" t="s">
        <v>109</v>
      </c>
      <c r="C78" s="33" t="s">
        <v>110</v>
      </c>
      <c r="D78" s="33" t="s">
        <v>111</v>
      </c>
    </row>
    <row r="79" spans="1:4" ht="12.75">
      <c r="A79" s="44" t="s">
        <v>87</v>
      </c>
      <c r="B79" s="33"/>
      <c r="C79" s="33"/>
      <c r="D79" s="33"/>
    </row>
    <row r="80" spans="1:2" ht="12.75">
      <c r="A80" s="45" t="s">
        <v>65</v>
      </c>
      <c r="B80" s="45" t="s">
        <v>112</v>
      </c>
    </row>
    <row r="81" spans="1:2" ht="12.75">
      <c r="A81" s="45"/>
      <c r="B81" s="45"/>
    </row>
    <row r="82" spans="1:2" ht="12.75">
      <c r="A82" s="45"/>
      <c r="B82" s="45"/>
    </row>
    <row r="83" spans="1:2" ht="12.75">
      <c r="A83" s="45"/>
      <c r="B83" s="45"/>
    </row>
    <row r="84" ht="12.75">
      <c r="A84" s="44"/>
    </row>
    <row r="85" spans="1:4" ht="13.5" thickBot="1">
      <c r="A85" s="88" t="s">
        <v>82</v>
      </c>
      <c r="B85" s="89"/>
      <c r="C85" s="89"/>
      <c r="D85" s="89"/>
    </row>
    <row r="86" spans="1:4" ht="13.5" thickTop="1">
      <c r="A86" s="44" t="s">
        <v>62</v>
      </c>
      <c r="B86" s="33" t="s">
        <v>79</v>
      </c>
      <c r="C86" s="33" t="s">
        <v>80</v>
      </c>
      <c r="D86" s="33" t="s">
        <v>81</v>
      </c>
    </row>
    <row r="87" spans="1:4" ht="12.75">
      <c r="A87" s="44" t="s">
        <v>87</v>
      </c>
      <c r="B87" s="33"/>
      <c r="C87" s="33"/>
      <c r="D87" s="33"/>
    </row>
    <row r="88" spans="1:3" ht="12.75">
      <c r="A88" s="45" t="s">
        <v>65</v>
      </c>
      <c r="B88" s="47" t="s">
        <v>75</v>
      </c>
      <c r="C88" t="s">
        <v>84</v>
      </c>
    </row>
  </sheetData>
  <sheetProtection/>
  <hyperlinks>
    <hyperlink ref="B88" r:id="rId1" display="http://appsso.eurostat.ec.europa.eu/nui/show.do?dataset=nama_gdp_k&amp;lang=en"/>
    <hyperlink ref="B63" r:id="rId2" display="http://appsso.eurostat.ec.europa.eu/nui/show.do?dataset=env_wasgen&amp;lang=en"/>
  </hyperlinks>
  <printOptions/>
  <pageMargins left="0.7" right="0.7" top="0.75" bottom="0.75" header="0.3" footer="0.3"/>
  <pageSetup horizontalDpi="600" verticalDpi="600" orientation="portrait" r:id="rId3"/>
</worksheet>
</file>

<file path=xl/worksheets/sheet5.xml><?xml version="1.0" encoding="utf-8"?>
<worksheet xmlns="http://schemas.openxmlformats.org/spreadsheetml/2006/main" xmlns:r="http://schemas.openxmlformats.org/officeDocument/2006/relationships">
  <dimension ref="A1:R76"/>
  <sheetViews>
    <sheetView tabSelected="1" zoomScalePageLayoutView="0" workbookViewId="0" topLeftCell="A16">
      <selection activeCell="S26" sqref="S26"/>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9"/>
      <c r="B1" s="20"/>
      <c r="C1" s="20"/>
      <c r="D1" s="20"/>
      <c r="E1" s="20"/>
      <c r="F1" s="20"/>
      <c r="G1" s="20"/>
      <c r="H1" s="20"/>
      <c r="I1" s="20"/>
      <c r="J1" s="20"/>
      <c r="K1" s="20"/>
      <c r="L1" s="20"/>
      <c r="M1" s="20"/>
      <c r="N1" s="20"/>
      <c r="O1" s="20"/>
      <c r="P1" s="21"/>
      <c r="Q1" s="5"/>
    </row>
    <row r="2" spans="1:18" ht="15" customHeight="1">
      <c r="A2" s="22"/>
      <c r="B2" s="100" t="s">
        <v>1</v>
      </c>
      <c r="C2" s="100"/>
      <c r="D2" s="101"/>
      <c r="E2" s="101"/>
      <c r="F2" s="101"/>
      <c r="G2" s="101"/>
      <c r="H2" s="101"/>
      <c r="I2" s="101"/>
      <c r="J2" s="101"/>
      <c r="K2" s="101"/>
      <c r="L2" s="101"/>
      <c r="M2" s="101"/>
      <c r="N2" s="101"/>
      <c r="O2" s="101"/>
      <c r="P2" s="23"/>
      <c r="Q2" s="5"/>
      <c r="R2" s="5"/>
    </row>
    <row r="3" spans="1:18" ht="19.5" customHeight="1">
      <c r="A3" s="22"/>
      <c r="B3" s="102" t="s">
        <v>2</v>
      </c>
      <c r="C3" s="103"/>
      <c r="D3" s="103"/>
      <c r="E3" s="103"/>
      <c r="F3" s="103"/>
      <c r="G3" s="103"/>
      <c r="H3" s="103"/>
      <c r="I3" s="103"/>
      <c r="J3" s="103"/>
      <c r="K3" s="103"/>
      <c r="L3" s="103"/>
      <c r="M3" s="103"/>
      <c r="N3" s="103"/>
      <c r="O3" s="104"/>
      <c r="P3" s="23"/>
      <c r="Q3" s="5"/>
      <c r="R3" s="5"/>
    </row>
    <row r="4" spans="1:18" ht="15" customHeight="1">
      <c r="A4" s="22"/>
      <c r="B4" s="105" t="s">
        <v>3</v>
      </c>
      <c r="C4" s="106"/>
      <c r="D4" s="106"/>
      <c r="E4" s="106"/>
      <c r="F4" s="106"/>
      <c r="G4" s="106"/>
      <c r="H4" s="106"/>
      <c r="I4" s="106"/>
      <c r="J4" s="106"/>
      <c r="K4" s="106"/>
      <c r="L4" s="106"/>
      <c r="M4" s="106"/>
      <c r="N4" s="106"/>
      <c r="O4" s="107"/>
      <c r="P4" s="23"/>
      <c r="Q4" s="5"/>
      <c r="R4" s="5"/>
    </row>
    <row r="5" spans="1:18" ht="15" customHeight="1">
      <c r="A5" s="22"/>
      <c r="B5" s="108"/>
      <c r="C5" s="109"/>
      <c r="D5" s="109"/>
      <c r="E5" s="109"/>
      <c r="F5" s="109"/>
      <c r="G5" s="109"/>
      <c r="H5" s="109"/>
      <c r="I5" s="6" t="s">
        <v>4</v>
      </c>
      <c r="J5" s="110" t="s">
        <v>5</v>
      </c>
      <c r="K5" s="111"/>
      <c r="L5" s="111"/>
      <c r="M5" s="111"/>
      <c r="N5" s="111"/>
      <c r="O5" s="112"/>
      <c r="P5" s="23"/>
      <c r="Q5" s="5"/>
      <c r="R5" s="5"/>
    </row>
    <row r="6" spans="1:18" ht="6" customHeight="1">
      <c r="A6" s="22"/>
      <c r="B6" s="94"/>
      <c r="C6" s="95"/>
      <c r="D6" s="95"/>
      <c r="E6" s="95"/>
      <c r="F6" s="95"/>
      <c r="G6" s="95"/>
      <c r="H6" s="95"/>
      <c r="I6" s="7"/>
      <c r="J6" s="96"/>
      <c r="K6" s="95"/>
      <c r="L6" s="95"/>
      <c r="M6" s="95"/>
      <c r="N6" s="95"/>
      <c r="O6" s="97"/>
      <c r="P6" s="23"/>
      <c r="Q6" s="5"/>
      <c r="R6" s="5"/>
    </row>
    <row r="7" spans="1:18" ht="6" customHeight="1">
      <c r="A7" s="22"/>
      <c r="B7" s="9"/>
      <c r="C7" s="9"/>
      <c r="D7" s="9"/>
      <c r="E7" s="9"/>
      <c r="F7" s="9"/>
      <c r="G7" s="9"/>
      <c r="H7" s="9"/>
      <c r="I7" s="9"/>
      <c r="J7" s="9"/>
      <c r="K7" s="9"/>
      <c r="L7" s="9"/>
      <c r="M7" s="9"/>
      <c r="N7" s="9"/>
      <c r="O7" s="9"/>
      <c r="P7" s="23"/>
      <c r="Q7" s="5"/>
      <c r="R7" s="5"/>
    </row>
    <row r="8" spans="1:18" ht="15" customHeight="1">
      <c r="A8" s="22"/>
      <c r="B8" s="98" t="s">
        <v>6</v>
      </c>
      <c r="C8" s="99"/>
      <c r="D8" s="99"/>
      <c r="E8" s="99"/>
      <c r="F8" s="99"/>
      <c r="G8" s="99"/>
      <c r="H8" s="99"/>
      <c r="I8" s="99"/>
      <c r="J8" s="99"/>
      <c r="K8" s="99"/>
      <c r="L8" s="99"/>
      <c r="M8" s="99"/>
      <c r="N8" s="99"/>
      <c r="O8" s="99"/>
      <c r="P8" s="23"/>
      <c r="Q8" s="5"/>
      <c r="R8" s="5"/>
    </row>
    <row r="9" spans="1:18" ht="15" customHeight="1">
      <c r="A9" s="22"/>
      <c r="B9" s="9"/>
      <c r="C9" s="6" t="s">
        <v>4</v>
      </c>
      <c r="D9" s="30" t="s">
        <v>7</v>
      </c>
      <c r="E9" s="10"/>
      <c r="F9" s="31"/>
      <c r="G9" s="113" t="s">
        <v>50</v>
      </c>
      <c r="H9" s="114"/>
      <c r="I9" s="114"/>
      <c r="J9" s="114"/>
      <c r="K9" s="114"/>
      <c r="L9" s="114"/>
      <c r="M9" s="114"/>
      <c r="N9" s="114"/>
      <c r="O9" s="115"/>
      <c r="P9" s="23"/>
      <c r="Q9" s="5"/>
      <c r="R9" s="5"/>
    </row>
    <row r="10" spans="1:18" ht="15" customHeight="1">
      <c r="A10" s="22"/>
      <c r="B10" s="9"/>
      <c r="C10" s="6" t="s">
        <v>4</v>
      </c>
      <c r="D10" s="30" t="s">
        <v>8</v>
      </c>
      <c r="E10" s="10"/>
      <c r="F10" s="31"/>
      <c r="G10" s="116"/>
      <c r="H10" s="117"/>
      <c r="I10" s="117"/>
      <c r="J10" s="117"/>
      <c r="K10" s="117"/>
      <c r="L10" s="117"/>
      <c r="M10" s="117"/>
      <c r="N10" s="117"/>
      <c r="O10" s="118"/>
      <c r="P10" s="23"/>
      <c r="Q10" s="5"/>
      <c r="R10" s="5"/>
    </row>
    <row r="11" spans="1:18" ht="15" customHeight="1">
      <c r="A11" s="22"/>
      <c r="B11" s="9"/>
      <c r="C11" s="6" t="s">
        <v>4</v>
      </c>
      <c r="D11" s="30" t="s">
        <v>9</v>
      </c>
      <c r="E11" s="10"/>
      <c r="F11" s="31"/>
      <c r="G11" s="116"/>
      <c r="H11" s="117"/>
      <c r="I11" s="117"/>
      <c r="J11" s="117"/>
      <c r="K11" s="117"/>
      <c r="L11" s="117"/>
      <c r="M11" s="117"/>
      <c r="N11" s="117"/>
      <c r="O11" s="118"/>
      <c r="P11" s="23"/>
      <c r="Q11" s="5"/>
      <c r="R11" s="5"/>
    </row>
    <row r="12" spans="1:18" ht="15" customHeight="1">
      <c r="A12" s="22"/>
      <c r="B12" s="9"/>
      <c r="C12" s="6" t="s">
        <v>4</v>
      </c>
      <c r="D12" s="30" t="s">
        <v>10</v>
      </c>
      <c r="E12" s="10"/>
      <c r="F12" s="31"/>
      <c r="G12" s="122"/>
      <c r="H12" s="117"/>
      <c r="I12" s="117"/>
      <c r="J12" s="117"/>
      <c r="K12" s="117"/>
      <c r="L12" s="117"/>
      <c r="M12" s="117"/>
      <c r="N12" s="117"/>
      <c r="O12" s="118"/>
      <c r="P12" s="23"/>
      <c r="Q12" s="5"/>
      <c r="R12" s="5"/>
    </row>
    <row r="13" spans="1:18" ht="15" customHeight="1">
      <c r="A13" s="22"/>
      <c r="B13" s="9"/>
      <c r="C13" s="8"/>
      <c r="D13" s="30" t="s">
        <v>11</v>
      </c>
      <c r="E13" s="10"/>
      <c r="F13" s="31"/>
      <c r="G13" s="123"/>
      <c r="H13" s="124"/>
      <c r="I13" s="124"/>
      <c r="J13" s="124"/>
      <c r="K13" s="124"/>
      <c r="L13" s="124"/>
      <c r="M13" s="124"/>
      <c r="N13" s="124"/>
      <c r="O13" s="125"/>
      <c r="P13" s="23"/>
      <c r="Q13" s="5"/>
      <c r="R13" s="5"/>
    </row>
    <row r="14" spans="1:18" ht="15" customHeight="1">
      <c r="A14" s="22"/>
      <c r="B14" s="9"/>
      <c r="C14" s="9"/>
      <c r="D14" s="10"/>
      <c r="E14" s="10"/>
      <c r="F14" s="10"/>
      <c r="G14" s="10"/>
      <c r="H14" s="10"/>
      <c r="I14" s="10"/>
      <c r="J14" s="10"/>
      <c r="K14" s="10"/>
      <c r="L14" s="10"/>
      <c r="M14" s="10"/>
      <c r="N14" s="10"/>
      <c r="O14" s="10"/>
      <c r="P14" s="23"/>
      <c r="Q14" s="5"/>
      <c r="R14" s="5"/>
    </row>
    <row r="15" spans="1:18" ht="15" customHeight="1">
      <c r="A15" s="22"/>
      <c r="B15" s="98" t="s">
        <v>12</v>
      </c>
      <c r="C15" s="99"/>
      <c r="D15" s="99"/>
      <c r="E15" s="99"/>
      <c r="F15" s="99"/>
      <c r="G15" s="99"/>
      <c r="H15" s="99"/>
      <c r="I15" s="99"/>
      <c r="J15" s="99"/>
      <c r="K15" s="99"/>
      <c r="L15" s="99"/>
      <c r="M15" s="99"/>
      <c r="N15" s="99"/>
      <c r="O15" s="99"/>
      <c r="P15" s="23"/>
      <c r="Q15" s="5"/>
      <c r="R15" s="5"/>
    </row>
    <row r="16" spans="1:18" ht="25.5" customHeight="1">
      <c r="A16" s="22"/>
      <c r="B16" s="9"/>
      <c r="C16" s="6" t="s">
        <v>4</v>
      </c>
      <c r="D16" s="10" t="s">
        <v>13</v>
      </c>
      <c r="E16" s="10"/>
      <c r="F16" s="10"/>
      <c r="G16" s="113" t="s">
        <v>126</v>
      </c>
      <c r="H16" s="120"/>
      <c r="I16" s="120"/>
      <c r="J16" s="120"/>
      <c r="K16" s="120"/>
      <c r="L16" s="120"/>
      <c r="M16" s="120"/>
      <c r="N16" s="120"/>
      <c r="O16" s="121"/>
      <c r="P16" s="23"/>
      <c r="Q16" s="5"/>
      <c r="R16" s="5"/>
    </row>
    <row r="17" spans="1:18" ht="15" customHeight="1">
      <c r="A17" s="22"/>
      <c r="B17" s="9"/>
      <c r="C17" s="6" t="s">
        <v>4</v>
      </c>
      <c r="D17" s="10" t="s">
        <v>14</v>
      </c>
      <c r="E17" s="10"/>
      <c r="F17" s="10"/>
      <c r="G17" s="126" t="s">
        <v>86</v>
      </c>
      <c r="H17" s="117"/>
      <c r="I17" s="117"/>
      <c r="J17" s="117"/>
      <c r="K17" s="117"/>
      <c r="L17" s="117"/>
      <c r="M17" s="117"/>
      <c r="N17" s="117"/>
      <c r="O17" s="118"/>
      <c r="P17" s="23"/>
      <c r="Q17" s="5"/>
      <c r="R17" s="5"/>
    </row>
    <row r="18" spans="1:18" ht="25.5" customHeight="1">
      <c r="A18" s="22"/>
      <c r="B18" s="9"/>
      <c r="C18" s="6" t="s">
        <v>4</v>
      </c>
      <c r="D18" s="10" t="s">
        <v>15</v>
      </c>
      <c r="E18" s="10"/>
      <c r="F18" s="10"/>
      <c r="G18" s="126" t="s">
        <v>127</v>
      </c>
      <c r="H18" s="117"/>
      <c r="I18" s="117"/>
      <c r="J18" s="117"/>
      <c r="K18" s="117"/>
      <c r="L18" s="117"/>
      <c r="M18" s="117"/>
      <c r="N18" s="117"/>
      <c r="O18" s="118"/>
      <c r="P18" s="23"/>
      <c r="Q18" s="5"/>
      <c r="R18" s="5"/>
    </row>
    <row r="19" spans="1:18" ht="15" customHeight="1">
      <c r="A19" s="22"/>
      <c r="B19" s="9"/>
      <c r="C19" s="6" t="s">
        <v>4</v>
      </c>
      <c r="D19" s="10" t="s">
        <v>16</v>
      </c>
      <c r="E19" s="10"/>
      <c r="F19" s="10"/>
      <c r="G19" s="116" t="s">
        <v>69</v>
      </c>
      <c r="H19" s="117"/>
      <c r="I19" s="117"/>
      <c r="J19" s="117"/>
      <c r="K19" s="117"/>
      <c r="L19" s="117"/>
      <c r="M19" s="117"/>
      <c r="N19" s="117"/>
      <c r="O19" s="118"/>
      <c r="P19" s="23"/>
      <c r="Q19" s="5"/>
      <c r="R19" s="5"/>
    </row>
    <row r="20" spans="1:18" ht="27.75" customHeight="1">
      <c r="A20" s="22"/>
      <c r="B20" s="9"/>
      <c r="C20" s="9"/>
      <c r="D20" s="10" t="s">
        <v>17</v>
      </c>
      <c r="E20" s="10"/>
      <c r="F20" s="10"/>
      <c r="G20" s="116"/>
      <c r="H20" s="117"/>
      <c r="I20" s="117"/>
      <c r="J20" s="117"/>
      <c r="K20" s="117"/>
      <c r="L20" s="117"/>
      <c r="M20" s="117"/>
      <c r="N20" s="117"/>
      <c r="O20" s="118"/>
      <c r="P20" s="23"/>
      <c r="Q20" s="5"/>
      <c r="R20" s="5"/>
    </row>
    <row r="21" spans="1:18" ht="15" customHeight="1">
      <c r="A21" s="22"/>
      <c r="B21" s="9"/>
      <c r="C21" s="9"/>
      <c r="D21" s="10" t="s">
        <v>0</v>
      </c>
      <c r="E21" s="10"/>
      <c r="F21" s="10"/>
      <c r="G21" s="116" t="s">
        <v>76</v>
      </c>
      <c r="H21" s="117"/>
      <c r="I21" s="117"/>
      <c r="J21" s="117"/>
      <c r="K21" s="117"/>
      <c r="L21" s="117"/>
      <c r="M21" s="117"/>
      <c r="N21" s="117"/>
      <c r="O21" s="118"/>
      <c r="P21" s="23"/>
      <c r="Q21" s="5"/>
      <c r="R21" s="5"/>
    </row>
    <row r="22" spans="1:18" ht="123.75" customHeight="1">
      <c r="A22" s="29"/>
      <c r="B22" s="32"/>
      <c r="C22" s="32"/>
      <c r="D22" s="10" t="s">
        <v>18</v>
      </c>
      <c r="E22" s="10"/>
      <c r="F22" s="10"/>
      <c r="G22" s="129" t="s">
        <v>128</v>
      </c>
      <c r="H22" s="130"/>
      <c r="I22" s="130"/>
      <c r="J22" s="130"/>
      <c r="K22" s="130"/>
      <c r="L22" s="130"/>
      <c r="M22" s="130"/>
      <c r="N22" s="130"/>
      <c r="O22" s="131"/>
      <c r="P22" s="23"/>
      <c r="Q22" s="5"/>
      <c r="R22" s="5"/>
    </row>
    <row r="23" spans="1:18" ht="15" customHeight="1">
      <c r="A23" s="22"/>
      <c r="B23" s="9"/>
      <c r="C23" s="9"/>
      <c r="D23" s="10"/>
      <c r="E23" s="10"/>
      <c r="F23" s="10"/>
      <c r="G23" s="10"/>
      <c r="H23" s="10"/>
      <c r="I23" s="10"/>
      <c r="J23" s="10"/>
      <c r="K23" s="10"/>
      <c r="L23" s="10"/>
      <c r="M23" s="10"/>
      <c r="N23" s="10"/>
      <c r="O23" s="10"/>
      <c r="P23" s="23"/>
      <c r="Q23" s="5"/>
      <c r="R23" s="5"/>
    </row>
    <row r="24" spans="1:18" ht="15" customHeight="1">
      <c r="A24" s="22"/>
      <c r="B24" s="98" t="s">
        <v>19</v>
      </c>
      <c r="C24" s="99"/>
      <c r="D24" s="99"/>
      <c r="E24" s="99"/>
      <c r="F24" s="99"/>
      <c r="G24" s="99"/>
      <c r="H24" s="99"/>
      <c r="I24" s="99"/>
      <c r="J24" s="99"/>
      <c r="K24" s="99"/>
      <c r="L24" s="99"/>
      <c r="M24" s="99"/>
      <c r="N24" s="99"/>
      <c r="O24" s="99"/>
      <c r="P24" s="23"/>
      <c r="Q24" s="5"/>
      <c r="R24" s="5"/>
    </row>
    <row r="25" spans="1:18" ht="15" customHeight="1">
      <c r="A25" s="22"/>
      <c r="B25" s="9"/>
      <c r="C25" s="6" t="s">
        <v>4</v>
      </c>
      <c r="D25" s="10" t="s">
        <v>20</v>
      </c>
      <c r="E25" s="10"/>
      <c r="F25" s="10"/>
      <c r="G25" s="113" t="s">
        <v>129</v>
      </c>
      <c r="H25" s="120"/>
      <c r="I25" s="120"/>
      <c r="J25" s="120"/>
      <c r="K25" s="120"/>
      <c r="L25" s="120"/>
      <c r="M25" s="120"/>
      <c r="N25" s="120"/>
      <c r="O25" s="121"/>
      <c r="P25" s="23"/>
      <c r="Q25" s="5"/>
      <c r="R25" s="5"/>
    </row>
    <row r="26" spans="1:18" ht="15" customHeight="1">
      <c r="A26" s="22"/>
      <c r="B26" s="9"/>
      <c r="C26" s="6" t="s">
        <v>4</v>
      </c>
      <c r="D26" s="10" t="s">
        <v>21</v>
      </c>
      <c r="E26" s="10"/>
      <c r="F26" s="10"/>
      <c r="G26" s="116"/>
      <c r="H26" s="117"/>
      <c r="I26" s="117"/>
      <c r="J26" s="117"/>
      <c r="K26" s="117"/>
      <c r="L26" s="117"/>
      <c r="M26" s="117"/>
      <c r="N26" s="117"/>
      <c r="O26" s="118"/>
      <c r="P26" s="23"/>
      <c r="Q26" s="5"/>
      <c r="R26" s="5"/>
    </row>
    <row r="27" spans="1:18" ht="23.25" customHeight="1">
      <c r="A27" s="22"/>
      <c r="B27" s="9"/>
      <c r="C27" s="6" t="s">
        <v>4</v>
      </c>
      <c r="D27" s="10" t="s">
        <v>22</v>
      </c>
      <c r="E27" s="10"/>
      <c r="F27" s="10"/>
      <c r="G27" s="126" t="s">
        <v>53</v>
      </c>
      <c r="H27" s="127"/>
      <c r="I27" s="127"/>
      <c r="J27" s="127"/>
      <c r="K27" s="127"/>
      <c r="L27" s="127"/>
      <c r="M27" s="127"/>
      <c r="N27" s="127"/>
      <c r="O27" s="128"/>
      <c r="P27" s="23"/>
      <c r="Q27" s="5"/>
      <c r="R27" s="5"/>
    </row>
    <row r="28" spans="1:18" ht="21.75" customHeight="1">
      <c r="A28" s="22"/>
      <c r="B28" s="9"/>
      <c r="C28" s="8"/>
      <c r="D28" s="10" t="s">
        <v>23</v>
      </c>
      <c r="E28" s="10"/>
      <c r="F28" s="10"/>
      <c r="G28" s="123"/>
      <c r="H28" s="124"/>
      <c r="I28" s="124"/>
      <c r="J28" s="124"/>
      <c r="K28" s="124"/>
      <c r="L28" s="124"/>
      <c r="M28" s="124"/>
      <c r="N28" s="124"/>
      <c r="O28" s="125"/>
      <c r="P28" s="23"/>
      <c r="Q28" s="5"/>
      <c r="R28" s="5"/>
    </row>
    <row r="29" spans="1:18" ht="15" customHeight="1">
      <c r="A29" s="22"/>
      <c r="B29" s="9"/>
      <c r="C29" s="9"/>
      <c r="D29" s="10"/>
      <c r="E29" s="10"/>
      <c r="F29" s="10"/>
      <c r="G29" s="10"/>
      <c r="H29" s="10"/>
      <c r="I29" s="10"/>
      <c r="J29" s="10"/>
      <c r="K29" s="10"/>
      <c r="L29" s="10"/>
      <c r="M29" s="10"/>
      <c r="N29" s="10"/>
      <c r="O29" s="10"/>
      <c r="P29" s="23"/>
      <c r="Q29" s="5"/>
      <c r="R29" s="5"/>
    </row>
    <row r="30" spans="1:18" ht="15" customHeight="1">
      <c r="A30" s="22"/>
      <c r="B30" s="98" t="s">
        <v>24</v>
      </c>
      <c r="C30" s="99"/>
      <c r="D30" s="99"/>
      <c r="E30" s="99"/>
      <c r="F30" s="99"/>
      <c r="G30" s="99"/>
      <c r="H30" s="99"/>
      <c r="I30" s="99"/>
      <c r="J30" s="99"/>
      <c r="K30" s="99"/>
      <c r="L30" s="99"/>
      <c r="M30" s="99"/>
      <c r="N30" s="99"/>
      <c r="O30" s="99"/>
      <c r="P30" s="23"/>
      <c r="Q30" s="5"/>
      <c r="R30" s="5"/>
    </row>
    <row r="31" spans="1:18" ht="15" customHeight="1">
      <c r="A31" s="22"/>
      <c r="B31" s="9"/>
      <c r="C31" s="6" t="s">
        <v>4</v>
      </c>
      <c r="D31" s="10" t="s">
        <v>25</v>
      </c>
      <c r="E31" s="10"/>
      <c r="F31" s="10"/>
      <c r="G31" s="113" t="s">
        <v>52</v>
      </c>
      <c r="H31" s="114"/>
      <c r="I31" s="114"/>
      <c r="J31" s="114"/>
      <c r="K31" s="114"/>
      <c r="L31" s="114"/>
      <c r="M31" s="114"/>
      <c r="N31" s="114"/>
      <c r="O31" s="115"/>
      <c r="P31" s="23"/>
      <c r="Q31" s="5"/>
      <c r="R31" s="5"/>
    </row>
    <row r="32" spans="1:18" ht="15" customHeight="1">
      <c r="A32" s="22"/>
      <c r="B32" s="9"/>
      <c r="C32" s="8"/>
      <c r="D32" s="10" t="s">
        <v>26</v>
      </c>
      <c r="E32" s="10"/>
      <c r="F32" s="10"/>
      <c r="G32" s="133" t="s">
        <v>88</v>
      </c>
      <c r="H32" s="134"/>
      <c r="I32" s="134"/>
      <c r="J32" s="134"/>
      <c r="K32" s="134"/>
      <c r="L32" s="134"/>
      <c r="M32" s="134"/>
      <c r="N32" s="134"/>
      <c r="O32" s="135"/>
      <c r="P32" s="23"/>
      <c r="Q32" s="5"/>
      <c r="R32" s="5"/>
    </row>
    <row r="33" spans="1:18" ht="15" customHeight="1">
      <c r="A33" s="22"/>
      <c r="B33" s="9"/>
      <c r="C33" s="9"/>
      <c r="D33" s="10"/>
      <c r="E33" s="10"/>
      <c r="F33" s="10"/>
      <c r="G33" s="10"/>
      <c r="H33" s="10"/>
      <c r="I33" s="10"/>
      <c r="J33" s="10"/>
      <c r="K33" s="10"/>
      <c r="L33" s="10"/>
      <c r="M33" s="10"/>
      <c r="N33" s="10"/>
      <c r="O33" s="10"/>
      <c r="P33" s="23"/>
      <c r="Q33" s="5"/>
      <c r="R33" s="5"/>
    </row>
    <row r="34" spans="1:18" ht="15" customHeight="1">
      <c r="A34" s="22"/>
      <c r="B34" s="98" t="s">
        <v>27</v>
      </c>
      <c r="C34" s="99"/>
      <c r="D34" s="99"/>
      <c r="E34" s="99"/>
      <c r="F34" s="99"/>
      <c r="G34" s="99"/>
      <c r="H34" s="99"/>
      <c r="I34" s="99"/>
      <c r="J34" s="99"/>
      <c r="K34" s="99"/>
      <c r="L34" s="99"/>
      <c r="M34" s="99"/>
      <c r="N34" s="99"/>
      <c r="O34" s="99"/>
      <c r="P34" s="23"/>
      <c r="Q34" s="5"/>
      <c r="R34" s="5"/>
    </row>
    <row r="35" spans="1:18" ht="15" customHeight="1">
      <c r="A35" s="22"/>
      <c r="B35" s="136" t="s">
        <v>28</v>
      </c>
      <c r="C35" s="137"/>
      <c r="D35" s="137"/>
      <c r="E35" s="137"/>
      <c r="F35" s="137"/>
      <c r="G35" s="137"/>
      <c r="H35" s="137"/>
      <c r="I35" s="137"/>
      <c r="J35" s="137"/>
      <c r="K35" s="137"/>
      <c r="L35" s="137"/>
      <c r="M35" s="137"/>
      <c r="N35" s="137"/>
      <c r="O35" s="137"/>
      <c r="P35" s="23"/>
      <c r="Q35" s="5"/>
      <c r="R35" s="5"/>
    </row>
    <row r="36" spans="1:18" ht="5.25" customHeight="1">
      <c r="A36" s="22"/>
      <c r="B36" s="9"/>
      <c r="C36" s="10"/>
      <c r="D36" s="11"/>
      <c r="E36" s="10"/>
      <c r="F36" s="10"/>
      <c r="G36" s="12"/>
      <c r="H36" s="12"/>
      <c r="I36" s="12"/>
      <c r="J36" s="12"/>
      <c r="K36" s="12"/>
      <c r="L36" s="12"/>
      <c r="M36" s="12"/>
      <c r="N36" s="12"/>
      <c r="O36" s="12"/>
      <c r="P36" s="23"/>
      <c r="Q36" s="5"/>
      <c r="R36" s="5"/>
    </row>
    <row r="37" spans="1:18" ht="12.75" customHeight="1">
      <c r="A37" s="22"/>
      <c r="B37" s="9"/>
      <c r="C37" s="132" t="s">
        <v>29</v>
      </c>
      <c r="D37" s="99"/>
      <c r="E37" s="10"/>
      <c r="F37" s="10"/>
      <c r="G37" s="138" t="s">
        <v>30</v>
      </c>
      <c r="H37" s="139"/>
      <c r="I37" s="139"/>
      <c r="J37" s="139"/>
      <c r="K37" s="139"/>
      <c r="L37" s="139"/>
      <c r="M37" s="139"/>
      <c r="N37" s="139"/>
      <c r="O37" s="140"/>
      <c r="P37" s="23"/>
      <c r="Q37" s="5"/>
      <c r="R37" s="5"/>
    </row>
    <row r="38" spans="1:18" ht="6.75" customHeight="1">
      <c r="A38" s="22"/>
      <c r="B38" s="9"/>
      <c r="C38" s="10"/>
      <c r="D38" s="11"/>
      <c r="E38" s="10"/>
      <c r="F38" s="10"/>
      <c r="G38" s="12"/>
      <c r="H38" s="12"/>
      <c r="I38" s="12"/>
      <c r="J38" s="12"/>
      <c r="K38" s="12"/>
      <c r="L38" s="12"/>
      <c r="M38" s="12"/>
      <c r="N38" s="12"/>
      <c r="O38" s="12"/>
      <c r="P38" s="23"/>
      <c r="Q38" s="5"/>
      <c r="R38" s="5"/>
    </row>
    <row r="39" spans="1:18" ht="17.25" customHeight="1">
      <c r="A39" s="22"/>
      <c r="B39" s="9"/>
      <c r="C39" s="132" t="s">
        <v>31</v>
      </c>
      <c r="D39" s="99"/>
      <c r="E39" s="99"/>
      <c r="F39" s="99"/>
      <c r="G39" s="99"/>
      <c r="H39" s="99"/>
      <c r="I39" s="99"/>
      <c r="J39" s="99"/>
      <c r="K39" s="99"/>
      <c r="L39" s="99"/>
      <c r="M39" s="13" t="s">
        <v>32</v>
      </c>
      <c r="N39" s="11"/>
      <c r="O39" s="11"/>
      <c r="P39" s="23"/>
      <c r="Q39" s="5"/>
      <c r="R39" s="5"/>
    </row>
    <row r="40" spans="1:18" ht="15" customHeight="1">
      <c r="A40" s="22"/>
      <c r="B40" s="9"/>
      <c r="C40" s="6" t="s">
        <v>4</v>
      </c>
      <c r="D40" s="132" t="s">
        <v>33</v>
      </c>
      <c r="E40" s="99"/>
      <c r="F40" s="99"/>
      <c r="G40" s="99"/>
      <c r="H40" s="99"/>
      <c r="I40" s="99"/>
      <c r="J40" s="99"/>
      <c r="K40" s="99"/>
      <c r="L40" s="99"/>
      <c r="M40" s="14" t="s">
        <v>51</v>
      </c>
      <c r="N40" s="10"/>
      <c r="O40" s="10"/>
      <c r="P40" s="23"/>
      <c r="Q40" s="5"/>
      <c r="R40" s="5"/>
    </row>
    <row r="41" spans="1:18" ht="15" customHeight="1">
      <c r="A41" s="22"/>
      <c r="B41" s="9"/>
      <c r="C41" s="6" t="s">
        <v>4</v>
      </c>
      <c r="D41" s="132" t="s">
        <v>34</v>
      </c>
      <c r="E41" s="99"/>
      <c r="F41" s="99"/>
      <c r="G41" s="99"/>
      <c r="H41" s="99"/>
      <c r="I41" s="99"/>
      <c r="J41" s="99"/>
      <c r="K41" s="99"/>
      <c r="L41" s="99"/>
      <c r="M41" s="15" t="s">
        <v>51</v>
      </c>
      <c r="N41" s="10"/>
      <c r="O41" s="10"/>
      <c r="P41" s="23"/>
      <c r="Q41" s="5"/>
      <c r="R41" s="5"/>
    </row>
    <row r="42" spans="1:18" ht="15" customHeight="1">
      <c r="A42" s="22"/>
      <c r="B42" s="9"/>
      <c r="C42" s="6" t="s">
        <v>4</v>
      </c>
      <c r="D42" s="132" t="s">
        <v>35</v>
      </c>
      <c r="E42" s="99"/>
      <c r="F42" s="99"/>
      <c r="G42" s="99"/>
      <c r="H42" s="99"/>
      <c r="I42" s="99"/>
      <c r="J42" s="99"/>
      <c r="K42" s="99"/>
      <c r="L42" s="99"/>
      <c r="M42" s="16" t="s">
        <v>51</v>
      </c>
      <c r="N42" s="10"/>
      <c r="O42" s="10"/>
      <c r="P42" s="23"/>
      <c r="Q42" s="5"/>
      <c r="R42" s="5"/>
    </row>
    <row r="43" spans="1:18" ht="15" customHeight="1">
      <c r="A43" s="22"/>
      <c r="B43" s="9"/>
      <c r="C43" s="9"/>
      <c r="D43" s="10"/>
      <c r="E43" s="10"/>
      <c r="F43" s="10"/>
      <c r="G43" s="10"/>
      <c r="H43" s="10"/>
      <c r="I43" s="10"/>
      <c r="J43" s="10"/>
      <c r="K43" s="10"/>
      <c r="L43" s="10"/>
      <c r="M43" s="10"/>
      <c r="N43" s="10"/>
      <c r="O43" s="10"/>
      <c r="P43" s="23"/>
      <c r="Q43" s="5"/>
      <c r="R43" s="5"/>
    </row>
    <row r="44" spans="1:18" ht="15" customHeight="1">
      <c r="A44" s="22"/>
      <c r="B44" s="98" t="s">
        <v>36</v>
      </c>
      <c r="C44" s="99"/>
      <c r="D44" s="99"/>
      <c r="E44" s="99"/>
      <c r="F44" s="99"/>
      <c r="G44" s="99"/>
      <c r="H44" s="99"/>
      <c r="I44" s="99"/>
      <c r="J44" s="99"/>
      <c r="K44" s="99"/>
      <c r="L44" s="99"/>
      <c r="M44" s="99"/>
      <c r="N44" s="99"/>
      <c r="O44" s="99"/>
      <c r="P44" s="23"/>
      <c r="Q44" s="5"/>
      <c r="R44" s="5"/>
    </row>
    <row r="45" spans="1:18" ht="15" customHeight="1">
      <c r="A45" s="22"/>
      <c r="B45" s="132" t="s">
        <v>37</v>
      </c>
      <c r="C45" s="141"/>
      <c r="D45" s="141"/>
      <c r="E45" s="141"/>
      <c r="F45" s="141"/>
      <c r="G45" s="141"/>
      <c r="H45" s="141"/>
      <c r="I45" s="141"/>
      <c r="J45" s="141"/>
      <c r="K45" s="141"/>
      <c r="L45" s="141"/>
      <c r="M45" s="141"/>
      <c r="N45" s="141"/>
      <c r="O45" s="141"/>
      <c r="P45" s="23"/>
      <c r="Q45" s="5"/>
      <c r="R45" s="5"/>
    </row>
    <row r="46" spans="1:18" ht="15" customHeight="1">
      <c r="A46" s="22"/>
      <c r="B46" s="9"/>
      <c r="C46" s="6" t="s">
        <v>4</v>
      </c>
      <c r="D46" s="10" t="s">
        <v>38</v>
      </c>
      <c r="E46" s="10"/>
      <c r="F46" s="10"/>
      <c r="G46" s="119" t="s">
        <v>74</v>
      </c>
      <c r="H46" s="120"/>
      <c r="I46" s="120"/>
      <c r="J46" s="120"/>
      <c r="K46" s="120"/>
      <c r="L46" s="120"/>
      <c r="M46" s="120"/>
      <c r="N46" s="120"/>
      <c r="O46" s="121"/>
      <c r="P46" s="23"/>
      <c r="Q46" s="5"/>
      <c r="R46" s="5"/>
    </row>
    <row r="47" spans="1:18" ht="15" customHeight="1">
      <c r="A47" s="22"/>
      <c r="B47" s="9"/>
      <c r="C47" s="6" t="s">
        <v>4</v>
      </c>
      <c r="D47" s="10" t="s">
        <v>39</v>
      </c>
      <c r="E47" s="10"/>
      <c r="F47" s="10"/>
      <c r="G47" s="126" t="s">
        <v>71</v>
      </c>
      <c r="H47" s="127"/>
      <c r="I47" s="127"/>
      <c r="J47" s="127"/>
      <c r="K47" s="127"/>
      <c r="L47" s="127"/>
      <c r="M47" s="127"/>
      <c r="N47" s="127"/>
      <c r="O47" s="128"/>
      <c r="P47" s="23"/>
      <c r="Q47" s="5"/>
      <c r="R47" s="5"/>
    </row>
    <row r="48" spans="1:18" ht="15" customHeight="1">
      <c r="A48" s="22"/>
      <c r="B48" s="9"/>
      <c r="C48" s="6" t="s">
        <v>4</v>
      </c>
      <c r="D48" s="10" t="s">
        <v>10</v>
      </c>
      <c r="E48" s="10"/>
      <c r="F48" s="10"/>
      <c r="G48" s="122" t="s">
        <v>72</v>
      </c>
      <c r="H48" s="127"/>
      <c r="I48" s="127"/>
      <c r="J48" s="127"/>
      <c r="K48" s="127"/>
      <c r="L48" s="127"/>
      <c r="M48" s="127"/>
      <c r="N48" s="127"/>
      <c r="O48" s="128"/>
      <c r="P48" s="23"/>
      <c r="Q48" s="5"/>
      <c r="R48" s="5"/>
    </row>
    <row r="49" spans="1:18" ht="15" customHeight="1">
      <c r="A49" s="22"/>
      <c r="B49" s="9"/>
      <c r="C49" s="6" t="s">
        <v>4</v>
      </c>
      <c r="D49" s="10" t="s">
        <v>40</v>
      </c>
      <c r="E49" s="10"/>
      <c r="F49" s="10"/>
      <c r="G49" s="126" t="s">
        <v>70</v>
      </c>
      <c r="H49" s="127"/>
      <c r="I49" s="127"/>
      <c r="J49" s="127"/>
      <c r="K49" s="127"/>
      <c r="L49" s="127"/>
      <c r="M49" s="127"/>
      <c r="N49" s="127"/>
      <c r="O49" s="128"/>
      <c r="P49" s="23"/>
      <c r="Q49" s="5"/>
      <c r="R49" s="5"/>
    </row>
    <row r="50" spans="1:18" ht="15" customHeight="1">
      <c r="A50" s="22"/>
      <c r="B50" s="9"/>
      <c r="C50" s="6" t="s">
        <v>4</v>
      </c>
      <c r="D50" s="10" t="s">
        <v>41</v>
      </c>
      <c r="E50" s="10"/>
      <c r="F50" s="10"/>
      <c r="G50" s="122" t="s">
        <v>68</v>
      </c>
      <c r="H50" s="127"/>
      <c r="I50" s="127"/>
      <c r="J50" s="127"/>
      <c r="K50" s="127"/>
      <c r="L50" s="127"/>
      <c r="M50" s="127"/>
      <c r="N50" s="127"/>
      <c r="O50" s="128"/>
      <c r="P50" s="23"/>
      <c r="Q50" s="5"/>
      <c r="R50" s="5"/>
    </row>
    <row r="51" spans="1:18" ht="27.75" customHeight="1">
      <c r="A51" s="22"/>
      <c r="B51" s="24" t="s">
        <v>42</v>
      </c>
      <c r="C51" s="6" t="s">
        <v>4</v>
      </c>
      <c r="D51" s="10" t="s">
        <v>43</v>
      </c>
      <c r="E51" s="10"/>
      <c r="F51" s="10"/>
      <c r="G51" s="126" t="s">
        <v>73</v>
      </c>
      <c r="H51" s="127"/>
      <c r="I51" s="127"/>
      <c r="J51" s="127"/>
      <c r="K51" s="127"/>
      <c r="L51" s="127"/>
      <c r="M51" s="127"/>
      <c r="N51" s="127"/>
      <c r="O51" s="128"/>
      <c r="P51" s="23"/>
      <c r="Q51" s="5"/>
      <c r="R51" s="5"/>
    </row>
    <row r="52" spans="1:18" ht="15" customHeight="1">
      <c r="A52" s="22"/>
      <c r="B52" s="24" t="s">
        <v>42</v>
      </c>
      <c r="C52" s="6" t="s">
        <v>4</v>
      </c>
      <c r="D52" s="10" t="s">
        <v>44</v>
      </c>
      <c r="E52" s="10"/>
      <c r="F52" s="10"/>
      <c r="G52" s="116"/>
      <c r="H52" s="117"/>
      <c r="I52" s="117"/>
      <c r="J52" s="117"/>
      <c r="K52" s="117"/>
      <c r="L52" s="117"/>
      <c r="M52" s="117"/>
      <c r="N52" s="117"/>
      <c r="O52" s="118"/>
      <c r="P52" s="23"/>
      <c r="Q52" s="5"/>
      <c r="R52" s="5"/>
    </row>
    <row r="53" spans="1:18" ht="15" customHeight="1">
      <c r="A53" s="22"/>
      <c r="B53" s="9"/>
      <c r="C53" s="8"/>
      <c r="D53" s="10" t="s">
        <v>45</v>
      </c>
      <c r="E53" s="10"/>
      <c r="F53" s="10"/>
      <c r="G53" s="123"/>
      <c r="H53" s="124"/>
      <c r="I53" s="124"/>
      <c r="J53" s="124"/>
      <c r="K53" s="124"/>
      <c r="L53" s="124"/>
      <c r="M53" s="124"/>
      <c r="N53" s="124"/>
      <c r="O53" s="125"/>
      <c r="P53" s="23"/>
      <c r="Q53" s="5"/>
      <c r="R53" s="5"/>
    </row>
    <row r="54" spans="1:18" ht="15" customHeight="1">
      <c r="A54" s="22"/>
      <c r="B54" s="9"/>
      <c r="C54" s="9"/>
      <c r="D54" s="10"/>
      <c r="E54" s="10"/>
      <c r="F54" s="10"/>
      <c r="G54" s="10"/>
      <c r="H54" s="10"/>
      <c r="I54" s="10"/>
      <c r="J54" s="10"/>
      <c r="K54" s="10"/>
      <c r="L54" s="10"/>
      <c r="M54" s="10"/>
      <c r="N54" s="10"/>
      <c r="O54" s="10"/>
      <c r="P54" s="23"/>
      <c r="Q54" s="5"/>
      <c r="R54" s="5"/>
    </row>
    <row r="55" spans="1:18" ht="16.5" customHeight="1">
      <c r="A55" s="22"/>
      <c r="B55" s="9"/>
      <c r="C55" s="6" t="s">
        <v>4</v>
      </c>
      <c r="D55" s="10" t="s">
        <v>38</v>
      </c>
      <c r="E55" s="10"/>
      <c r="F55" s="10"/>
      <c r="G55" s="113" t="s">
        <v>77</v>
      </c>
      <c r="H55" s="114"/>
      <c r="I55" s="114"/>
      <c r="J55" s="114"/>
      <c r="K55" s="114"/>
      <c r="L55" s="114"/>
      <c r="M55" s="114"/>
      <c r="N55" s="114"/>
      <c r="O55" s="115"/>
      <c r="P55" s="23"/>
      <c r="Q55" s="5"/>
      <c r="R55" s="5"/>
    </row>
    <row r="56" spans="1:18" ht="15" customHeight="1">
      <c r="A56" s="22"/>
      <c r="B56" s="9"/>
      <c r="C56" s="6" t="s">
        <v>4</v>
      </c>
      <c r="D56" s="10" t="s">
        <v>39</v>
      </c>
      <c r="E56" s="10"/>
      <c r="F56" s="10"/>
      <c r="G56" s="126" t="s">
        <v>71</v>
      </c>
      <c r="H56" s="127"/>
      <c r="I56" s="127"/>
      <c r="J56" s="127"/>
      <c r="K56" s="127"/>
      <c r="L56" s="127"/>
      <c r="M56" s="127"/>
      <c r="N56" s="127"/>
      <c r="O56" s="128"/>
      <c r="P56" s="23"/>
      <c r="Q56" s="5"/>
      <c r="R56" s="5"/>
    </row>
    <row r="57" spans="1:18" ht="15" customHeight="1">
      <c r="A57" s="22"/>
      <c r="B57" s="9"/>
      <c r="C57" s="6" t="s">
        <v>4</v>
      </c>
      <c r="D57" s="10" t="s">
        <v>10</v>
      </c>
      <c r="E57" s="10"/>
      <c r="F57" s="10"/>
      <c r="G57" s="122" t="s">
        <v>72</v>
      </c>
      <c r="H57" s="127"/>
      <c r="I57" s="127"/>
      <c r="J57" s="127"/>
      <c r="K57" s="127"/>
      <c r="L57" s="127"/>
      <c r="M57" s="127"/>
      <c r="N57" s="127"/>
      <c r="O57" s="128"/>
      <c r="P57" s="23"/>
      <c r="Q57" s="5"/>
      <c r="R57" s="5"/>
    </row>
    <row r="58" spans="1:18" ht="15" customHeight="1">
      <c r="A58" s="22"/>
      <c r="B58" s="9"/>
      <c r="C58" s="6" t="s">
        <v>4</v>
      </c>
      <c r="D58" s="10" t="s">
        <v>40</v>
      </c>
      <c r="E58" s="10"/>
      <c r="F58" s="10"/>
      <c r="G58" s="126" t="s">
        <v>70</v>
      </c>
      <c r="H58" s="127"/>
      <c r="I58" s="127"/>
      <c r="J58" s="127"/>
      <c r="K58" s="127"/>
      <c r="L58" s="127"/>
      <c r="M58" s="127"/>
      <c r="N58" s="127"/>
      <c r="O58" s="128"/>
      <c r="P58" s="23"/>
      <c r="Q58" s="5"/>
      <c r="R58" s="5"/>
    </row>
    <row r="59" spans="1:18" ht="15" customHeight="1">
      <c r="A59" s="22"/>
      <c r="B59" s="9"/>
      <c r="C59" s="6" t="s">
        <v>4</v>
      </c>
      <c r="D59" s="10" t="s">
        <v>41</v>
      </c>
      <c r="E59" s="10"/>
      <c r="F59" s="10"/>
      <c r="G59" s="122" t="s">
        <v>75</v>
      </c>
      <c r="H59" s="127"/>
      <c r="I59" s="127"/>
      <c r="J59" s="127"/>
      <c r="K59" s="127"/>
      <c r="L59" s="127"/>
      <c r="M59" s="127"/>
      <c r="N59" s="127"/>
      <c r="O59" s="128"/>
      <c r="P59" s="23"/>
      <c r="Q59" s="5"/>
      <c r="R59" s="5"/>
    </row>
    <row r="60" spans="1:18" ht="41.25" customHeight="1">
      <c r="A60" s="22"/>
      <c r="B60" s="24" t="s">
        <v>42</v>
      </c>
      <c r="C60" s="6" t="s">
        <v>4</v>
      </c>
      <c r="D60" s="10" t="s">
        <v>43</v>
      </c>
      <c r="E60" s="10"/>
      <c r="F60" s="10"/>
      <c r="G60" s="126" t="s">
        <v>78</v>
      </c>
      <c r="H60" s="127"/>
      <c r="I60" s="127"/>
      <c r="J60" s="127"/>
      <c r="K60" s="127"/>
      <c r="L60" s="127"/>
      <c r="M60" s="127"/>
      <c r="N60" s="127"/>
      <c r="O60" s="128"/>
      <c r="P60" s="23"/>
      <c r="Q60" s="5"/>
      <c r="R60" s="5"/>
    </row>
    <row r="61" spans="1:18" ht="15" customHeight="1">
      <c r="A61" s="22"/>
      <c r="B61" s="24" t="s">
        <v>42</v>
      </c>
      <c r="C61" s="6" t="s">
        <v>4</v>
      </c>
      <c r="D61" s="10" t="s">
        <v>44</v>
      </c>
      <c r="E61" s="10"/>
      <c r="F61" s="10"/>
      <c r="G61" s="126"/>
      <c r="H61" s="127"/>
      <c r="I61" s="127"/>
      <c r="J61" s="127"/>
      <c r="K61" s="127"/>
      <c r="L61" s="127"/>
      <c r="M61" s="127"/>
      <c r="N61" s="127"/>
      <c r="O61" s="128"/>
      <c r="P61" s="23"/>
      <c r="Q61" s="5"/>
      <c r="R61" s="5"/>
    </row>
    <row r="62" spans="1:18" ht="15" customHeight="1">
      <c r="A62" s="22"/>
      <c r="B62" s="9"/>
      <c r="C62" s="8"/>
      <c r="D62" s="10" t="s">
        <v>45</v>
      </c>
      <c r="E62" s="10"/>
      <c r="F62" s="10"/>
      <c r="G62" s="133"/>
      <c r="H62" s="134"/>
      <c r="I62" s="134"/>
      <c r="J62" s="134"/>
      <c r="K62" s="134"/>
      <c r="L62" s="134"/>
      <c r="M62" s="134"/>
      <c r="N62" s="134"/>
      <c r="O62" s="135"/>
      <c r="P62" s="23"/>
      <c r="Q62" s="5"/>
      <c r="R62" s="5"/>
    </row>
    <row r="63" spans="1:18" ht="15" customHeight="1">
      <c r="A63" s="22"/>
      <c r="B63" s="9"/>
      <c r="C63" s="9"/>
      <c r="D63" s="10"/>
      <c r="E63" s="10"/>
      <c r="F63" s="10"/>
      <c r="G63" s="10"/>
      <c r="H63" s="10"/>
      <c r="I63" s="10"/>
      <c r="J63" s="10"/>
      <c r="K63" s="10"/>
      <c r="L63" s="10"/>
      <c r="M63" s="10"/>
      <c r="N63" s="10"/>
      <c r="O63" s="10"/>
      <c r="P63" s="23"/>
      <c r="Q63" s="5"/>
      <c r="R63" s="5"/>
    </row>
    <row r="64" spans="1:18" ht="22.5" customHeight="1">
      <c r="A64" s="22"/>
      <c r="B64" s="9"/>
      <c r="C64" s="6" t="s">
        <v>4</v>
      </c>
      <c r="D64" s="10" t="s">
        <v>38</v>
      </c>
      <c r="E64" s="10"/>
      <c r="F64" s="10"/>
      <c r="G64" s="119"/>
      <c r="H64" s="120"/>
      <c r="I64" s="120"/>
      <c r="J64" s="120"/>
      <c r="K64" s="120"/>
      <c r="L64" s="120"/>
      <c r="M64" s="120"/>
      <c r="N64" s="120"/>
      <c r="O64" s="121"/>
      <c r="P64" s="23"/>
      <c r="Q64" s="5"/>
      <c r="R64" s="5"/>
    </row>
    <row r="65" spans="1:18" ht="15" customHeight="1">
      <c r="A65" s="22"/>
      <c r="B65" s="9"/>
      <c r="C65" s="6" t="s">
        <v>4</v>
      </c>
      <c r="D65" s="10" t="s">
        <v>39</v>
      </c>
      <c r="E65" s="10"/>
      <c r="F65" s="10"/>
      <c r="G65" s="116"/>
      <c r="H65" s="117"/>
      <c r="I65" s="117"/>
      <c r="J65" s="117"/>
      <c r="K65" s="117"/>
      <c r="L65" s="117"/>
      <c r="M65" s="117"/>
      <c r="N65" s="117"/>
      <c r="O65" s="118"/>
      <c r="P65" s="23"/>
      <c r="Q65" s="5"/>
      <c r="R65" s="5"/>
    </row>
    <row r="66" spans="1:18" ht="15" customHeight="1">
      <c r="A66" s="22"/>
      <c r="B66" s="9"/>
      <c r="C66" s="6" t="s">
        <v>4</v>
      </c>
      <c r="D66" s="10" t="s">
        <v>10</v>
      </c>
      <c r="E66" s="10"/>
      <c r="F66" s="10"/>
      <c r="G66" s="122"/>
      <c r="H66" s="117"/>
      <c r="I66" s="117"/>
      <c r="J66" s="117"/>
      <c r="K66" s="117"/>
      <c r="L66" s="117"/>
      <c r="M66" s="117"/>
      <c r="N66" s="117"/>
      <c r="O66" s="118"/>
      <c r="P66" s="23"/>
      <c r="Q66" s="5"/>
      <c r="R66" s="5"/>
    </row>
    <row r="67" spans="1:18" ht="15" customHeight="1">
      <c r="A67" s="22"/>
      <c r="B67" s="9"/>
      <c r="C67" s="6" t="s">
        <v>4</v>
      </c>
      <c r="D67" s="10" t="s">
        <v>40</v>
      </c>
      <c r="E67" s="10"/>
      <c r="F67" s="10"/>
      <c r="G67" s="116"/>
      <c r="H67" s="117"/>
      <c r="I67" s="117"/>
      <c r="J67" s="117"/>
      <c r="K67" s="117"/>
      <c r="L67" s="117"/>
      <c r="M67" s="117"/>
      <c r="N67" s="117"/>
      <c r="O67" s="118"/>
      <c r="P67" s="23"/>
      <c r="Q67" s="5"/>
      <c r="R67" s="5"/>
    </row>
    <row r="68" spans="1:18" ht="15" customHeight="1">
      <c r="A68" s="22"/>
      <c r="B68" s="9"/>
      <c r="C68" s="6" t="s">
        <v>4</v>
      </c>
      <c r="D68" s="10" t="s">
        <v>41</v>
      </c>
      <c r="E68" s="10"/>
      <c r="F68" s="10"/>
      <c r="G68" s="122"/>
      <c r="H68" s="117"/>
      <c r="I68" s="117"/>
      <c r="J68" s="117"/>
      <c r="K68" s="117"/>
      <c r="L68" s="117"/>
      <c r="M68" s="117"/>
      <c r="N68" s="117"/>
      <c r="O68" s="118"/>
      <c r="P68" s="23"/>
      <c r="Q68" s="5"/>
      <c r="R68" s="5"/>
    </row>
    <row r="69" spans="1:18" ht="15" customHeight="1">
      <c r="A69" s="22"/>
      <c r="B69" s="24" t="s">
        <v>42</v>
      </c>
      <c r="C69" s="6" t="s">
        <v>4</v>
      </c>
      <c r="D69" s="10" t="s">
        <v>43</v>
      </c>
      <c r="E69" s="10"/>
      <c r="F69" s="10"/>
      <c r="G69" s="116"/>
      <c r="H69" s="117"/>
      <c r="I69" s="117"/>
      <c r="J69" s="117"/>
      <c r="K69" s="117"/>
      <c r="L69" s="117"/>
      <c r="M69" s="117"/>
      <c r="N69" s="117"/>
      <c r="O69" s="118"/>
      <c r="P69" s="23"/>
      <c r="Q69" s="5"/>
      <c r="R69" s="5"/>
    </row>
    <row r="70" spans="1:18" ht="15" customHeight="1">
      <c r="A70" s="22"/>
      <c r="B70" s="24" t="s">
        <v>42</v>
      </c>
      <c r="C70" s="6" t="s">
        <v>4</v>
      </c>
      <c r="D70" s="10" t="s">
        <v>44</v>
      </c>
      <c r="E70" s="10"/>
      <c r="F70" s="10"/>
      <c r="G70" s="116"/>
      <c r="H70" s="117"/>
      <c r="I70" s="117"/>
      <c r="J70" s="117"/>
      <c r="K70" s="117"/>
      <c r="L70" s="117"/>
      <c r="M70" s="117"/>
      <c r="N70" s="117"/>
      <c r="O70" s="118"/>
      <c r="P70" s="23"/>
      <c r="Q70" s="5"/>
      <c r="R70" s="5"/>
    </row>
    <row r="71" spans="1:18" ht="15" customHeight="1">
      <c r="A71" s="22"/>
      <c r="B71" s="9"/>
      <c r="C71" s="8"/>
      <c r="D71" s="10" t="s">
        <v>45</v>
      </c>
      <c r="E71" s="10"/>
      <c r="F71" s="10"/>
      <c r="G71" s="123"/>
      <c r="H71" s="124"/>
      <c r="I71" s="124"/>
      <c r="J71" s="124"/>
      <c r="K71" s="124"/>
      <c r="L71" s="124"/>
      <c r="M71" s="124"/>
      <c r="N71" s="124"/>
      <c r="O71" s="125"/>
      <c r="P71" s="23"/>
      <c r="Q71" s="5"/>
      <c r="R71" s="5"/>
    </row>
    <row r="72" spans="1:18" ht="15" customHeight="1">
      <c r="A72" s="22"/>
      <c r="B72" s="9"/>
      <c r="C72" s="9"/>
      <c r="D72" s="10"/>
      <c r="E72" s="10"/>
      <c r="F72" s="10"/>
      <c r="G72" s="10"/>
      <c r="H72" s="10"/>
      <c r="I72" s="10"/>
      <c r="J72" s="10"/>
      <c r="K72" s="10"/>
      <c r="L72" s="10"/>
      <c r="M72" s="10"/>
      <c r="N72" s="10"/>
      <c r="O72" s="10"/>
      <c r="P72" s="23"/>
      <c r="Q72" s="5"/>
      <c r="R72" s="5"/>
    </row>
    <row r="73" spans="1:18" ht="15" customHeight="1">
      <c r="A73" s="22"/>
      <c r="B73" s="24"/>
      <c r="C73" s="9"/>
      <c r="D73" s="25" t="s">
        <v>46</v>
      </c>
      <c r="E73" s="17"/>
      <c r="F73" s="17"/>
      <c r="G73" s="141" t="s">
        <v>47</v>
      </c>
      <c r="H73" s="141"/>
      <c r="I73" s="141"/>
      <c r="J73" s="141"/>
      <c r="K73" s="141"/>
      <c r="L73" s="141"/>
      <c r="M73" s="141"/>
      <c r="N73" s="141"/>
      <c r="O73" s="141"/>
      <c r="P73" s="23"/>
      <c r="Q73" s="5"/>
      <c r="R73" s="5"/>
    </row>
    <row r="74" spans="1:18" ht="15" customHeight="1">
      <c r="A74" s="22"/>
      <c r="B74" s="9"/>
      <c r="C74" s="9"/>
      <c r="D74" s="18" t="s">
        <v>48</v>
      </c>
      <c r="E74" s="17"/>
      <c r="F74" s="17"/>
      <c r="G74" s="141" t="s">
        <v>49</v>
      </c>
      <c r="H74" s="141"/>
      <c r="I74" s="141"/>
      <c r="J74" s="141"/>
      <c r="K74" s="141"/>
      <c r="L74" s="141"/>
      <c r="M74" s="141"/>
      <c r="N74" s="141"/>
      <c r="O74" s="141"/>
      <c r="P74" s="23"/>
      <c r="Q74" s="5"/>
      <c r="R74" s="5"/>
    </row>
    <row r="75" spans="1:17" ht="3.75" customHeight="1" thickBot="1">
      <c r="A75" s="26"/>
      <c r="B75" s="27"/>
      <c r="C75" s="27"/>
      <c r="D75" s="27"/>
      <c r="E75" s="27"/>
      <c r="F75" s="27"/>
      <c r="G75" s="27"/>
      <c r="H75" s="27"/>
      <c r="I75" s="27"/>
      <c r="J75" s="27"/>
      <c r="K75" s="27"/>
      <c r="L75" s="27"/>
      <c r="M75" s="27"/>
      <c r="N75" s="27"/>
      <c r="O75" s="27"/>
      <c r="P75" s="28"/>
      <c r="Q75" s="5"/>
    </row>
    <row r="76" spans="1:17" ht="13.5" thickTop="1">
      <c r="A76" s="5"/>
      <c r="B76" s="5"/>
      <c r="C76" s="5"/>
      <c r="D76" s="5"/>
      <c r="E76" s="5"/>
      <c r="F76" s="5"/>
      <c r="G76" s="5"/>
      <c r="H76" s="5"/>
      <c r="I76" s="5"/>
      <c r="J76" s="5"/>
      <c r="K76" s="5"/>
      <c r="L76" s="5"/>
      <c r="M76" s="5"/>
      <c r="N76" s="5"/>
      <c r="O76" s="5"/>
      <c r="P76" s="5"/>
      <c r="Q76" s="5"/>
    </row>
  </sheetData>
  <sheetProtection/>
  <mergeCells count="65">
    <mergeCell ref="G73:O73"/>
    <mergeCell ref="G74:O74"/>
    <mergeCell ref="G66:O66"/>
    <mergeCell ref="G67:O67"/>
    <mergeCell ref="G70:O70"/>
    <mergeCell ref="G71:O71"/>
    <mergeCell ref="G68:O68"/>
    <mergeCell ref="G69:O69"/>
    <mergeCell ref="G64:O64"/>
    <mergeCell ref="G65:O65"/>
    <mergeCell ref="G57:O57"/>
    <mergeCell ref="G58:O58"/>
    <mergeCell ref="G59:O59"/>
    <mergeCell ref="G60:O60"/>
    <mergeCell ref="G50:O50"/>
    <mergeCell ref="G51:O51"/>
    <mergeCell ref="G52:O52"/>
    <mergeCell ref="G53:O53"/>
    <mergeCell ref="G61:O61"/>
    <mergeCell ref="G62:O62"/>
    <mergeCell ref="C39:L39"/>
    <mergeCell ref="D40:L40"/>
    <mergeCell ref="G55:O55"/>
    <mergeCell ref="G56:O56"/>
    <mergeCell ref="B44:O44"/>
    <mergeCell ref="B45:O45"/>
    <mergeCell ref="G46:O46"/>
    <mergeCell ref="G47:O47"/>
    <mergeCell ref="G48:O48"/>
    <mergeCell ref="G49:O49"/>
    <mergeCell ref="D41:L41"/>
    <mergeCell ref="D42:L42"/>
    <mergeCell ref="G28:O28"/>
    <mergeCell ref="B30:O30"/>
    <mergeCell ref="G31:O31"/>
    <mergeCell ref="G32:O32"/>
    <mergeCell ref="B34:O34"/>
    <mergeCell ref="B35:O35"/>
    <mergeCell ref="C37:D37"/>
    <mergeCell ref="G37:O37"/>
    <mergeCell ref="G27:O27"/>
    <mergeCell ref="B15:O15"/>
    <mergeCell ref="G16:O16"/>
    <mergeCell ref="G17:O17"/>
    <mergeCell ref="G18:O18"/>
    <mergeCell ref="G19:O19"/>
    <mergeCell ref="G20:O20"/>
    <mergeCell ref="G21:O21"/>
    <mergeCell ref="G22:O22"/>
    <mergeCell ref="B24:O24"/>
    <mergeCell ref="G9:O9"/>
    <mergeCell ref="G10:O10"/>
    <mergeCell ref="G11:O11"/>
    <mergeCell ref="G26:O26"/>
    <mergeCell ref="G25:O25"/>
    <mergeCell ref="G12:O12"/>
    <mergeCell ref="G13:O13"/>
    <mergeCell ref="B6:H6"/>
    <mergeCell ref="J6:O6"/>
    <mergeCell ref="B8:O8"/>
    <mergeCell ref="B2:O2"/>
    <mergeCell ref="B3:O3"/>
    <mergeCell ref="B4:O4"/>
    <mergeCell ref="B5:H5"/>
    <mergeCell ref="J5:O5"/>
  </mergeCells>
  <hyperlinks>
    <hyperlink ref="G48" r:id="rId1" display="http://epp.eurostat.ec.europa.eu/portal/page/portal/eurostat/home/"/>
    <hyperlink ref="G50" r:id="rId2" display="http://appsso.eurostat.ec.europa.eu/nui/show.do?dataset=env_wasgen&amp;lang=en"/>
    <hyperlink ref="G57" r:id="rId3" display="http://epp.eurostat.ec.europa.eu/portal/page/portal/eurostat/home/"/>
    <hyperlink ref="G59" r:id="rId4" display="http://appsso.eurostat.ec.europa.eu/nui/show.do?dataset=nama_gdp_k&amp;lang=en"/>
  </hyperlinks>
  <printOptions/>
  <pageMargins left="0.7" right="0.7" top="0.75" bottom="0.75" header="0.3" footer="0.3"/>
  <pageSetup horizontalDpi="600" verticalDpi="600" orientation="portrait" r:id="rId7"/>
  <legacyDrawing r:id="rId6"/>
</worksheet>
</file>

<file path=xl/worksheets/sheet6.xml><?xml version="1.0" encoding="utf-8"?>
<worksheet xmlns="http://schemas.openxmlformats.org/spreadsheetml/2006/main" xmlns:r="http://schemas.openxmlformats.org/officeDocument/2006/relationships">
  <dimension ref="A1:BX34"/>
  <sheetViews>
    <sheetView zoomScalePageLayoutView="0" workbookViewId="0" topLeftCell="A1">
      <selection activeCell="D19" sqref="D19"/>
    </sheetView>
  </sheetViews>
  <sheetFormatPr defaultColWidth="9.140625" defaultRowHeight="12.75"/>
  <cols>
    <col min="1" max="1" width="38.57421875" style="0" customWidth="1"/>
    <col min="2" max="2" width="16.00390625" style="38" customWidth="1"/>
    <col min="3" max="3" width="14.421875" style="38" customWidth="1"/>
    <col min="4" max="4" width="15.57421875" style="38" customWidth="1"/>
    <col min="5" max="5" width="14.57421875" style="38" customWidth="1"/>
    <col min="6" max="21" width="14.00390625" style="38" bestFit="1" customWidth="1"/>
    <col min="22" max="16384" width="9.140625" style="38" customWidth="1"/>
  </cols>
  <sheetData>
    <row r="1" spans="1:76" s="39" customFormat="1" ht="17.25" customHeight="1">
      <c r="A1" s="40" t="s">
        <v>62</v>
      </c>
      <c r="B1" s="41" t="s">
        <v>54</v>
      </c>
      <c r="C1" s="41" t="s">
        <v>55</v>
      </c>
      <c r="D1" s="41" t="s">
        <v>56</v>
      </c>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row>
    <row r="2" spans="1:76" s="35" customFormat="1" ht="12.75">
      <c r="A2" s="40" t="s">
        <v>89</v>
      </c>
      <c r="B2" s="43">
        <f>'EU27 Waste gen.index Drill down'!B2</f>
        <v>100</v>
      </c>
      <c r="C2" s="43">
        <f>'EU27 Waste gen.index Drill down'!C2</f>
        <v>91.29832514796625</v>
      </c>
      <c r="D2" s="43">
        <f>'EU27 Waste gen.index Drill down'!D2</f>
        <v>55.52197456239768</v>
      </c>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row>
    <row r="3" spans="1:76" s="35" customFormat="1" ht="12.75">
      <c r="A3" s="40" t="s">
        <v>90</v>
      </c>
      <c r="B3" s="43">
        <f>'EU27 Waste gen.index Drill down'!B3</f>
        <v>100</v>
      </c>
      <c r="C3" s="43">
        <f>'EU27 Waste gen.index Drill down'!C3</f>
        <v>67.78202676864244</v>
      </c>
      <c r="D3" s="43">
        <f>'EU27 Waste gen.index Drill down'!D3</f>
        <v>98.75717017208413</v>
      </c>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row>
    <row r="4" spans="1:76" s="35" customFormat="1" ht="12.75">
      <c r="A4" s="40" t="s">
        <v>57</v>
      </c>
      <c r="B4" s="43">
        <f>'EU27 Waste gen.index Drill down'!B4</f>
        <v>100</v>
      </c>
      <c r="C4" s="43">
        <f>'EU27 Waste gen.index Drill down'!C4</f>
        <v>91.9546575392882</v>
      </c>
      <c r="D4" s="43">
        <f>'EU27 Waste gen.index Drill down'!D4</f>
        <v>88.9551359905782</v>
      </c>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row>
    <row r="5" spans="1:4" ht="12.75">
      <c r="A5" s="40" t="s">
        <v>63</v>
      </c>
      <c r="B5" s="43">
        <f>'EU27 Waste gen.index Drill down'!B5</f>
        <v>100</v>
      </c>
      <c r="C5" s="43">
        <f>'EU27 Waste gen.index Drill down'!C5</f>
        <v>97.73725024668863</v>
      </c>
      <c r="D5" s="43">
        <f>'EU27 Waste gen.index Drill down'!D5</f>
        <v>89.13895467028141</v>
      </c>
    </row>
    <row r="6" spans="1:4" ht="12.75">
      <c r="A6" s="40" t="s">
        <v>64</v>
      </c>
      <c r="B6" s="43">
        <f>'EU27 Waste gen.index Drill down'!B6</f>
        <v>100</v>
      </c>
      <c r="C6" s="43">
        <f>'EU27 Waste gen.index Drill down'!C6</f>
        <v>100.71578905466541</v>
      </c>
      <c r="D6" s="43">
        <f>'EU27 Waste gen.index Drill down'!D6</f>
        <v>115.31444362075322</v>
      </c>
    </row>
    <row r="7" spans="1:4" ht="12.75">
      <c r="A7" s="40" t="s">
        <v>58</v>
      </c>
      <c r="B7" s="43">
        <f>'EU27 Waste gen.index Drill down'!B7</f>
        <v>100</v>
      </c>
      <c r="C7" s="43">
        <f>'EU27 Waste gen.index Drill down'!C7</f>
        <v>114.9834647672348</v>
      </c>
      <c r="D7" s="43">
        <f>'EU27 Waste gen.index Drill down'!D7</f>
        <v>109.10709743067922</v>
      </c>
    </row>
    <row r="8" spans="1:4" ht="12.75">
      <c r="A8" s="40" t="s">
        <v>59</v>
      </c>
      <c r="B8" s="43">
        <f>'EU27 Waste gen.index Drill down'!B8</f>
        <v>100</v>
      </c>
      <c r="C8" s="43">
        <f>'EU27 Waste gen.index Drill down'!C8</f>
        <v>107.79270050838454</v>
      </c>
      <c r="D8" s="43">
        <f>'EU27 Waste gen.index Drill down'!D8</f>
        <v>95.85704529933986</v>
      </c>
    </row>
    <row r="9" spans="1:4" ht="12.75">
      <c r="A9" s="42" t="s">
        <v>60</v>
      </c>
      <c r="B9" s="43">
        <f>'EU27 Waste gen.index Drill down'!B9</f>
        <v>100</v>
      </c>
      <c r="C9" s="43">
        <f>'EU27 Waste gen.index Drill down'!C9</f>
        <v>102.10663954670929</v>
      </c>
      <c r="D9" s="43">
        <f>'EU27 Waste gen.index Drill down'!D9</f>
        <v>104.26655043827789</v>
      </c>
    </row>
    <row r="10" spans="1:4" ht="12.75">
      <c r="A10" s="40" t="s">
        <v>101</v>
      </c>
      <c r="B10" s="43">
        <f>'EU27 Waste gen.index Drill down'!B10</f>
        <v>100</v>
      </c>
      <c r="C10" s="43">
        <f>'EU27 Waste gen.index Drill down'!C10</f>
        <v>98.62095629144873</v>
      </c>
      <c r="D10" s="43">
        <f>'EU27 Waste gen.index Drill down'!D10</f>
        <v>94.44991529045078</v>
      </c>
    </row>
    <row r="11" ht="12.75">
      <c r="A11" s="38"/>
    </row>
    <row r="12" spans="1:4" ht="12.75" customHeight="1">
      <c r="A12" s="40" t="s">
        <v>85</v>
      </c>
      <c r="B12" s="43">
        <f>'GDP fixed price ind. Drill down'!B2</f>
        <v>100</v>
      </c>
      <c r="C12" s="43">
        <f>'GDP fixed price ind. Drill down'!C2</f>
        <v>105.3612981847829</v>
      </c>
      <c r="D12" s="43">
        <f>'GDP fixed price ind. Drill down'!D2</f>
        <v>109.08069046645991</v>
      </c>
    </row>
    <row r="13" ht="12.75">
      <c r="A13" s="38"/>
    </row>
    <row r="14" ht="12.75">
      <c r="A14" s="38"/>
    </row>
    <row r="15" ht="12.75">
      <c r="A15" s="38"/>
    </row>
    <row r="16" ht="12.75">
      <c r="A16" s="38"/>
    </row>
    <row r="17" ht="12.75">
      <c r="A17" s="38"/>
    </row>
    <row r="18" ht="12.75">
      <c r="A18" s="38"/>
    </row>
    <row r="19" ht="12.75">
      <c r="A19" s="38"/>
    </row>
    <row r="20" ht="12.75">
      <c r="A20" s="38"/>
    </row>
    <row r="21" ht="12.75">
      <c r="A21" s="38"/>
    </row>
    <row r="22" ht="12.75">
      <c r="A22" s="38"/>
    </row>
    <row r="23" ht="12.75">
      <c r="A23" s="38"/>
    </row>
    <row r="24" ht="12.75">
      <c r="A24" s="38"/>
    </row>
    <row r="25" ht="12.75">
      <c r="A25" s="38"/>
    </row>
    <row r="26" ht="12.75">
      <c r="A26" s="38"/>
    </row>
    <row r="27" ht="12.75">
      <c r="A27" s="38"/>
    </row>
    <row r="28" ht="12.75">
      <c r="A28" s="38"/>
    </row>
    <row r="29" ht="12.75">
      <c r="A29" s="38"/>
    </row>
    <row r="30" ht="12.75">
      <c r="A30" s="38"/>
    </row>
    <row r="31" ht="12.75">
      <c r="A31" s="38"/>
    </row>
    <row r="32" ht="12.75">
      <c r="A32" s="38"/>
    </row>
    <row r="33" spans="1:13" ht="12.75">
      <c r="A33" s="3"/>
      <c r="B33" s="36"/>
      <c r="C33" s="36"/>
      <c r="D33" s="36"/>
      <c r="E33" s="36"/>
      <c r="F33" s="37"/>
      <c r="G33" s="37"/>
      <c r="H33" s="37"/>
      <c r="I33" s="37"/>
      <c r="J33" s="37"/>
      <c r="K33" s="37"/>
      <c r="L33" s="37"/>
      <c r="M33" s="37"/>
    </row>
    <row r="34" spans="1:13" ht="12.75">
      <c r="A34" s="3"/>
      <c r="B34" s="36"/>
      <c r="C34" s="36"/>
      <c r="D34" s="36"/>
      <c r="E34" s="36"/>
      <c r="F34" s="37"/>
      <c r="G34" s="37"/>
      <c r="H34" s="37"/>
      <c r="I34" s="37"/>
      <c r="J34" s="37"/>
      <c r="K34" s="37"/>
      <c r="L34" s="37"/>
      <c r="M34" s="37"/>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O8:O10"/>
  <sheetViews>
    <sheetView zoomScalePageLayoutView="0" workbookViewId="0" topLeftCell="A4">
      <selection activeCell="V36" sqref="V36"/>
    </sheetView>
  </sheetViews>
  <sheetFormatPr defaultColWidth="9.140625" defaultRowHeight="12.75"/>
  <sheetData>
    <row r="8" ht="15">
      <c r="O8" s="34"/>
    </row>
    <row r="9" ht="15">
      <c r="O9" s="34"/>
    </row>
    <row r="10" ht="15">
      <c r="O10" s="34"/>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Watson, David</cp:lastModifiedBy>
  <dcterms:created xsi:type="dcterms:W3CDTF">2010-04-29T14:21:09Z</dcterms:created>
  <dcterms:modified xsi:type="dcterms:W3CDTF">2012-05-21T09:47:01Z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-785242119</vt:i4>
  </property>
  <property fmtid="{D5CDD505-2E9C-101B-9397-08002B2CF9AE}" pid="4" name="_NewReviewCycle">
    <vt:lpwstr/>
  </property>
  <property fmtid="{D5CDD505-2E9C-101B-9397-08002B2CF9AE}" pid="5" name="_EmailSubject">
    <vt:lpwstr>Updated/new indicator graphs -  Batch 1</vt:lpwstr>
  </property>
  <property fmtid="{D5CDD505-2E9C-101B-9397-08002B2CF9AE}" pid="6" name="_AuthorEmail">
    <vt:lpwstr>dawat@etc.mim.dk</vt:lpwstr>
  </property>
  <property fmtid="{D5CDD505-2E9C-101B-9397-08002B2CF9AE}" pid="7" name="_AuthorEmailDisplayName">
    <vt:lpwstr>Watson, David</vt:lpwstr>
  </property>
  <property fmtid="{D5CDD505-2E9C-101B-9397-08002B2CF9AE}" pid="8" name="_PreviousAdHocReviewCycleID">
    <vt:i4>386016496</vt:i4>
  </property>
</Properties>
</file>