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00" windowHeight="10110" activeTab="0"/>
  </bookViews>
  <sheets>
    <sheet name="Fig 10_1 (key)" sheetId="1" r:id="rId1"/>
    <sheet name="data 10_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gregates" localSheetId="1">'[4]Aggregates'!$B:$B</definedName>
    <definedName name="Aggregates">'[1]Aggregates'!$B:$B</definedName>
    <definedName name="CRF_CountryName" localSheetId="1">'[6]Sheet1'!$C$4</definedName>
    <definedName name="CRF_CountryName">'[3]Sheet1'!$C$4</definedName>
    <definedName name="CRF_InventoryYear" localSheetId="1">'[6]Sheet1'!$C$6</definedName>
    <definedName name="CRF_InventoryYear">'[3]Sheet1'!$C$6</definedName>
    <definedName name="CRF_Submission" localSheetId="1">'[6]Sheet1'!$C$30</definedName>
    <definedName name="CRF_Submission">'[3]Sheet1'!$C$30</definedName>
    <definedName name="CRF_Table10s1_Dyn10" localSheetId="1">'[5]CO2'!#REF!</definedName>
    <definedName name="CRF_Table10s1_Dyn10">'[2]CO2'!#REF!</definedName>
    <definedName name="CRF_Table10s1_Dyn11" localSheetId="1">'[5]CO2'!#REF!</definedName>
    <definedName name="CRF_Table10s1_Dyn11">'[2]CO2'!#REF!</definedName>
    <definedName name="CRF_Table10s1_Dyn12" localSheetId="1">'[5]CO2'!#REF!</definedName>
    <definedName name="CRF_Table10s1_Dyn12">'[2]CO2'!#REF!</definedName>
    <definedName name="CRF_Table10s1_Dyn13" localSheetId="1">'[5]CO2'!#REF!</definedName>
    <definedName name="CRF_Table10s1_Dyn13">'[2]CO2'!#REF!</definedName>
    <definedName name="CRF_Table10s1_Dyn14" localSheetId="1">'[5]CO2'!#REF!</definedName>
    <definedName name="CRF_Table10s1_Dyn14">'[2]CO2'!#REF!</definedName>
    <definedName name="CRF_Table10s1_Dyn15" localSheetId="1">'[5]CO2'!#REF!</definedName>
    <definedName name="CRF_Table10s1_Dyn15">'[2]CO2'!#REF!</definedName>
    <definedName name="CRF_Table10s1_Dyn16" localSheetId="1">'[5]CO2'!#REF!</definedName>
    <definedName name="CRF_Table10s1_Dyn16">'[2]CO2'!#REF!</definedName>
    <definedName name="CRF_Table10s1_Dyn17" localSheetId="1">'[5]CO2'!#REF!</definedName>
    <definedName name="CRF_Table10s1_Dyn17">'[2]CO2'!#REF!</definedName>
    <definedName name="CRF_Table10s1_Dyn18" localSheetId="1">'[5]CO2'!#REF!</definedName>
    <definedName name="CRF_Table10s1_Dyn18">'[2]CO2'!#REF!</definedName>
    <definedName name="CRF_Table10s1_Dyn19" localSheetId="1">'[5]CO2'!#REF!</definedName>
    <definedName name="CRF_Table10s1_Dyn19">'[2]CO2'!#REF!</definedName>
    <definedName name="CRF_Table10s1_Dyn20" localSheetId="1">'[5]CO2'!#REF!</definedName>
    <definedName name="CRF_Table10s1_Dyn20">'[2]CO2'!#REF!</definedName>
    <definedName name="CRF_Table10s2_Dyn10" localSheetId="1">'[5]CH4'!#REF!</definedName>
    <definedName name="CRF_Table10s2_Dyn10">'[2]CH4'!#REF!</definedName>
    <definedName name="CRF_Table10s2_Dyn11" localSheetId="1">'[5]CH4'!#REF!</definedName>
    <definedName name="CRF_Table10s2_Dyn11">'[2]CH4'!#REF!</definedName>
    <definedName name="CRF_Table10s2_Dyn12" localSheetId="1">'[5]CH4'!#REF!</definedName>
    <definedName name="CRF_Table10s2_Dyn12">'[2]CH4'!#REF!</definedName>
    <definedName name="CRF_Table10s2_Dyn13" localSheetId="1">'[5]CH4'!#REF!</definedName>
    <definedName name="CRF_Table10s2_Dyn13">'[2]CH4'!#REF!</definedName>
    <definedName name="CRF_Table10s2_Dyn14" localSheetId="1">'[5]CH4'!#REF!</definedName>
    <definedName name="CRF_Table10s2_Dyn14">'[2]CH4'!#REF!</definedName>
    <definedName name="CRF_Table10s2_Dyn15" localSheetId="1">'[5]CH4'!#REF!</definedName>
    <definedName name="CRF_Table10s2_Dyn15">'[2]CH4'!#REF!</definedName>
    <definedName name="CRF_Table10s2_Dyn16" localSheetId="1">'[5]CH4'!#REF!</definedName>
    <definedName name="CRF_Table10s2_Dyn16">'[2]CH4'!#REF!</definedName>
    <definedName name="CRF_Table10s2_Dyn17" localSheetId="1">'[5]CH4'!#REF!</definedName>
    <definedName name="CRF_Table10s2_Dyn17">'[2]CH4'!#REF!</definedName>
    <definedName name="CRF_Table10s2_Dyn18" localSheetId="1">'[5]CH4'!#REF!</definedName>
    <definedName name="CRF_Table10s2_Dyn18">'[2]CH4'!#REF!</definedName>
    <definedName name="CRF_Table10s2_Dyn19" localSheetId="1">'[5]CH4'!#REF!</definedName>
    <definedName name="CRF_Table10s2_Dyn19">'[2]CH4'!#REF!</definedName>
    <definedName name="CRF_Table10s2_Dyn20" localSheetId="1">'[5]CH4'!#REF!</definedName>
    <definedName name="CRF_Table10s2_Dyn20">'[2]CH4'!#REF!</definedName>
    <definedName name="CRF_Table10s3_Dyn10" localSheetId="1">'[5]N2O'!#REF!</definedName>
    <definedName name="CRF_Table10s3_Dyn10">'[2]N2O'!#REF!</definedName>
    <definedName name="CRF_Table10s3_Dyn11" localSheetId="1">'[5]N2O'!$B$15:$B$15</definedName>
    <definedName name="CRF_Table10s3_Dyn11">'[2]N2O'!$B$15:$B$15</definedName>
    <definedName name="CRF_Table10s3_Dyn12" localSheetId="1">'[5]N2O'!$C$15:$C$15</definedName>
    <definedName name="CRF_Table10s3_Dyn12">'[2]N2O'!$C$15:$C$15</definedName>
    <definedName name="CRF_Table10s3_Dyn13" localSheetId="1">'[5]N2O'!$D$15:$D$15</definedName>
    <definedName name="CRF_Table10s3_Dyn13">'[2]N2O'!$D$15:$D$15</definedName>
    <definedName name="CRF_Table10s3_Dyn14" localSheetId="1">'[5]N2O'!$E$15:$E$15</definedName>
    <definedName name="CRF_Table10s3_Dyn14">'[2]N2O'!$E$15:$E$15</definedName>
    <definedName name="CRF_Table10s3_Dyn15" localSheetId="1">'[5]N2O'!$F$15:$F$15</definedName>
    <definedName name="CRF_Table10s3_Dyn15">'[2]N2O'!$F$15:$F$15</definedName>
    <definedName name="CRF_Table10s3_Dyn16" localSheetId="1">'[5]N2O'!$G$15:$G$15</definedName>
    <definedName name="CRF_Table10s3_Dyn16">'[2]N2O'!$G$15:$G$15</definedName>
    <definedName name="CRF_Table10s3_Dyn17" localSheetId="1">'[5]N2O'!$H$15:$H$15</definedName>
    <definedName name="CRF_Table10s3_Dyn17">'[2]N2O'!$H$15:$H$15</definedName>
    <definedName name="CRF_Table10s3_Dyn18" localSheetId="1">'[5]N2O'!$I$15:$I$15</definedName>
    <definedName name="CRF_Table10s3_Dyn18">'[2]N2O'!$I$15:$I$15</definedName>
    <definedName name="CRF_Table10s3_Dyn19" localSheetId="1">'[5]N2O'!$J$15:$J$15</definedName>
    <definedName name="CRF_Table10s3_Dyn19">'[2]N2O'!$J$15:$J$15</definedName>
    <definedName name="CRF_Table10s3_Dyn20" localSheetId="1">'[5]N2O'!$K$15:$K$15</definedName>
    <definedName name="CRF_Table10s3_Dyn20">'[2]N2O'!$K$15:$K$15</definedName>
    <definedName name="rrr" localSheetId="1">'[5]CO2'!#REF!</definedName>
    <definedName name="rrr">'[2]CO2'!#REF!</definedName>
    <definedName name="xxy" localSheetId="1">'[5]CO2'!#REF!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<sst xmlns="http://schemas.openxmlformats.org/spreadsheetml/2006/main" count="10" uniqueCount="8">
  <si>
    <t>Base year</t>
  </si>
  <si>
    <t>GHG emissions (past)</t>
  </si>
  <si>
    <t>Theoretical target if Kyoto mechanisms are used</t>
  </si>
  <si>
    <t>Target path 2010</t>
  </si>
  <si>
    <t>Kyoto target</t>
  </si>
  <si>
    <t>DTI 2002:</t>
  </si>
  <si>
    <t>CSI-10</t>
  </si>
  <si>
    <t>Develoment of the EU-15 greenhouse gas emissions from base year to 2002 and distance to the (hypothetical) Kyoto target path</t>
  </si>
</sst>
</file>

<file path=xl/styles.xml><?xml version="1.0" encoding="utf-8"?>
<styleSheet xmlns="http://schemas.openxmlformats.org/spreadsheetml/2006/main">
  <numFmts count="5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0.0%"/>
    <numFmt numFmtId="180" formatCode="0.0000%"/>
    <numFmt numFmtId="181" formatCode="0.000"/>
    <numFmt numFmtId="182" formatCode="0.000000"/>
    <numFmt numFmtId="183" formatCode="0.0000"/>
    <numFmt numFmtId="184" formatCode="#,##0.0"/>
    <numFmt numFmtId="185" formatCode="0.0_____*"/>
    <numFmt numFmtId="186" formatCode="\+\ 0;\-\ 0;0"/>
    <numFmt numFmtId="187" formatCode="0.000%"/>
    <numFmt numFmtId="188" formatCode="#,##0.0000"/>
    <numFmt numFmtId="189" formatCode="\+0.0\ %;\-0.0\ %;0.0\ %"/>
    <numFmt numFmtId="190" formatCode="General_)"/>
    <numFmt numFmtId="191" formatCode="dd/mm/yy\,\ hh:mm"/>
    <numFmt numFmtId="192" formatCode="h:mm:ss"/>
    <numFmt numFmtId="193" formatCode="#,##0\ &quot;€&quot;;\-#,##0\ &quot;€&quot;"/>
    <numFmt numFmtId="194" formatCode="#,##0\ &quot;€&quot;;[Red]\-#,##0\ &quot;€&quot;"/>
    <numFmt numFmtId="195" formatCode="#,##0.00\ &quot;€&quot;;\-#,##0.00\ &quot;€&quot;"/>
    <numFmt numFmtId="196" formatCode="#,##0.00\ &quot;€&quot;;[Red]\-#,##0.00\ &quot;€&quot;"/>
    <numFmt numFmtId="197" formatCode="_-* #,##0\ &quot;€&quot;_-;\-* #,##0\ &quot;€&quot;_-;_-* &quot;-&quot;\ &quot;€&quot;_-;_-@_-"/>
    <numFmt numFmtId="198" formatCode="_-* #,##0\ _€_-;\-* #,##0\ _€_-;_-* &quot;-&quot;\ _€_-;_-@_-"/>
    <numFmt numFmtId="199" formatCode="_-* #,##0.00\ &quot;€&quot;_-;\-* #,##0.00\ &quot;€&quot;_-;_-* &quot;-&quot;??\ &quot;€&quot;_-;_-@_-"/>
    <numFmt numFmtId="200" formatCode="_-* #,##0.00\ _€_-;\-* #,##0.00\ _€_-;_-* &quot;-&quot;??\ _€_-;_-@_-"/>
    <numFmt numFmtId="201" formatCode="_-* #,##0.00\ _D_M_-;\-* #,##0.00\ _D_M_-;_-* &quot;-&quot;??\ _D_M_-;_-@_-"/>
    <numFmt numFmtId="202" formatCode="\+0.0;\-0.0\ ;0.0\ "/>
    <numFmt numFmtId="203" formatCode="\+0.00;\-0.00\ ;0.00\ "/>
    <numFmt numFmtId="204" formatCode="0_)"/>
    <numFmt numFmtId="205" formatCode="0.0_)"/>
    <numFmt numFmtId="206" formatCode="0.0000000"/>
    <numFmt numFmtId="207" formatCode="0.00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6"/>
      <name val="Arial"/>
      <family val="2"/>
    </font>
    <font>
      <i/>
      <sz val="10"/>
      <name val="Arial"/>
      <family val="2"/>
    </font>
    <font>
      <sz val="12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49" fontId="4" fillId="0" borderId="2" applyNumberFormat="0" applyFont="0" applyFill="0" applyBorder="0" applyProtection="0">
      <alignment horizontal="left" vertical="center" indent="5"/>
    </xf>
    <xf numFmtId="4" fontId="5" fillId="0" borderId="3" applyFill="0" applyBorder="0" applyProtection="0">
      <alignment horizontal="right" vertic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4" fontId="0" fillId="0" borderId="0">
      <alignment horizontal="center"/>
      <protection/>
    </xf>
    <xf numFmtId="191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7" fillId="0" borderId="0">
      <alignment/>
      <protection/>
    </xf>
    <xf numFmtId="0" fontId="8" fillId="0" borderId="0">
      <alignment horizontal="center"/>
      <protection/>
    </xf>
    <xf numFmtId="0" fontId="9" fillId="0" borderId="1">
      <alignment horizontal="center" wrapText="1"/>
      <protection/>
    </xf>
    <xf numFmtId="0" fontId="9" fillId="0" borderId="4" applyBorder="0">
      <alignment horizontal="centerContinuous"/>
      <protection/>
    </xf>
    <xf numFmtId="0" fontId="9" fillId="0" borderId="0">
      <alignment horizontal="right"/>
      <protection/>
    </xf>
    <xf numFmtId="4" fontId="4" fillId="0" borderId="1" applyFill="0" applyBorder="0" applyProtection="0">
      <alignment horizontal="right" vertical="center"/>
    </xf>
    <xf numFmtId="49" fontId="5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10" fillId="2" borderId="0" applyNumberFormat="0" applyFont="0" applyBorder="0" applyAlignment="0" applyProtection="0"/>
    <xf numFmtId="0" fontId="11" fillId="0" borderId="0">
      <alignment/>
      <protection/>
    </xf>
    <xf numFmtId="188" fontId="4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192" fontId="0" fillId="0" borderId="0">
      <alignment horizontal="center"/>
      <protection/>
    </xf>
    <xf numFmtId="0" fontId="13" fillId="2" borderId="0">
      <alignment horizontal="right"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</cellStyleXfs>
  <cellXfs count="17">
    <xf numFmtId="0" fontId="0" fillId="0" borderId="0" xfId="0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18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wrapText="1"/>
    </xf>
    <xf numFmtId="178" fontId="12" fillId="0" borderId="0" xfId="0" applyNumberFormat="1" applyFont="1" applyAlignment="1">
      <alignment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/>
    </xf>
    <xf numFmtId="182" fontId="12" fillId="0" borderId="0" xfId="0" applyNumberFormat="1" applyFont="1" applyAlignment="1">
      <alignment/>
    </xf>
    <xf numFmtId="2" fontId="13" fillId="0" borderId="0" xfId="38" applyNumberFormat="1" applyFont="1" applyAlignment="1">
      <alignment horizontal="right"/>
    </xf>
    <xf numFmtId="2" fontId="18" fillId="0" borderId="0" xfId="38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0" fillId="0" borderId="0" xfId="0" applyFont="1" applyAlignment="1">
      <alignment/>
    </xf>
  </cellXfs>
  <cellStyles count="32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atum" xfId="22"/>
    <cellStyle name="Datum, Uhrzeit" xfId="23"/>
    <cellStyle name="Followed Hyperlink" xfId="24"/>
    <cellStyle name="Headline" xfId="25"/>
    <cellStyle name="Hyperlink" xfId="26"/>
    <cellStyle name="interpoliert" xfId="27"/>
    <cellStyle name="Legende Einheit" xfId="28"/>
    <cellStyle name="Legende horizontal" xfId="29"/>
    <cellStyle name="Legende Rahmen" xfId="30"/>
    <cellStyle name="Legende vertikal" xfId="31"/>
    <cellStyle name="Normal GHG Numbers (0.00)" xfId="32"/>
    <cellStyle name="Normal GHG Textfiels Bold" xfId="33"/>
    <cellStyle name="Normal GHG whole table" xfId="34"/>
    <cellStyle name="Normal GHG-Shade" xfId="35"/>
    <cellStyle name="normální_BGR" xfId="36"/>
    <cellStyle name="Pattern" xfId="37"/>
    <cellStyle name="Percent" xfId="38"/>
    <cellStyle name="Quelle" xfId="39"/>
    <cellStyle name="Uhrzeit" xfId="40"/>
    <cellStyle name="Werte" xfId="41"/>
    <cellStyle name="Überschrift1" xfId="42"/>
    <cellStyle name="Überschrift2" xfId="43"/>
    <cellStyle name="Überschrift3" xfId="44"/>
    <cellStyle name="Überschrift4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86575"/>
          <c:h val="0.974"/>
        </c:manualLayout>
      </c:layout>
      <c:lineChart>
        <c:grouping val="standard"/>
        <c:varyColors val="0"/>
        <c:ser>
          <c:idx val="1"/>
          <c:order val="0"/>
          <c:tx>
            <c:strRef>
              <c:f>'data 10_1'!$A$11</c:f>
              <c:strCache>
                <c:ptCount val="1"/>
                <c:pt idx="0">
                  <c:v>GHG emissions (past)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10_1'!$C$9:$Y$9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 10_1'!$C$11:$W$11</c:f>
              <c:numCache>
                <c:ptCount val="21"/>
                <c:pt idx="0">
                  <c:v>99.65792762233231</c:v>
                </c:pt>
                <c:pt idx="1">
                  <c:v>99.85254621428709</c:v>
                </c:pt>
                <c:pt idx="2">
                  <c:v>97.69894704725077</c:v>
                </c:pt>
                <c:pt idx="3">
                  <c:v>96.017349351378</c:v>
                </c:pt>
                <c:pt idx="4">
                  <c:v>96.09148257791985</c:v>
                </c:pt>
                <c:pt idx="5">
                  <c:v>97.01845623179167</c:v>
                </c:pt>
                <c:pt idx="6">
                  <c:v>99.01958634242324</c:v>
                </c:pt>
                <c:pt idx="7">
                  <c:v>97.32675470716858</c:v>
                </c:pt>
                <c:pt idx="8">
                  <c:v>97.77600883501127</c:v>
                </c:pt>
                <c:pt idx="9">
                  <c:v>96.16763237626861</c:v>
                </c:pt>
                <c:pt idx="10">
                  <c:v>96.34480931487388</c:v>
                </c:pt>
                <c:pt idx="11">
                  <c:v>97.61301054729022</c:v>
                </c:pt>
                <c:pt idx="12">
                  <c:v>97.1266214268686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10_1'!$A$12</c:f>
              <c:strCache>
                <c:ptCount val="1"/>
                <c:pt idx="0">
                  <c:v>Kyoto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10_1'!$C$9:$Y$9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 10_1'!$C$12:$Y$12</c:f>
              <c:numCache>
                <c:ptCount val="23"/>
                <c:pt idx="18">
                  <c:v>92</c:v>
                </c:pt>
                <c:pt idx="19">
                  <c:v>92</c:v>
                </c:pt>
                <c:pt idx="20">
                  <c:v>92</c:v>
                </c:pt>
                <c:pt idx="21">
                  <c:v>92</c:v>
                </c:pt>
                <c:pt idx="22">
                  <c:v>92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 10_1'!$A$10</c:f>
              <c:strCache>
                <c:ptCount val="1"/>
                <c:pt idx="0">
                  <c:v>Target path 2010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10_1'!$C$9:$Y$9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 10_1'!$C$10:$Y$10</c:f>
              <c:numCache>
                <c:ptCount val="23"/>
                <c:pt idx="0">
                  <c:v>100</c:v>
                </c:pt>
                <c:pt idx="1">
                  <c:v>99.6</c:v>
                </c:pt>
                <c:pt idx="2">
                  <c:v>99.19999999999999</c:v>
                </c:pt>
                <c:pt idx="3">
                  <c:v>98.79999999999998</c:v>
                </c:pt>
                <c:pt idx="4">
                  <c:v>98.39999999999998</c:v>
                </c:pt>
                <c:pt idx="5">
                  <c:v>97.99999999999997</c:v>
                </c:pt>
                <c:pt idx="6">
                  <c:v>97.59999999999997</c:v>
                </c:pt>
                <c:pt idx="7">
                  <c:v>97.19999999999996</c:v>
                </c:pt>
                <c:pt idx="8">
                  <c:v>96.79999999999995</c:v>
                </c:pt>
                <c:pt idx="9">
                  <c:v>96.39999999999995</c:v>
                </c:pt>
                <c:pt idx="10">
                  <c:v>95.99999999999994</c:v>
                </c:pt>
                <c:pt idx="11">
                  <c:v>95.59999999999994</c:v>
                </c:pt>
                <c:pt idx="12">
                  <c:v>95.19999999999993</c:v>
                </c:pt>
                <c:pt idx="13">
                  <c:v>94.79999999999993</c:v>
                </c:pt>
                <c:pt idx="14">
                  <c:v>94.39999999999992</c:v>
                </c:pt>
                <c:pt idx="15">
                  <c:v>93.99999999999991</c:v>
                </c:pt>
                <c:pt idx="16">
                  <c:v>93.59999999999991</c:v>
                </c:pt>
                <c:pt idx="17">
                  <c:v>93.1999999999999</c:v>
                </c:pt>
                <c:pt idx="18">
                  <c:v>92.7999999999999</c:v>
                </c:pt>
                <c:pt idx="19">
                  <c:v>92.39999999999989</c:v>
                </c:pt>
                <c:pt idx="20">
                  <c:v>92</c:v>
                </c:pt>
              </c:numCache>
            </c:numRef>
          </c:val>
          <c:smooth val="0"/>
        </c:ser>
        <c:marker val="1"/>
        <c:axId val="41303244"/>
        <c:axId val="36184877"/>
      </c:lineChart>
      <c:lineChart>
        <c:grouping val="standard"/>
        <c:varyColors val="0"/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10_1'!$C$7:$O$7</c:f>
              <c:numCache>
                <c:ptCount val="13"/>
                <c:pt idx="0">
                  <c:v>4230.713465020482</c:v>
                </c:pt>
                <c:pt idx="1">
                  <c:v>4238.975482073924</c:v>
                </c:pt>
                <c:pt idx="2">
                  <c:v>4147.55013126023</c:v>
                </c:pt>
                <c:pt idx="3">
                  <c:v>4076.1623532438416</c:v>
                </c:pt>
                <c:pt idx="4">
                  <c:v>4079.30948310314</c:v>
                </c:pt>
                <c:pt idx="5">
                  <c:v>4118.66169534276</c:v>
                </c:pt>
                <c:pt idx="6">
                  <c:v>4203.614376040585</c:v>
                </c:pt>
                <c:pt idx="7">
                  <c:v>4131.749690870474</c:v>
                </c:pt>
                <c:pt idx="8">
                  <c:v>4150.82158543247</c:v>
                </c:pt>
                <c:pt idx="9">
                  <c:v>4082.5422211794685</c:v>
                </c:pt>
                <c:pt idx="10">
                  <c:v>4090.0637990181035</c:v>
                </c:pt>
                <c:pt idx="11">
                  <c:v>4143.9019246780335</c:v>
                </c:pt>
                <c:pt idx="12">
                  <c:v>4123.253562323907</c:v>
                </c:pt>
              </c:numCache>
            </c:numRef>
          </c:val>
          <c:smooth val="0"/>
        </c:ser>
        <c:marker val="1"/>
        <c:axId val="57228438"/>
        <c:axId val="45293895"/>
      </c:line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184877"/>
        <c:crossesAt val="80"/>
        <c:auto val="1"/>
        <c:lblOffset val="100"/>
        <c:tickLblSkip val="5"/>
        <c:noMultiLvlLbl val="0"/>
      </c:catAx>
      <c:valAx>
        <c:axId val="36184877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Emissions  (base year=100)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7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03244"/>
        <c:crossesAt val="1"/>
        <c:crossBetween val="between"/>
        <c:dispUnits/>
        <c:majorUnit val="10"/>
        <c:minorUnit val="8.73384851235524"/>
      </c:valAx>
      <c:catAx>
        <c:axId val="57228438"/>
        <c:scaling>
          <c:orientation val="minMax"/>
        </c:scaling>
        <c:axPos val="b"/>
        <c:delete val="1"/>
        <c:majorTickMark val="in"/>
        <c:minorTickMark val="none"/>
        <c:tickLblPos val="nextTo"/>
        <c:crossAx val="45293895"/>
        <c:crosses val="autoZero"/>
        <c:auto val="1"/>
        <c:lblOffset val="100"/>
        <c:noMultiLvlLbl val="0"/>
      </c:catAx>
      <c:valAx>
        <c:axId val="45293895"/>
        <c:scaling>
          <c:orientation val="minMax"/>
          <c:max val="4669.8"/>
          <c:min val="3396.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/>
                  <a:t>Million tonnes CO2 equivalents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2843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115"/>
          <c:y val="0.0475"/>
          <c:w val="0.2145"/>
          <c:h val="0.21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</cdr:x>
      <cdr:y>0.236</cdr:y>
    </cdr:from>
    <cdr:to>
      <cdr:x>0.8685</cdr:x>
      <cdr:y>0.295</cdr:y>
    </cdr:to>
    <cdr:sp>
      <cdr:nvSpPr>
        <cdr:cNvPr id="1" name="TextBox 1"/>
        <cdr:cNvSpPr txBox="1">
          <a:spLocks noChangeArrowheads="1"/>
        </cdr:cNvSpPr>
      </cdr:nvSpPr>
      <cdr:spPr>
        <a:xfrm>
          <a:off x="8972550" y="1476375"/>
          <a:ext cx="523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296025"/>
    <xdr:graphicFrame>
      <xdr:nvGraphicFramePr>
        <xdr:cNvPr id="1" name="Shape 1025"/>
        <xdr:cNvGraphicFramePr/>
      </xdr:nvGraphicFramePr>
      <xdr:xfrm>
        <a:off x="0" y="0"/>
        <a:ext cx="109347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TC-ACC%202004\2.1.1.3%20Technical%20report%20GHG%20trends%20and%20projections\Fact%20sheet%20CC5\First%20draft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1"/>
  <dimension ref="A1:Y18"/>
  <sheetViews>
    <sheetView workbookViewId="0" topLeftCell="C1">
      <selection activeCell="A1" sqref="A1"/>
    </sheetView>
  </sheetViews>
  <sheetFormatPr defaultColWidth="9.140625" defaultRowHeight="12.75"/>
  <cols>
    <col min="1" max="1" width="22.8515625" style="2" customWidth="1"/>
    <col min="2" max="25" width="8.140625" style="2" customWidth="1"/>
    <col min="26" max="16384" width="11.421875" style="2" customWidth="1"/>
  </cols>
  <sheetData>
    <row r="1" ht="11.25">
      <c r="A1" s="2" t="s">
        <v>6</v>
      </c>
    </row>
    <row r="2" ht="11.25">
      <c r="A2" s="16" t="s">
        <v>7</v>
      </c>
    </row>
    <row r="5" spans="1:18" ht="11.25">
      <c r="A5" s="1"/>
      <c r="B5" s="1">
        <v>1000</v>
      </c>
      <c r="C5" s="1"/>
      <c r="D5" s="1"/>
      <c r="E5" s="1"/>
      <c r="F5" s="1"/>
      <c r="G5" s="1"/>
      <c r="H5" s="1"/>
      <c r="K5" s="1"/>
      <c r="L5" s="1"/>
      <c r="M5" s="1"/>
      <c r="N5" s="1"/>
      <c r="O5" s="1"/>
      <c r="P5" s="1"/>
      <c r="Q5" s="1"/>
      <c r="R5" s="1"/>
    </row>
    <row r="6" spans="2:15" ht="11.25">
      <c r="B6" s="2" t="s">
        <v>0</v>
      </c>
      <c r="C6" s="2">
        <v>1990</v>
      </c>
      <c r="D6" s="2">
        <v>1991</v>
      </c>
      <c r="E6" s="2">
        <v>1992</v>
      </c>
      <c r="F6" s="2">
        <v>1993</v>
      </c>
      <c r="G6" s="2">
        <v>1994</v>
      </c>
      <c r="H6" s="2">
        <v>1995</v>
      </c>
      <c r="I6" s="2">
        <v>1996</v>
      </c>
      <c r="J6" s="2">
        <v>1997</v>
      </c>
      <c r="K6" s="2">
        <v>1998</v>
      </c>
      <c r="L6" s="2">
        <v>1999</v>
      </c>
      <c r="M6" s="2">
        <v>2000</v>
      </c>
      <c r="N6" s="2">
        <v>2001</v>
      </c>
      <c r="O6" s="2">
        <v>2002</v>
      </c>
    </row>
    <row r="7" spans="1:19" ht="11.25">
      <c r="A7" s="2" t="s">
        <v>1</v>
      </c>
      <c r="B7" s="3">
        <v>4245.235242150894</v>
      </c>
      <c r="C7" s="4">
        <v>4230.713465020482</v>
      </c>
      <c r="D7" s="4">
        <v>4238.975482073924</v>
      </c>
      <c r="E7" s="4">
        <v>4147.55013126023</v>
      </c>
      <c r="F7" s="4">
        <v>4076.1623532438416</v>
      </c>
      <c r="G7" s="4">
        <v>4079.30948310314</v>
      </c>
      <c r="H7" s="4">
        <v>4118.66169534276</v>
      </c>
      <c r="I7" s="4">
        <v>4203.614376040585</v>
      </c>
      <c r="J7" s="4">
        <v>4131.749690870474</v>
      </c>
      <c r="K7" s="4">
        <v>4150.82158543247</v>
      </c>
      <c r="L7" s="4">
        <v>4082.5422211794685</v>
      </c>
      <c r="M7" s="4">
        <v>4090.0637990181035</v>
      </c>
      <c r="N7" s="4">
        <v>4143.9019246780335</v>
      </c>
      <c r="O7" s="4">
        <v>4123.253562323907</v>
      </c>
      <c r="P7" s="4"/>
      <c r="Q7" s="4"/>
      <c r="R7" s="4"/>
      <c r="S7" s="4"/>
    </row>
    <row r="8" spans="1:23" ht="11.25">
      <c r="A8" s="2" t="s">
        <v>2</v>
      </c>
      <c r="B8" s="4"/>
      <c r="C8" s="4"/>
      <c r="W8" s="4" t="e">
        <f>B7*W12/100+#REF!</f>
        <v>#REF!</v>
      </c>
    </row>
    <row r="9" spans="2:25" ht="11.25">
      <c r="B9" s="2" t="s">
        <v>0</v>
      </c>
      <c r="C9" s="2">
        <v>1990</v>
      </c>
      <c r="D9" s="2">
        <v>1991</v>
      </c>
      <c r="E9" s="2">
        <v>1992</v>
      </c>
      <c r="F9" s="2">
        <v>1993</v>
      </c>
      <c r="G9" s="2">
        <v>1994</v>
      </c>
      <c r="H9" s="2">
        <v>1995</v>
      </c>
      <c r="I9" s="2">
        <v>1996</v>
      </c>
      <c r="J9" s="2">
        <v>1997</v>
      </c>
      <c r="K9" s="2">
        <v>1998</v>
      </c>
      <c r="L9" s="2">
        <v>1999</v>
      </c>
      <c r="M9" s="2">
        <v>2000</v>
      </c>
      <c r="N9" s="2">
        <v>2001</v>
      </c>
      <c r="O9" s="2">
        <v>2002</v>
      </c>
      <c r="P9" s="2">
        <v>2003</v>
      </c>
      <c r="Q9" s="2">
        <v>2004</v>
      </c>
      <c r="R9" s="2">
        <v>2005</v>
      </c>
      <c r="S9" s="2">
        <v>2006</v>
      </c>
      <c r="T9" s="2">
        <v>2007</v>
      </c>
      <c r="U9" s="2">
        <v>2008</v>
      </c>
      <c r="V9" s="2">
        <v>2009</v>
      </c>
      <c r="W9" s="2">
        <v>2010</v>
      </c>
      <c r="X9" s="2">
        <v>2011</v>
      </c>
      <c r="Y9" s="2">
        <v>2012</v>
      </c>
    </row>
    <row r="10" spans="1:23" ht="11.25">
      <c r="A10" s="2" t="s">
        <v>3</v>
      </c>
      <c r="B10" s="4">
        <v>100</v>
      </c>
      <c r="C10" s="4">
        <v>100</v>
      </c>
      <c r="D10" s="5">
        <f>B10+($W10-$B10)/20</f>
        <v>99.6</v>
      </c>
      <c r="E10" s="5">
        <f aca="true" t="shared" si="0" ref="E10:V10">D10+($W10-$B10)/20</f>
        <v>99.19999999999999</v>
      </c>
      <c r="F10" s="5">
        <f t="shared" si="0"/>
        <v>98.79999999999998</v>
      </c>
      <c r="G10" s="5">
        <f t="shared" si="0"/>
        <v>98.39999999999998</v>
      </c>
      <c r="H10" s="5">
        <f t="shared" si="0"/>
        <v>97.99999999999997</v>
      </c>
      <c r="I10" s="5">
        <f t="shared" si="0"/>
        <v>97.59999999999997</v>
      </c>
      <c r="J10" s="5">
        <f t="shared" si="0"/>
        <v>97.19999999999996</v>
      </c>
      <c r="K10" s="5">
        <f t="shared" si="0"/>
        <v>96.79999999999995</v>
      </c>
      <c r="L10" s="5">
        <f t="shared" si="0"/>
        <v>96.39999999999995</v>
      </c>
      <c r="M10" s="5">
        <f t="shared" si="0"/>
        <v>95.99999999999994</v>
      </c>
      <c r="N10" s="5">
        <f t="shared" si="0"/>
        <v>95.59999999999994</v>
      </c>
      <c r="O10" s="5">
        <f t="shared" si="0"/>
        <v>95.19999999999993</v>
      </c>
      <c r="P10" s="5">
        <f t="shared" si="0"/>
        <v>94.79999999999993</v>
      </c>
      <c r="Q10" s="5">
        <f t="shared" si="0"/>
        <v>94.39999999999992</v>
      </c>
      <c r="R10" s="5">
        <f t="shared" si="0"/>
        <v>93.99999999999991</v>
      </c>
      <c r="S10" s="5">
        <f t="shared" si="0"/>
        <v>93.59999999999991</v>
      </c>
      <c r="T10" s="5">
        <f t="shared" si="0"/>
        <v>93.1999999999999</v>
      </c>
      <c r="U10" s="5">
        <f t="shared" si="0"/>
        <v>92.7999999999999</v>
      </c>
      <c r="V10" s="5">
        <f t="shared" si="0"/>
        <v>92.39999999999989</v>
      </c>
      <c r="W10" s="2">
        <f>W12</f>
        <v>92</v>
      </c>
    </row>
    <row r="11" spans="1:23" ht="11.25">
      <c r="A11" s="2" t="s">
        <v>1</v>
      </c>
      <c r="B11" s="4">
        <f aca="true" t="shared" si="1" ref="B11:O11">B7/$B7*100</f>
        <v>100</v>
      </c>
      <c r="C11" s="4">
        <f t="shared" si="1"/>
        <v>99.65792762233231</v>
      </c>
      <c r="D11" s="4">
        <f t="shared" si="1"/>
        <v>99.85254621428709</v>
      </c>
      <c r="E11" s="4">
        <f t="shared" si="1"/>
        <v>97.69894704725077</v>
      </c>
      <c r="F11" s="4">
        <f t="shared" si="1"/>
        <v>96.017349351378</v>
      </c>
      <c r="G11" s="4">
        <f t="shared" si="1"/>
        <v>96.09148257791985</v>
      </c>
      <c r="H11" s="4">
        <f t="shared" si="1"/>
        <v>97.01845623179167</v>
      </c>
      <c r="I11" s="4">
        <f t="shared" si="1"/>
        <v>99.01958634242324</v>
      </c>
      <c r="J11" s="4">
        <f t="shared" si="1"/>
        <v>97.32675470716858</v>
      </c>
      <c r="K11" s="4">
        <f t="shared" si="1"/>
        <v>97.77600883501127</v>
      </c>
      <c r="L11" s="4">
        <f t="shared" si="1"/>
        <v>96.16763237626861</v>
      </c>
      <c r="M11" s="4">
        <f t="shared" si="1"/>
        <v>96.34480931487388</v>
      </c>
      <c r="N11" s="4">
        <f t="shared" si="1"/>
        <v>97.61301054729022</v>
      </c>
      <c r="O11" s="4">
        <f t="shared" si="1"/>
        <v>97.1266214268686</v>
      </c>
      <c r="P11" s="6"/>
      <c r="Q11" s="6"/>
      <c r="R11" s="6"/>
      <c r="S11" s="6"/>
      <c r="T11" s="6"/>
      <c r="U11" s="6"/>
      <c r="V11" s="6"/>
      <c r="W11" s="4"/>
    </row>
    <row r="12" spans="1:25" ht="11.25" customHeight="1">
      <c r="A12" s="7" t="s">
        <v>4</v>
      </c>
      <c r="B12"/>
      <c r="C12" s="4"/>
      <c r="D12" s="8"/>
      <c r="E12" s="9"/>
      <c r="F12" s="9"/>
      <c r="G12" s="9"/>
      <c r="H12" s="9"/>
      <c r="I12" s="9"/>
      <c r="J12" s="9"/>
      <c r="K12" s="9"/>
      <c r="L12" s="10"/>
      <c r="M12"/>
      <c r="N12" s="8"/>
      <c r="O12" s="9"/>
      <c r="P12" s="9"/>
      <c r="Q12" s="9"/>
      <c r="R12" s="9"/>
      <c r="S12" s="9"/>
      <c r="U12" s="2">
        <v>92</v>
      </c>
      <c r="V12" s="2">
        <v>92</v>
      </c>
      <c r="W12" s="2">
        <v>92</v>
      </c>
      <c r="X12" s="2">
        <v>92</v>
      </c>
      <c r="Y12" s="2">
        <v>92</v>
      </c>
    </row>
    <row r="13" spans="13:14" ht="11.25">
      <c r="M13" s="11" t="s">
        <v>5</v>
      </c>
      <c r="N13" s="12">
        <f>O11-O10</f>
        <v>1.9266214268686639</v>
      </c>
    </row>
    <row r="18" spans="2:14" ht="12.75">
      <c r="B18" s="13"/>
      <c r="C18" s="14"/>
      <c r="D18" s="15"/>
      <c r="L18" s="13"/>
      <c r="M18" s="14"/>
      <c r="N18" s="1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2005-06-03T10:08:14Z</dcterms:created>
  <dcterms:modified xsi:type="dcterms:W3CDTF">2005-06-03T10:51:06Z</dcterms:modified>
  <cp:category/>
  <cp:version/>
  <cp:contentType/>
  <cp:contentStatus/>
</cp:coreProperties>
</file>