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firstSheet="2" activeTab="4"/>
  </bookViews>
  <sheets>
    <sheet name="ADI price comp" sheetId="1" r:id="rId1"/>
    <sheet name="ADI prices" sheetId="2" r:id="rId2"/>
    <sheet name="Sorted % incr OECD" sheetId="3" r:id="rId3"/>
    <sheet name="% incr OECD" sheetId="4" r:id="rId4"/>
    <sheet name="E&amp;W graph" sheetId="5" r:id="rId5"/>
    <sheet name="E&amp;W trends" sheetId="6" r:id="rId6"/>
    <sheet name="Hungary graph" sheetId="7" r:id="rId7"/>
    <sheet name="Hungary data" sheetId="8" r:id="rId8"/>
    <sheet name="Chart all countries" sheetId="9" r:id="rId9"/>
    <sheet name="1995-1998 200 m3 (2)" sheetId="10" r:id="rId10"/>
    <sheet name="1995-1998 200 m3 (4)" sheetId="11" r:id="rId11"/>
    <sheet name="% incr 95-98" sheetId="12" r:id="rId12"/>
    <sheet name="1995-1998 200 m3 (5)" sheetId="13" r:id="rId13"/>
    <sheet name="Chart 1998 only" sheetId="14" r:id="rId14"/>
    <sheet name="1998 only ranked" sheetId="15" r:id="rId15"/>
    <sheet name="1995-1998 200 m3 (3)" sheetId="16" r:id="rId16"/>
    <sheet name="1995-1998 200 m3" sheetId="17" r:id="rId17"/>
    <sheet name="1990-2000 m3" sheetId="18" r:id="rId18"/>
  </sheets>
  <definedNames>
    <definedName name="_xlnm.Print_Area" localSheetId="9">'1995-1998 200 m3 (2)'!$A:$IV</definedName>
    <definedName name="_xlnm.Print_Area" localSheetId="15">'1995-1998 200 m3 (3)'!$A:$IV</definedName>
    <definedName name="_xlnm.Print_Area" localSheetId="10">'1995-1998 200 m3 (4)'!$A:$IV</definedName>
    <definedName name="_xlnm.Print_Area" localSheetId="12">'1995-1998 200 m3 (5)'!$A:$IV</definedName>
  </definedNames>
  <calcPr fullCalcOnLoad="1"/>
</workbook>
</file>

<file path=xl/sharedStrings.xml><?xml version="1.0" encoding="utf-8"?>
<sst xmlns="http://schemas.openxmlformats.org/spreadsheetml/2006/main" count="286" uniqueCount="148">
  <si>
    <t>Water prices</t>
  </si>
  <si>
    <t>Country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</si>
  <si>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</si>
  <si>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</si>
  <si>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</si>
  <si>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</si>
  <si>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</si>
  <si>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</si>
  <si>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</si>
  <si>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</si>
  <si>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Slovenia</t>
  </si>
  <si>
    <t>Slovakia</t>
  </si>
  <si>
    <t>AC10</t>
  </si>
  <si>
    <t>Cyprus</t>
  </si>
  <si>
    <t>Malta</t>
  </si>
  <si>
    <t>Turkey</t>
  </si>
  <si>
    <t>AC3</t>
  </si>
  <si>
    <t>Austria</t>
  </si>
  <si>
    <t>Belgium</t>
  </si>
  <si>
    <t>Denmark</t>
  </si>
  <si>
    <t>Finland</t>
  </si>
  <si>
    <t>Germany</t>
  </si>
  <si>
    <t>Ireland</t>
  </si>
  <si>
    <t>Luxembourg</t>
  </si>
  <si>
    <t>Netherlands</t>
  </si>
  <si>
    <t>Sweden</t>
  </si>
  <si>
    <t>Iceland</t>
  </si>
  <si>
    <t>Norway</t>
  </si>
  <si>
    <t>Northern and Central</t>
  </si>
  <si>
    <t>France</t>
  </si>
  <si>
    <t>Greece</t>
  </si>
  <si>
    <t>Portugal</t>
  </si>
  <si>
    <t>Spain</t>
  </si>
  <si>
    <t>Italy</t>
  </si>
  <si>
    <t>Southern</t>
  </si>
  <si>
    <t>United Kingdom (E&amp;W)</t>
  </si>
  <si>
    <t>Notes:</t>
  </si>
  <si>
    <t>Cyprus. Based on overall daily consumption in 2000 of 157 l/cap/d. Source: wbl</t>
  </si>
  <si>
    <t>Prices shown for 1996 based on average of capital and major cities in each country. Source OECD 1999 from IWAS.</t>
  </si>
  <si>
    <t>Germany. Average charge for drinking water supply in 1996 in former GDR 1.88 EUR/m3 and former FRG 1.54 EUR/m3. Source....</t>
  </si>
  <si>
    <t>Data:</t>
  </si>
  <si>
    <t>City</t>
  </si>
  <si>
    <t>Praha</t>
  </si>
  <si>
    <t>Budapest</t>
  </si>
  <si>
    <t>Bucharest</t>
  </si>
  <si>
    <t>Bratislava</t>
  </si>
  <si>
    <t>Ankara</t>
  </si>
  <si>
    <t>Vienna</t>
  </si>
  <si>
    <t>Brussels</t>
  </si>
  <si>
    <t>Copenhagen</t>
  </si>
  <si>
    <t>Helsinki</t>
  </si>
  <si>
    <t>Berlin</t>
  </si>
  <si>
    <t>Dublin</t>
  </si>
  <si>
    <t>The Hague</t>
  </si>
  <si>
    <t>Stockholm</t>
  </si>
  <si>
    <t>London</t>
  </si>
  <si>
    <t>Reykjavik</t>
  </si>
  <si>
    <t>Oslo</t>
  </si>
  <si>
    <t>Paris</t>
  </si>
  <si>
    <t>Athens</t>
  </si>
  <si>
    <t>Lisbon</t>
  </si>
  <si>
    <t>Madrid</t>
  </si>
  <si>
    <t>Rome</t>
  </si>
  <si>
    <t>Ljubljana</t>
  </si>
  <si>
    <t>Water prices in European cities 1995-1998</t>
  </si>
  <si>
    <t>Warsaw</t>
  </si>
  <si>
    <t>Nicosia</t>
  </si>
  <si>
    <t>Valleta</t>
  </si>
  <si>
    <t>Vilnius</t>
  </si>
  <si>
    <t>Riga</t>
  </si>
  <si>
    <t>Tallinn</t>
  </si>
  <si>
    <t>Sofia</t>
  </si>
  <si>
    <t>Germany. Average charge in 1996 in former GDR 1.88 EUR/m3 and former FRG 1.54 EUR/m3.</t>
  </si>
  <si>
    <t>Latvia, Lithuania and Estonia: typical water prices ranged from 0.2 to 0.3 Euros/m3 in 1996.</t>
  </si>
  <si>
    <t>Bulgaria (Sofia)</t>
  </si>
  <si>
    <t>Estonia (Tallinn)</t>
  </si>
  <si>
    <t>Hungary (Budapest)</t>
  </si>
  <si>
    <t>Latvia (Riga)</t>
  </si>
  <si>
    <t>Lithuania (Vilinius)</t>
  </si>
  <si>
    <t>Poland (Warsaw)</t>
  </si>
  <si>
    <t>Czech Republic (Prague)</t>
  </si>
  <si>
    <t>Romania (Bucharest)</t>
  </si>
  <si>
    <t>Slovenia (Ljubljana)</t>
  </si>
  <si>
    <t>Slovakia (Bratislava)</t>
  </si>
  <si>
    <t>Cyprus (Nicosia)</t>
  </si>
  <si>
    <t>Malta (Valletta)</t>
  </si>
  <si>
    <t>Turkey (Ankara)</t>
  </si>
  <si>
    <t>Austria (Vienna)</t>
  </si>
  <si>
    <t>Belgium (Brussels)</t>
  </si>
  <si>
    <t>Denmark (Copenhagen)</t>
  </si>
  <si>
    <t>Finland (Helsinki)</t>
  </si>
  <si>
    <t>Germany (Berlin)</t>
  </si>
  <si>
    <t>Ireland (Dublin)</t>
  </si>
  <si>
    <t>Netherlands (The Hague)</t>
  </si>
  <si>
    <t>Sweden (Stokholm)</t>
  </si>
  <si>
    <t>United Kingdom (E&amp;W) (London)</t>
  </si>
  <si>
    <t>Iceland (Reykjavik)</t>
  </si>
  <si>
    <t>Norway (Oslo)</t>
  </si>
  <si>
    <t>France (Paris)</t>
  </si>
  <si>
    <t>Greece (Athens)</t>
  </si>
  <si>
    <t>Portugal (Lisbon)</t>
  </si>
  <si>
    <t>Spain (Madrid)</t>
  </si>
  <si>
    <t>Italy (Rome)</t>
  </si>
  <si>
    <t>Country/city</t>
  </si>
  <si>
    <t>1998 only</t>
  </si>
  <si>
    <t>UK (E&amp;W) (London)</t>
  </si>
  <si>
    <t xml:space="preserve">Data: </t>
  </si>
  <si>
    <t>% incr 95-98</t>
  </si>
  <si>
    <t>UK (London)</t>
  </si>
  <si>
    <t>Water and sewage cost (HUF/m3)</t>
  </si>
  <si>
    <t>Domestic water price trends (OECD, 2001)</t>
  </si>
  <si>
    <t>Average real (annual) % increase</t>
  </si>
  <si>
    <t>Belgium (1988-99)</t>
  </si>
  <si>
    <t>Denmark (1984-95)</t>
  </si>
  <si>
    <t>Finland (1982-98)</t>
  </si>
  <si>
    <t>France (1991-96)</t>
  </si>
  <si>
    <t>Germany (1992-97)</t>
  </si>
  <si>
    <t>Greece (1990-95)</t>
  </si>
  <si>
    <t>Hungary (1986-96)</t>
  </si>
  <si>
    <t>Italy (1992-98)</t>
  </si>
  <si>
    <t>Luxembourg (1990-94)</t>
  </si>
  <si>
    <t>Sweden (1991-98)</t>
  </si>
  <si>
    <t>Netherlands (1990-98)</t>
  </si>
  <si>
    <t>Scotland (1993-97)</t>
  </si>
  <si>
    <t>England &amp; Wales (1994-98)</t>
  </si>
  <si>
    <t>1989-90</t>
  </si>
  <si>
    <t>1990-91</t>
  </si>
  <si>
    <t>1991-2</t>
  </si>
  <si>
    <t>1992-3</t>
  </si>
  <si>
    <t>1993-4</t>
  </si>
  <si>
    <t>1994-5</t>
  </si>
  <si>
    <t>1995-6</t>
  </si>
  <si>
    <t>1996-7</t>
  </si>
  <si>
    <t>1997-8</t>
  </si>
  <si>
    <t>1998-9</t>
  </si>
  <si>
    <t>2000-01</t>
  </si>
  <si>
    <t>1999-00</t>
  </si>
  <si>
    <t>Average bills E&amp;W 1989/90-2000/1</t>
  </si>
  <si>
    <t>Average household bill (£/y)</t>
  </si>
  <si>
    <t>Average household water use (l/d)</t>
  </si>
  <si>
    <t>Water use (l/cap./d)</t>
  </si>
  <si>
    <t>Ind/Agric/Dom water price comparisons (est from OECD 2000, p27)</t>
  </si>
  <si>
    <t>per m3</t>
  </si>
  <si>
    <t>$/m3</t>
  </si>
  <si>
    <t>UK</t>
  </si>
  <si>
    <t>Agriculture</t>
  </si>
  <si>
    <t>Industry</t>
  </si>
  <si>
    <t>Households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</si>
</sst>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5"/>
          <c:w val="0.8582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'ADI prices'!$B$6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'ADI prices'!$A$7:$A$15</c:f>
              <c:strCache>
                <c:ptCount val="9"/>
                <c:pt idx="0">
                  <c:v>Austria</c:v>
                </c:pt>
                <c:pt idx="1">
                  <c:v>France</c:v>
                </c:pt>
                <c:pt idx="2">
                  <c:v>Greece</c:v>
                </c:pt>
                <c:pt idx="3">
                  <c:v>Hungary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Turkey</c:v>
                </c:pt>
                <c:pt idx="8">
                  <c:v>UK</c:v>
                </c:pt>
              </c:strCache>
            </c:strRef>
          </c:cat>
          <c:val>
            <c:numRef>
              <c:f>'ADI prices'!$B$7:$B$15</c:f>
              <c:numCache>
                <c:ptCount val="9"/>
                <c:pt idx="0">
                  <c:v>1</c:v>
                </c:pt>
                <c:pt idx="1">
                  <c:v>0.005</c:v>
                </c:pt>
                <c:pt idx="2">
                  <c:v>0.05</c:v>
                </c:pt>
                <c:pt idx="4">
                  <c:v>1.44</c:v>
                </c:pt>
                <c:pt idx="5">
                  <c:v>0.023</c:v>
                </c:pt>
                <c:pt idx="6">
                  <c:v>0.027</c:v>
                </c:pt>
                <c:pt idx="8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'ADI prices'!$C$6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'ADI prices'!$A$7:$A$15</c:f>
              <c:strCache>
                <c:ptCount val="9"/>
                <c:pt idx="0">
                  <c:v>Austria</c:v>
                </c:pt>
                <c:pt idx="1">
                  <c:v>France</c:v>
                </c:pt>
                <c:pt idx="2">
                  <c:v>Greece</c:v>
                </c:pt>
                <c:pt idx="3">
                  <c:v>Hungary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Turkey</c:v>
                </c:pt>
                <c:pt idx="8">
                  <c:v>UK</c:v>
                </c:pt>
              </c:strCache>
            </c:strRef>
          </c:cat>
          <c:val>
            <c:numRef>
              <c:f>'ADI prices'!$C$7:$C$15</c:f>
              <c:numCache>
                <c:ptCount val="9"/>
                <c:pt idx="1">
                  <c:v>0.9</c:v>
                </c:pt>
                <c:pt idx="3">
                  <c:v>1.55</c:v>
                </c:pt>
                <c:pt idx="4">
                  <c:v>1.1</c:v>
                </c:pt>
                <c:pt idx="5">
                  <c:v>1.25</c:v>
                </c:pt>
                <c:pt idx="6">
                  <c:v>1.1</c:v>
                </c:pt>
                <c:pt idx="7">
                  <c:v>1.65</c:v>
                </c:pt>
                <c:pt idx="8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'ADI prices'!$D$6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'ADI prices'!$A$7:$A$15</c:f>
              <c:strCache>
                <c:ptCount val="9"/>
                <c:pt idx="0">
                  <c:v>Austria</c:v>
                </c:pt>
                <c:pt idx="1">
                  <c:v>France</c:v>
                </c:pt>
                <c:pt idx="2">
                  <c:v>Greece</c:v>
                </c:pt>
                <c:pt idx="3">
                  <c:v>Hungary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Turkey</c:v>
                </c:pt>
                <c:pt idx="8">
                  <c:v>UK</c:v>
                </c:pt>
              </c:strCache>
            </c:strRef>
          </c:cat>
          <c:val>
            <c:numRef>
              <c:f>'ADI prices'!$D$7:$D$15</c:f>
              <c:numCache>
                <c:ptCount val="9"/>
                <c:pt idx="0">
                  <c:v>1.05</c:v>
                </c:pt>
                <c:pt idx="1">
                  <c:v>3.1</c:v>
                </c:pt>
                <c:pt idx="2">
                  <c:v>1.15</c:v>
                </c:pt>
                <c:pt idx="3">
                  <c:v>0.45</c:v>
                </c:pt>
                <c:pt idx="4">
                  <c:v>3.2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2.3</c:v>
                </c:pt>
              </c:numCache>
            </c:numRef>
          </c:val>
        </c:ser>
        <c:axId val="24613856"/>
        <c:axId val="20198113"/>
      </c:bar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13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17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incr OECD'!$A$4:$A$16</c:f>
              <c:strCache>
                <c:ptCount val="13"/>
                <c:pt idx="0">
                  <c:v>Sweden (1991-98)</c:v>
                </c:pt>
                <c:pt idx="1">
                  <c:v>England &amp; Wales (1994-98)</c:v>
                </c:pt>
                <c:pt idx="2">
                  <c:v>Italy (1992-98)</c:v>
                </c:pt>
                <c:pt idx="3">
                  <c:v>Greece (1990-95)</c:v>
                </c:pt>
                <c:pt idx="4">
                  <c:v>Belgium (1988-99)</c:v>
                </c:pt>
                <c:pt idx="5">
                  <c:v>Scotland (1993-97)</c:v>
                </c:pt>
                <c:pt idx="6">
                  <c:v>Finland (1982-98)</c:v>
                </c:pt>
                <c:pt idx="7">
                  <c:v>Germany (1992-97)</c:v>
                </c:pt>
                <c:pt idx="8">
                  <c:v>Netherlands (1990-98)</c:v>
                </c:pt>
                <c:pt idx="9">
                  <c:v>Luxembourg (1990-94)</c:v>
                </c:pt>
                <c:pt idx="10">
                  <c:v>Denmark (1984-95)</c:v>
                </c:pt>
                <c:pt idx="11">
                  <c:v>France (1991-96)</c:v>
                </c:pt>
                <c:pt idx="12">
                  <c:v>Hungary (1986-96)</c:v>
                </c:pt>
              </c:strCache>
            </c:strRef>
          </c:cat>
          <c:val>
            <c:numRef>
              <c:f>'% incr OECD'!$B$4:$B$16</c:f>
              <c:numCache>
                <c:ptCount val="13"/>
                <c:pt idx="0">
                  <c:v>1.9</c:v>
                </c:pt>
                <c:pt idx="1">
                  <c:v>2</c:v>
                </c:pt>
                <c:pt idx="2">
                  <c:v>2</c:v>
                </c:pt>
                <c:pt idx="3">
                  <c:v>2.2</c:v>
                </c:pt>
                <c:pt idx="4">
                  <c:v>2.7</c:v>
                </c:pt>
                <c:pt idx="5">
                  <c:v>3.4</c:v>
                </c:pt>
                <c:pt idx="6">
                  <c:v>3.8</c:v>
                </c:pt>
                <c:pt idx="7">
                  <c:v>3.8</c:v>
                </c:pt>
                <c:pt idx="8">
                  <c:v>4.6</c:v>
                </c:pt>
                <c:pt idx="9">
                  <c:v>6</c:v>
                </c:pt>
                <c:pt idx="10">
                  <c:v>6.3</c:v>
                </c:pt>
                <c:pt idx="11">
                  <c:v>7</c:v>
                </c:pt>
                <c:pt idx="12">
                  <c:v>18.7</c:v>
                </c:pt>
              </c:numCache>
            </c:numRef>
          </c:val>
        </c:ser>
        <c:gapWidth val="60"/>
        <c:axId val="47565290"/>
        <c:axId val="25434427"/>
      </c:barChart>
      <c:catAx>
        <c:axId val="47565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34427"/>
        <c:crosses val="autoZero"/>
        <c:auto val="1"/>
        <c:lblOffset val="100"/>
        <c:noMultiLvlLbl val="0"/>
      </c:catAx>
      <c:valAx>
        <c:axId val="2543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real increase (%/year)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652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25"/>
          <c:w val="0.8622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'E&amp;W trends'!$B$6</c:f>
              <c:strCache>
                <c:ptCount val="1"/>
                <c:pt idx="0">
                  <c:v>Average household bill (£/y)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'E&amp;W trends'!$A$7:$A$15</c:f>
              <c:strCache>
                <c:ptCount val="9"/>
                <c:pt idx="0">
                  <c:v>1992-3</c:v>
                </c:pt>
                <c:pt idx="1">
                  <c:v>1993-4</c:v>
                </c:pt>
                <c:pt idx="2">
                  <c:v>1994-5</c:v>
                </c:pt>
                <c:pt idx="3">
                  <c:v>1995-6</c:v>
                </c:pt>
                <c:pt idx="4">
                  <c:v>1996-7</c:v>
                </c:pt>
                <c:pt idx="5">
                  <c:v>1997-8</c:v>
                </c:pt>
                <c:pt idx="6">
                  <c:v>1998-9</c:v>
                </c:pt>
                <c:pt idx="7">
                  <c:v>1999-00</c:v>
                </c:pt>
                <c:pt idx="8">
                  <c:v>2000-01</c:v>
                </c:pt>
              </c:strCache>
            </c:strRef>
          </c:cat>
          <c:val>
            <c:numRef>
              <c:f>'E&amp;W trends'!$B$7:$B$15</c:f>
              <c:numCache>
                <c:ptCount val="9"/>
                <c:pt idx="0">
                  <c:v>225</c:v>
                </c:pt>
                <c:pt idx="1">
                  <c:v>235</c:v>
                </c:pt>
                <c:pt idx="2">
                  <c:v>250</c:v>
                </c:pt>
                <c:pt idx="3">
                  <c:v>255</c:v>
                </c:pt>
                <c:pt idx="4">
                  <c:v>260</c:v>
                </c:pt>
                <c:pt idx="5">
                  <c:v>260</c:v>
                </c:pt>
                <c:pt idx="6">
                  <c:v>262</c:v>
                </c:pt>
                <c:pt idx="7">
                  <c:v>270</c:v>
                </c:pt>
                <c:pt idx="8">
                  <c:v>230</c:v>
                </c:pt>
              </c:numCache>
            </c:numRef>
          </c:val>
          <c:smooth val="0"/>
        </c:ser>
        <c:axId val="27583252"/>
        <c:axId val="46922677"/>
      </c:lineChart>
      <c:lineChart>
        <c:grouping val="standard"/>
        <c:varyColors val="0"/>
        <c:ser>
          <c:idx val="1"/>
          <c:order val="1"/>
          <c:tx>
            <c:strRef>
              <c:f>'E&amp;W trends'!$C$6</c:f>
              <c:strCache>
                <c:ptCount val="1"/>
                <c:pt idx="0">
                  <c:v>Average household water use (l/d)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'E&amp;W trends'!$A$7:$A$15</c:f>
              <c:strCache>
                <c:ptCount val="9"/>
                <c:pt idx="0">
                  <c:v>1992-3</c:v>
                </c:pt>
                <c:pt idx="1">
                  <c:v>1993-4</c:v>
                </c:pt>
                <c:pt idx="2">
                  <c:v>1994-5</c:v>
                </c:pt>
                <c:pt idx="3">
                  <c:v>1995-6</c:v>
                </c:pt>
                <c:pt idx="4">
                  <c:v>1996-7</c:v>
                </c:pt>
                <c:pt idx="5">
                  <c:v>1997-8</c:v>
                </c:pt>
                <c:pt idx="6">
                  <c:v>1998-9</c:v>
                </c:pt>
                <c:pt idx="7">
                  <c:v>1999-00</c:v>
                </c:pt>
                <c:pt idx="8">
                  <c:v>2000-01</c:v>
                </c:pt>
              </c:strCache>
            </c:strRef>
          </c:cat>
          <c:val>
            <c:numRef>
              <c:f>'E&amp;W trends'!$C$7:$C$15</c:f>
              <c:numCache>
                <c:ptCount val="9"/>
                <c:pt idx="0">
                  <c:v>140</c:v>
                </c:pt>
                <c:pt idx="1">
                  <c:v>142</c:v>
                </c:pt>
                <c:pt idx="2">
                  <c:v>144</c:v>
                </c:pt>
                <c:pt idx="3">
                  <c:v>153</c:v>
                </c:pt>
                <c:pt idx="4">
                  <c:v>148</c:v>
                </c:pt>
                <c:pt idx="5">
                  <c:v>149</c:v>
                </c:pt>
                <c:pt idx="6">
                  <c:v>147</c:v>
                </c:pt>
                <c:pt idx="7">
                  <c:v>149</c:v>
                </c:pt>
                <c:pt idx="8">
                  <c:v>149</c:v>
                </c:pt>
              </c:numCache>
            </c:numRef>
          </c:val>
          <c:smooth val="0"/>
        </c:ser>
        <c:axId val="19650910"/>
        <c:axId val="42640463"/>
      </c:line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922677"/>
        <c:crosses val="autoZero"/>
        <c:auto val="1"/>
        <c:lblOffset val="100"/>
        <c:noMultiLvlLbl val="0"/>
      </c:catAx>
      <c:valAx>
        <c:axId val="46922677"/>
        <c:scaling>
          <c:orientation val="minMax"/>
          <c:max val="28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Water bill (£/y)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83252"/>
        <c:crossesAt val="1"/>
        <c:crossBetween val="between"/>
        <c:dispUnits/>
      </c:valAx>
      <c:catAx>
        <c:axId val="19650910"/>
        <c:scaling>
          <c:orientation val="minMax"/>
        </c:scaling>
        <c:axPos val="b"/>
        <c:delete val="1"/>
        <c:majorTickMark val="in"/>
        <c:minorTickMark val="none"/>
        <c:tickLblPos val="nextTo"/>
        <c:crossAx val="42640463"/>
        <c:crosses val="autoZero"/>
        <c:auto val="1"/>
        <c:lblOffset val="100"/>
        <c:noMultiLvlLbl val="0"/>
      </c:catAx>
      <c:valAx>
        <c:axId val="42640463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Water use (l/d)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5091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425"/>
          <c:y val="0.62275"/>
          <c:w val="0.303"/>
          <c:h val="0.21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25"/>
          <c:w val="0.8877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'Hungary data'!$B$2</c:f>
              <c:strCache>
                <c:ptCount val="1"/>
                <c:pt idx="0">
                  <c:v>Water and sewage cost (HUF/m3)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'Hungary data'!$A$3:$A$12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'Hungary data'!$B$3:$B$12</c:f>
              <c:numCache>
                <c:ptCount val="10"/>
                <c:pt idx="0">
                  <c:v>13.4</c:v>
                </c:pt>
                <c:pt idx="1">
                  <c:v>30.3</c:v>
                </c:pt>
                <c:pt idx="2">
                  <c:v>47.3</c:v>
                </c:pt>
                <c:pt idx="3">
                  <c:v>60.6</c:v>
                </c:pt>
                <c:pt idx="4">
                  <c:v>75.7</c:v>
                </c:pt>
                <c:pt idx="5">
                  <c:v>95.9</c:v>
                </c:pt>
                <c:pt idx="6">
                  <c:v>124</c:v>
                </c:pt>
                <c:pt idx="7">
                  <c:v>135.5</c:v>
                </c:pt>
                <c:pt idx="8">
                  <c:v>162</c:v>
                </c:pt>
                <c:pt idx="9">
                  <c:v>188.3</c:v>
                </c:pt>
              </c:numCache>
            </c:numRef>
          </c:val>
          <c:smooth val="0"/>
        </c:ser>
        <c:axId val="48219848"/>
        <c:axId val="31325449"/>
      </c:lineChart>
      <c:lineChart>
        <c:grouping val="standard"/>
        <c:varyColors val="0"/>
        <c:ser>
          <c:idx val="1"/>
          <c:order val="1"/>
          <c:tx>
            <c:strRef>
              <c:f>'Hungary data'!$C$2</c:f>
              <c:strCache>
                <c:ptCount val="1"/>
                <c:pt idx="0">
                  <c:v>Water use (l/cap./d)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'Hungary data'!$A$3:$A$12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'Hungary data'!$C$3:$C$12</c:f>
              <c:numCache>
                <c:ptCount val="10"/>
                <c:pt idx="0">
                  <c:v>153</c:v>
                </c:pt>
                <c:pt idx="1">
                  <c:v>140</c:v>
                </c:pt>
                <c:pt idx="2">
                  <c:v>136</c:v>
                </c:pt>
                <c:pt idx="3">
                  <c:v>126</c:v>
                </c:pt>
                <c:pt idx="4">
                  <c:v>119</c:v>
                </c:pt>
                <c:pt idx="5">
                  <c:v>113</c:v>
                </c:pt>
                <c:pt idx="6">
                  <c:v>107</c:v>
                </c:pt>
                <c:pt idx="7">
                  <c:v>103</c:v>
                </c:pt>
                <c:pt idx="8">
                  <c:v>102</c:v>
                </c:pt>
                <c:pt idx="9">
                  <c:v>101</c:v>
                </c:pt>
              </c:numCache>
            </c:numRef>
          </c:val>
          <c:smooth val="0"/>
        </c:ser>
        <c:axId val="13493586"/>
        <c:axId val="54333411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Water cost (HUF/m3)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9848"/>
        <c:crossesAt val="1"/>
        <c:crossBetween val="between"/>
        <c:dispUnits/>
      </c:valAx>
      <c:catAx>
        <c:axId val="13493586"/>
        <c:scaling>
          <c:orientation val="minMax"/>
        </c:scaling>
        <c:axPos val="b"/>
        <c:delete val="1"/>
        <c:majorTickMark val="in"/>
        <c:minorTickMark val="none"/>
        <c:tickLblPos val="nextTo"/>
        <c:crossAx val="54333411"/>
        <c:crosses val="autoZero"/>
        <c:auto val="1"/>
        <c:lblOffset val="100"/>
        <c:noMultiLvlLbl val="0"/>
      </c:catAx>
      <c:valAx>
        <c:axId val="5433341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Water use (l/cap./d)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93586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5"/>
          <c:y val="0.63675"/>
          <c:w val="0.33275"/>
          <c:h val="0.16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65"/>
          <c:w val="0.91325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'1995-1998 200 m3 (2)'!$B$4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'1995-1998 200 m3 (2)'!$A$5:$A$34</c:f>
              <c:strCache>
                <c:ptCount val="30"/>
                <c:pt idx="0">
                  <c:v>Bulgaria (Sofia)</c:v>
                </c:pt>
                <c:pt idx="1">
                  <c:v>Czech Republic (Prague)</c:v>
                </c:pt>
                <c:pt idx="2">
                  <c:v>Estonia (Tallinn)</c:v>
                </c:pt>
                <c:pt idx="3">
                  <c:v>Hungary (Budapest)</c:v>
                </c:pt>
                <c:pt idx="4">
                  <c:v>Latvia (Riga)</c:v>
                </c:pt>
                <c:pt idx="5">
                  <c:v>Lithuania (Vilinius)</c:v>
                </c:pt>
                <c:pt idx="6">
                  <c:v>Poland (Warsaw)</c:v>
                </c:pt>
                <c:pt idx="7">
                  <c:v>Romania (Bucharest)</c:v>
                </c:pt>
                <c:pt idx="8">
                  <c:v>Slovenia (Ljubljana)</c:v>
                </c:pt>
                <c:pt idx="9">
                  <c:v>Slovakia (Bratislava)</c:v>
                </c:pt>
                <c:pt idx="10">
                  <c:v>Cyprus (Nicosia)</c:v>
                </c:pt>
                <c:pt idx="11">
                  <c:v>Malta (Valletta)</c:v>
                </c:pt>
                <c:pt idx="12">
                  <c:v>Turkey (Ankara)</c:v>
                </c:pt>
                <c:pt idx="13">
                  <c:v>Austria (Vienna)</c:v>
                </c:pt>
                <c:pt idx="14">
                  <c:v>Belgium (Brussels)</c:v>
                </c:pt>
                <c:pt idx="15">
                  <c:v>Denmark (Copenhagen)</c:v>
                </c:pt>
                <c:pt idx="16">
                  <c:v>Finland (Helsinki)</c:v>
                </c:pt>
                <c:pt idx="17">
                  <c:v>Germany (Berlin)</c:v>
                </c:pt>
                <c:pt idx="18">
                  <c:v>Ireland (Dublin)</c:v>
                </c:pt>
                <c:pt idx="19">
                  <c:v>Luxembourg</c:v>
                </c:pt>
                <c:pt idx="20">
                  <c:v>Netherlands (The Hague)</c:v>
                </c:pt>
                <c:pt idx="21">
                  <c:v>Sweden (Stokholm)</c:v>
                </c:pt>
                <c:pt idx="22">
                  <c:v>United Kingdom (E&amp;W) (London)</c:v>
                </c:pt>
                <c:pt idx="23">
                  <c:v>Iceland (Reykjavik)</c:v>
                </c:pt>
                <c:pt idx="24">
                  <c:v>Norway (Oslo)</c:v>
                </c:pt>
                <c:pt idx="25">
                  <c:v>France (Paris)</c:v>
                </c:pt>
                <c:pt idx="26">
                  <c:v>Greece (Athens)</c:v>
                </c:pt>
                <c:pt idx="27">
                  <c:v>Portugal (Lisbon)</c:v>
                </c:pt>
                <c:pt idx="28">
                  <c:v>Spain (Madrid)</c:v>
                </c:pt>
                <c:pt idx="29">
                  <c:v>Italy (Rome)</c:v>
                </c:pt>
              </c:strCache>
            </c:strRef>
          </c:cat>
          <c:val>
            <c:numRef>
              <c:f>'1995-1998 200 m3 (2)'!$B$5:$B$34</c:f>
              <c:numCache>
                <c:ptCount val="30"/>
                <c:pt idx="6">
                  <c:v>93</c:v>
                </c:pt>
                <c:pt idx="7">
                  <c:v>15</c:v>
                </c:pt>
                <c:pt idx="9">
                  <c:v>18</c:v>
                </c:pt>
                <c:pt idx="12">
                  <c:v>38</c:v>
                </c:pt>
                <c:pt idx="13">
                  <c:v>271</c:v>
                </c:pt>
                <c:pt idx="14">
                  <c:v>307</c:v>
                </c:pt>
                <c:pt idx="15">
                  <c:v>203</c:v>
                </c:pt>
                <c:pt idx="16">
                  <c:v>174</c:v>
                </c:pt>
                <c:pt idx="19">
                  <c:v>264</c:v>
                </c:pt>
                <c:pt idx="20">
                  <c:v>242</c:v>
                </c:pt>
                <c:pt idx="21">
                  <c:v>125</c:v>
                </c:pt>
                <c:pt idx="22">
                  <c:v>140</c:v>
                </c:pt>
                <c:pt idx="24">
                  <c:v>75</c:v>
                </c:pt>
                <c:pt idx="25">
                  <c:v>144</c:v>
                </c:pt>
                <c:pt idx="26">
                  <c:v>163</c:v>
                </c:pt>
                <c:pt idx="27">
                  <c:v>57</c:v>
                </c:pt>
                <c:pt idx="28">
                  <c:v>125</c:v>
                </c:pt>
                <c:pt idx="29">
                  <c:v>40</c:v>
                </c:pt>
              </c:numCache>
            </c:numRef>
          </c:val>
        </c:ser>
        <c:ser>
          <c:idx val="1"/>
          <c:order val="1"/>
          <c:tx>
            <c:strRef>
              <c:f>'1995-1998 200 m3 (2)'!$C$4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'1995-1998 200 m3 (2)'!$A$5:$A$34</c:f>
              <c:strCache>
                <c:ptCount val="30"/>
                <c:pt idx="0">
                  <c:v>Bulgaria (Sofia)</c:v>
                </c:pt>
                <c:pt idx="1">
                  <c:v>Czech Republic (Prague)</c:v>
                </c:pt>
                <c:pt idx="2">
                  <c:v>Estonia (Tallinn)</c:v>
                </c:pt>
                <c:pt idx="3">
                  <c:v>Hungary (Budapest)</c:v>
                </c:pt>
                <c:pt idx="4">
                  <c:v>Latvia (Riga)</c:v>
                </c:pt>
                <c:pt idx="5">
                  <c:v>Lithuania (Vilinius)</c:v>
                </c:pt>
                <c:pt idx="6">
                  <c:v>Poland (Warsaw)</c:v>
                </c:pt>
                <c:pt idx="7">
                  <c:v>Romania (Bucharest)</c:v>
                </c:pt>
                <c:pt idx="8">
                  <c:v>Slovenia (Ljubljana)</c:v>
                </c:pt>
                <c:pt idx="9">
                  <c:v>Slovakia (Bratislava)</c:v>
                </c:pt>
                <c:pt idx="10">
                  <c:v>Cyprus (Nicosia)</c:v>
                </c:pt>
                <c:pt idx="11">
                  <c:v>Malta (Valletta)</c:v>
                </c:pt>
                <c:pt idx="12">
                  <c:v>Turkey (Ankara)</c:v>
                </c:pt>
                <c:pt idx="13">
                  <c:v>Austria (Vienna)</c:v>
                </c:pt>
                <c:pt idx="14">
                  <c:v>Belgium (Brussels)</c:v>
                </c:pt>
                <c:pt idx="15">
                  <c:v>Denmark (Copenhagen)</c:v>
                </c:pt>
                <c:pt idx="16">
                  <c:v>Finland (Helsinki)</c:v>
                </c:pt>
                <c:pt idx="17">
                  <c:v>Germany (Berlin)</c:v>
                </c:pt>
                <c:pt idx="18">
                  <c:v>Ireland (Dublin)</c:v>
                </c:pt>
                <c:pt idx="19">
                  <c:v>Luxembourg</c:v>
                </c:pt>
                <c:pt idx="20">
                  <c:v>Netherlands (The Hague)</c:v>
                </c:pt>
                <c:pt idx="21">
                  <c:v>Sweden (Stokholm)</c:v>
                </c:pt>
                <c:pt idx="22">
                  <c:v>United Kingdom (E&amp;W) (London)</c:v>
                </c:pt>
                <c:pt idx="23">
                  <c:v>Iceland (Reykjavik)</c:v>
                </c:pt>
                <c:pt idx="24">
                  <c:v>Norway (Oslo)</c:v>
                </c:pt>
                <c:pt idx="25">
                  <c:v>France (Paris)</c:v>
                </c:pt>
                <c:pt idx="26">
                  <c:v>Greece (Athens)</c:v>
                </c:pt>
                <c:pt idx="27">
                  <c:v>Portugal (Lisbon)</c:v>
                </c:pt>
                <c:pt idx="28">
                  <c:v>Spain (Madrid)</c:v>
                </c:pt>
                <c:pt idx="29">
                  <c:v>Italy (Rome)</c:v>
                </c:pt>
              </c:strCache>
            </c:strRef>
          </c:cat>
          <c:val>
            <c:numRef>
              <c:f>'1995-1998 200 m3 (2)'!$C$5:$C$34</c:f>
              <c:numCache>
                <c:ptCount val="30"/>
                <c:pt idx="1">
                  <c:v>59</c:v>
                </c:pt>
                <c:pt idx="3">
                  <c:v>44</c:v>
                </c:pt>
                <c:pt idx="6">
                  <c:v>104</c:v>
                </c:pt>
                <c:pt idx="7">
                  <c:v>20</c:v>
                </c:pt>
                <c:pt idx="8">
                  <c:v>37</c:v>
                </c:pt>
                <c:pt idx="13">
                  <c:v>278</c:v>
                </c:pt>
                <c:pt idx="14">
                  <c:v>287</c:v>
                </c:pt>
                <c:pt idx="15">
                  <c:v>213</c:v>
                </c:pt>
                <c:pt idx="16">
                  <c:v>135</c:v>
                </c:pt>
                <c:pt idx="19">
                  <c:v>260</c:v>
                </c:pt>
                <c:pt idx="20">
                  <c:v>190</c:v>
                </c:pt>
                <c:pt idx="21">
                  <c:v>137</c:v>
                </c:pt>
                <c:pt idx="22">
                  <c:v>125</c:v>
                </c:pt>
                <c:pt idx="23">
                  <c:v>97</c:v>
                </c:pt>
                <c:pt idx="24">
                  <c:v>64</c:v>
                </c:pt>
                <c:pt idx="25">
                  <c:v>148</c:v>
                </c:pt>
                <c:pt idx="27">
                  <c:v>157</c:v>
                </c:pt>
                <c:pt idx="28">
                  <c:v>135</c:v>
                </c:pt>
                <c:pt idx="29">
                  <c:v>52</c:v>
                </c:pt>
              </c:numCache>
            </c:numRef>
          </c:val>
        </c:ser>
        <c:ser>
          <c:idx val="2"/>
          <c:order val="2"/>
          <c:tx>
            <c:strRef>
              <c:f>'1995-1998 200 m3 (2)'!$D$4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'1995-1998 200 m3 (2)'!$A$5:$A$34</c:f>
              <c:strCache>
                <c:ptCount val="30"/>
                <c:pt idx="0">
                  <c:v>Bulgaria (Sofia)</c:v>
                </c:pt>
                <c:pt idx="1">
                  <c:v>Czech Republic (Prague)</c:v>
                </c:pt>
                <c:pt idx="2">
                  <c:v>Estonia (Tallinn)</c:v>
                </c:pt>
                <c:pt idx="3">
                  <c:v>Hungary (Budapest)</c:v>
                </c:pt>
                <c:pt idx="4">
                  <c:v>Latvia (Riga)</c:v>
                </c:pt>
                <c:pt idx="5">
                  <c:v>Lithuania (Vilinius)</c:v>
                </c:pt>
                <c:pt idx="6">
                  <c:v>Poland (Warsaw)</c:v>
                </c:pt>
                <c:pt idx="7">
                  <c:v>Romania (Bucharest)</c:v>
                </c:pt>
                <c:pt idx="8">
                  <c:v>Slovenia (Ljubljana)</c:v>
                </c:pt>
                <c:pt idx="9">
                  <c:v>Slovakia (Bratislava)</c:v>
                </c:pt>
                <c:pt idx="10">
                  <c:v>Cyprus (Nicosia)</c:v>
                </c:pt>
                <c:pt idx="11">
                  <c:v>Malta (Valletta)</c:v>
                </c:pt>
                <c:pt idx="12">
                  <c:v>Turkey (Ankara)</c:v>
                </c:pt>
                <c:pt idx="13">
                  <c:v>Austria (Vienna)</c:v>
                </c:pt>
                <c:pt idx="14">
                  <c:v>Belgium (Brussels)</c:v>
                </c:pt>
                <c:pt idx="15">
                  <c:v>Denmark (Copenhagen)</c:v>
                </c:pt>
                <c:pt idx="16">
                  <c:v>Finland (Helsinki)</c:v>
                </c:pt>
                <c:pt idx="17">
                  <c:v>Germany (Berlin)</c:v>
                </c:pt>
                <c:pt idx="18">
                  <c:v>Ireland (Dublin)</c:v>
                </c:pt>
                <c:pt idx="19">
                  <c:v>Luxembourg</c:v>
                </c:pt>
                <c:pt idx="20">
                  <c:v>Netherlands (The Hague)</c:v>
                </c:pt>
                <c:pt idx="21">
                  <c:v>Sweden (Stokholm)</c:v>
                </c:pt>
                <c:pt idx="22">
                  <c:v>United Kingdom (E&amp;W) (London)</c:v>
                </c:pt>
                <c:pt idx="23">
                  <c:v>Iceland (Reykjavik)</c:v>
                </c:pt>
                <c:pt idx="24">
                  <c:v>Norway (Oslo)</c:v>
                </c:pt>
                <c:pt idx="25">
                  <c:v>France (Paris)</c:v>
                </c:pt>
                <c:pt idx="26">
                  <c:v>Greece (Athens)</c:v>
                </c:pt>
                <c:pt idx="27">
                  <c:v>Portugal (Lisbon)</c:v>
                </c:pt>
                <c:pt idx="28">
                  <c:v>Spain (Madrid)</c:v>
                </c:pt>
                <c:pt idx="29">
                  <c:v>Italy (Rome)</c:v>
                </c:pt>
              </c:strCache>
            </c:strRef>
          </c:cat>
          <c:val>
            <c:numRef>
              <c:f>'1995-1998 200 m3 (2)'!$D$5:$D$34</c:f>
              <c:numCache>
                <c:ptCount val="30"/>
                <c:pt idx="6">
                  <c:v>106</c:v>
                </c:pt>
              </c:numCache>
            </c:numRef>
          </c:val>
        </c:ser>
        <c:ser>
          <c:idx val="3"/>
          <c:order val="3"/>
          <c:tx>
            <c:strRef>
              <c:f>'1995-1998 200 m3 (2)'!$E$4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'1995-1998 200 m3 (2)'!$A$5:$A$34</c:f>
              <c:strCache>
                <c:ptCount val="30"/>
                <c:pt idx="0">
                  <c:v>Bulgaria (Sofia)</c:v>
                </c:pt>
                <c:pt idx="1">
                  <c:v>Czech Republic (Prague)</c:v>
                </c:pt>
                <c:pt idx="2">
                  <c:v>Estonia (Tallinn)</c:v>
                </c:pt>
                <c:pt idx="3">
                  <c:v>Hungary (Budapest)</c:v>
                </c:pt>
                <c:pt idx="4">
                  <c:v>Latvia (Riga)</c:v>
                </c:pt>
                <c:pt idx="5">
                  <c:v>Lithuania (Vilinius)</c:v>
                </c:pt>
                <c:pt idx="6">
                  <c:v>Poland (Warsaw)</c:v>
                </c:pt>
                <c:pt idx="7">
                  <c:v>Romania (Bucharest)</c:v>
                </c:pt>
                <c:pt idx="8">
                  <c:v>Slovenia (Ljubljana)</c:v>
                </c:pt>
                <c:pt idx="9">
                  <c:v>Slovakia (Bratislava)</c:v>
                </c:pt>
                <c:pt idx="10">
                  <c:v>Cyprus (Nicosia)</c:v>
                </c:pt>
                <c:pt idx="11">
                  <c:v>Malta (Valletta)</c:v>
                </c:pt>
                <c:pt idx="12">
                  <c:v>Turkey (Ankara)</c:v>
                </c:pt>
                <c:pt idx="13">
                  <c:v>Austria (Vienna)</c:v>
                </c:pt>
                <c:pt idx="14">
                  <c:v>Belgium (Brussels)</c:v>
                </c:pt>
                <c:pt idx="15">
                  <c:v>Denmark (Copenhagen)</c:v>
                </c:pt>
                <c:pt idx="16">
                  <c:v>Finland (Helsinki)</c:v>
                </c:pt>
                <c:pt idx="17">
                  <c:v>Germany (Berlin)</c:v>
                </c:pt>
                <c:pt idx="18">
                  <c:v>Ireland (Dublin)</c:v>
                </c:pt>
                <c:pt idx="19">
                  <c:v>Luxembourg</c:v>
                </c:pt>
                <c:pt idx="20">
                  <c:v>Netherlands (The Hague)</c:v>
                </c:pt>
                <c:pt idx="21">
                  <c:v>Sweden (Stokholm)</c:v>
                </c:pt>
                <c:pt idx="22">
                  <c:v>United Kingdom (E&amp;W) (London)</c:v>
                </c:pt>
                <c:pt idx="23">
                  <c:v>Iceland (Reykjavik)</c:v>
                </c:pt>
                <c:pt idx="24">
                  <c:v>Norway (Oslo)</c:v>
                </c:pt>
                <c:pt idx="25">
                  <c:v>France (Paris)</c:v>
                </c:pt>
                <c:pt idx="26">
                  <c:v>Greece (Athens)</c:v>
                </c:pt>
                <c:pt idx="27">
                  <c:v>Portugal (Lisbon)</c:v>
                </c:pt>
                <c:pt idx="28">
                  <c:v>Spain (Madrid)</c:v>
                </c:pt>
                <c:pt idx="29">
                  <c:v>Italy (Rome)</c:v>
                </c:pt>
              </c:strCache>
            </c:strRef>
          </c:cat>
          <c:val>
            <c:numRef>
              <c:f>'1995-1998 200 m3 (2)'!$E$5:$E$34</c:f>
              <c:numCache>
                <c:ptCount val="30"/>
                <c:pt idx="6">
                  <c:v>114</c:v>
                </c:pt>
                <c:pt idx="13">
                  <c:v>267</c:v>
                </c:pt>
                <c:pt idx="14">
                  <c:v>273</c:v>
                </c:pt>
                <c:pt idx="15">
                  <c:v>306</c:v>
                </c:pt>
                <c:pt idx="16">
                  <c:v>136</c:v>
                </c:pt>
                <c:pt idx="17">
                  <c:v>350</c:v>
                </c:pt>
                <c:pt idx="19">
                  <c:v>288</c:v>
                </c:pt>
                <c:pt idx="20">
                  <c:v>344</c:v>
                </c:pt>
                <c:pt idx="21">
                  <c:v>138</c:v>
                </c:pt>
                <c:pt idx="22">
                  <c:v>198</c:v>
                </c:pt>
                <c:pt idx="24">
                  <c:v>85</c:v>
                </c:pt>
                <c:pt idx="25">
                  <c:v>156</c:v>
                </c:pt>
                <c:pt idx="26">
                  <c:v>155</c:v>
                </c:pt>
                <c:pt idx="27">
                  <c:v>174</c:v>
                </c:pt>
                <c:pt idx="28">
                  <c:v>146</c:v>
                </c:pt>
                <c:pt idx="29">
                  <c:v>50</c:v>
                </c:pt>
              </c:numCache>
            </c:numRef>
          </c:val>
        </c:ser>
        <c:gapWidth val="40"/>
        <c:axId val="19238652"/>
        <c:axId val="38930141"/>
      </c:barChart>
      <c:catAx>
        <c:axId val="1923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930141"/>
        <c:crosses val="autoZero"/>
        <c:auto val="1"/>
        <c:lblOffset val="100"/>
        <c:noMultiLvlLbl val="0"/>
      </c:catAx>
      <c:val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 price (Euros/y)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38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59725"/>
          <c:w val="0.112"/>
          <c:h val="0.22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'1995-1998 200 m3 (5)'!$A$6:$A$20</c:f>
              <c:strCache>
                <c:ptCount val="15"/>
                <c:pt idx="0">
                  <c:v>Finland (Helsinki)</c:v>
                </c:pt>
                <c:pt idx="1">
                  <c:v>Belgium (Brussels)</c:v>
                </c:pt>
                <c:pt idx="2">
                  <c:v>Greece (Athens)</c:v>
                </c:pt>
                <c:pt idx="3">
                  <c:v>Austria (Vienna)</c:v>
                </c:pt>
                <c:pt idx="4">
                  <c:v>France (Paris)</c:v>
                </c:pt>
                <c:pt idx="5">
                  <c:v>Luxembourg</c:v>
                </c:pt>
                <c:pt idx="6">
                  <c:v>Sweden (Stokholm)</c:v>
                </c:pt>
                <c:pt idx="7">
                  <c:v>Norway (Oslo)</c:v>
                </c:pt>
                <c:pt idx="8">
                  <c:v>Spain (Madrid)</c:v>
                </c:pt>
                <c:pt idx="9">
                  <c:v>Poland (Warsaw)</c:v>
                </c:pt>
                <c:pt idx="10">
                  <c:v>Italy (Rome)</c:v>
                </c:pt>
                <c:pt idx="11">
                  <c:v>UK (London)</c:v>
                </c:pt>
                <c:pt idx="12">
                  <c:v>Netherlands (The Hague)</c:v>
                </c:pt>
                <c:pt idx="13">
                  <c:v>Denmark (Copenhagen)</c:v>
                </c:pt>
                <c:pt idx="14">
                  <c:v>Portugal (Lisbon)</c:v>
                </c:pt>
              </c:strCache>
            </c:strRef>
          </c:cat>
          <c:val>
            <c:numRef>
              <c:f>'1995-1998 200 m3 (5)'!$B$6:$B$20</c:f>
              <c:numCache>
                <c:ptCount val="15"/>
                <c:pt idx="0">
                  <c:v>-21.84</c:v>
                </c:pt>
                <c:pt idx="1">
                  <c:v>-11.07</c:v>
                </c:pt>
                <c:pt idx="2">
                  <c:v>-4.91</c:v>
                </c:pt>
                <c:pt idx="3">
                  <c:v>-1.47</c:v>
                </c:pt>
                <c:pt idx="4">
                  <c:v>8.33</c:v>
                </c:pt>
                <c:pt idx="5">
                  <c:v>9.09</c:v>
                </c:pt>
                <c:pt idx="6">
                  <c:v>10.4</c:v>
                </c:pt>
                <c:pt idx="7">
                  <c:v>13.33</c:v>
                </c:pt>
                <c:pt idx="8">
                  <c:v>16.8</c:v>
                </c:pt>
                <c:pt idx="9">
                  <c:v>22.58</c:v>
                </c:pt>
                <c:pt idx="10">
                  <c:v>25</c:v>
                </c:pt>
                <c:pt idx="11">
                  <c:v>41.42</c:v>
                </c:pt>
                <c:pt idx="12">
                  <c:v>42.15</c:v>
                </c:pt>
                <c:pt idx="13">
                  <c:v>50.74</c:v>
                </c:pt>
                <c:pt idx="14">
                  <c:v>205.26</c:v>
                </c:pt>
              </c:numCache>
            </c:numRef>
          </c:val>
        </c:ser>
        <c:axId val="14826950"/>
        <c:axId val="66333687"/>
      </c:barChart>
      <c:catAx>
        <c:axId val="1482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33687"/>
        <c:crosses val="autoZero"/>
        <c:auto val="1"/>
        <c:lblOffset val="100"/>
        <c:noMultiLvlLbl val="0"/>
      </c:catAx>
      <c:valAx>
        <c:axId val="66333687"/>
        <c:scaling>
          <c:orientation val="minMax"/>
          <c:max val="225"/>
          <c:min val="-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26950"/>
        <c:crossesAt val="1"/>
        <c:crossBetween val="between"/>
        <c:dispUnits/>
        <c:majorUnit val="2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'1998 only ranked'!$A$5:$A$20</c:f>
              <c:strCache>
                <c:ptCount val="16"/>
                <c:pt idx="0">
                  <c:v>Germany (Berlin)</c:v>
                </c:pt>
                <c:pt idx="1">
                  <c:v>Netherlands (The Hague)</c:v>
                </c:pt>
                <c:pt idx="2">
                  <c:v>Denmark (Copenhagen)</c:v>
                </c:pt>
                <c:pt idx="3">
                  <c:v>Luxembourg</c:v>
                </c:pt>
                <c:pt idx="4">
                  <c:v>Belgium (Brussels)</c:v>
                </c:pt>
                <c:pt idx="5">
                  <c:v>Austria (Vienna)</c:v>
                </c:pt>
                <c:pt idx="6">
                  <c:v>UK (E&amp;W) (London)</c:v>
                </c:pt>
                <c:pt idx="7">
                  <c:v>Portugal (Lisbon)</c:v>
                </c:pt>
                <c:pt idx="8">
                  <c:v>France (Paris)</c:v>
                </c:pt>
                <c:pt idx="9">
                  <c:v>Greece (Athens)</c:v>
                </c:pt>
                <c:pt idx="10">
                  <c:v>Spain (Madrid)</c:v>
                </c:pt>
                <c:pt idx="11">
                  <c:v>Sweden (Stokholm)</c:v>
                </c:pt>
                <c:pt idx="12">
                  <c:v>Finland (Helsinki)</c:v>
                </c:pt>
                <c:pt idx="13">
                  <c:v>Poland (Warsaw)</c:v>
                </c:pt>
                <c:pt idx="14">
                  <c:v>Norway (Oslo)</c:v>
                </c:pt>
                <c:pt idx="15">
                  <c:v>Italy (Rome)</c:v>
                </c:pt>
              </c:strCache>
            </c:strRef>
          </c:cat>
          <c:val>
            <c:numRef>
              <c:f>'1998 only ranked'!$B$5:$B$20</c:f>
              <c:numCache>
                <c:ptCount val="16"/>
                <c:pt idx="0">
                  <c:v>350</c:v>
                </c:pt>
                <c:pt idx="1">
                  <c:v>344</c:v>
                </c:pt>
                <c:pt idx="2">
                  <c:v>306</c:v>
                </c:pt>
                <c:pt idx="3">
                  <c:v>288</c:v>
                </c:pt>
                <c:pt idx="4">
                  <c:v>273</c:v>
                </c:pt>
                <c:pt idx="5">
                  <c:v>267</c:v>
                </c:pt>
                <c:pt idx="6">
                  <c:v>198</c:v>
                </c:pt>
                <c:pt idx="7">
                  <c:v>174</c:v>
                </c:pt>
                <c:pt idx="8">
                  <c:v>156</c:v>
                </c:pt>
                <c:pt idx="9">
                  <c:v>155</c:v>
                </c:pt>
                <c:pt idx="10">
                  <c:v>146</c:v>
                </c:pt>
                <c:pt idx="11">
                  <c:v>138</c:v>
                </c:pt>
                <c:pt idx="12">
                  <c:v>136</c:v>
                </c:pt>
                <c:pt idx="13">
                  <c:v>114</c:v>
                </c:pt>
                <c:pt idx="14">
                  <c:v>85</c:v>
                </c:pt>
                <c:pt idx="15">
                  <c:v>50</c:v>
                </c:pt>
              </c:numCache>
            </c:numRef>
          </c:val>
        </c:ser>
        <c:gapWidth val="50"/>
        <c:axId val="60132272"/>
        <c:axId val="4319537"/>
      </c:barChart>
      <c:catAx>
        <c:axId val="60132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9537"/>
        <c:crosses val="autoZero"/>
        <c:auto val="1"/>
        <c:lblOffset val="100"/>
        <c:noMultiLvlLbl val="0"/>
      </c:catAx>
      <c:valAx>
        <c:axId val="43195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322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93" right="1.13" top="0.984251968503937" bottom="6.74" header="0.5118110236220472" footer="0.5118110236220472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67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9" sqref="C19"/>
    </sheetView>
  </sheetViews>
  <sheetFormatPr defaultColWidth="9.140625" defaultRowHeight="12.75"/>
  <cols>
    <col min="1" max="1" width="11.421875" style="0" customWidth="1"/>
  </cols>
  <sheetData>
    <row r="1" ht="12.75">
      <c r="A1" t="s">
        <v>141</v>
      </c>
    </row>
    <row r="2" ht="12.75">
      <c r="A2" t="s">
        <v>142</v>
      </c>
    </row>
    <row r="4" ht="12.75">
      <c r="B4" t="s">
        <v>143</v>
      </c>
    </row>
    <row r="6" spans="2:4" ht="12.75">
      <c r="B6" t="s">
        <v>145</v>
      </c>
      <c r="C6" t="s">
        <v>146</v>
      </c>
      <c r="D6" t="s">
        <v>147</v>
      </c>
    </row>
    <row r="7" spans="1:4" ht="12.75">
      <c r="A7" t="s">
        <v>17</v>
      </c>
      <c r="B7">
        <v>1</v>
      </c>
      <c r="D7">
        <v>1.05</v>
      </c>
    </row>
    <row r="8" spans="1:4" ht="12.75">
      <c r="A8" t="s">
        <v>29</v>
      </c>
      <c r="B8">
        <v>0.005</v>
      </c>
      <c r="C8">
        <v>0.9</v>
      </c>
      <c r="D8">
        <v>3.1</v>
      </c>
    </row>
    <row r="9" spans="1:4" ht="12.75">
      <c r="A9" t="s">
        <v>30</v>
      </c>
      <c r="B9">
        <v>0.05</v>
      </c>
      <c r="D9">
        <v>1.15</v>
      </c>
    </row>
    <row r="10" spans="1:4" ht="12.75">
      <c r="A10" t="s">
        <v>5</v>
      </c>
      <c r="C10">
        <v>1.55</v>
      </c>
      <c r="D10">
        <v>0.45</v>
      </c>
    </row>
    <row r="11" spans="1:4" ht="12.75">
      <c r="A11" t="s">
        <v>24</v>
      </c>
      <c r="B11">
        <v>1.44</v>
      </c>
      <c r="C11">
        <v>1.1</v>
      </c>
      <c r="D11">
        <v>3.2</v>
      </c>
    </row>
    <row r="12" spans="1:4" ht="12.75">
      <c r="A12" t="s">
        <v>31</v>
      </c>
      <c r="B12">
        <v>0.023</v>
      </c>
      <c r="C12">
        <v>1.25</v>
      </c>
      <c r="D12">
        <v>1</v>
      </c>
    </row>
    <row r="13" spans="1:4" ht="12.75">
      <c r="A13" t="s">
        <v>32</v>
      </c>
      <c r="B13">
        <v>0.027</v>
      </c>
      <c r="C13">
        <v>1.1</v>
      </c>
      <c r="D13">
        <v>1.1</v>
      </c>
    </row>
    <row r="14" spans="1:4" ht="12.75">
      <c r="A14" t="s">
        <v>15</v>
      </c>
      <c r="C14">
        <v>1.65</v>
      </c>
      <c r="D14">
        <v>1.5</v>
      </c>
    </row>
    <row r="15" spans="1:4" ht="12.75">
      <c r="A15" t="s">
        <v>144</v>
      </c>
      <c r="B15">
        <v>0.02</v>
      </c>
      <c r="C15">
        <v>1.7</v>
      </c>
      <c r="D15">
        <v>2.3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" sqref="A10"/>
    </sheetView>
  </sheetViews>
  <sheetFormatPr defaultColWidth="9.140625" defaultRowHeight="12.75"/>
  <cols>
    <col min="1" max="1" width="20.7109375" style="0" customWidth="1"/>
    <col min="2" max="2" width="13.421875" style="0" customWidth="1"/>
  </cols>
  <sheetData>
    <row r="1" spans="1:2" ht="12.75">
      <c r="A1" s="1" t="s">
        <v>40</v>
      </c>
      <c r="B1" s="1"/>
    </row>
    <row r="2" spans="1:2" ht="12.75">
      <c r="A2" s="1" t="s">
        <v>64</v>
      </c>
      <c r="B2" s="1"/>
    </row>
    <row r="4" spans="1:6" ht="12.75">
      <c r="A4" s="1" t="s">
        <v>1</v>
      </c>
      <c r="B4" s="1" t="s">
        <v>41</v>
      </c>
      <c r="C4" s="1">
        <v>1995</v>
      </c>
      <c r="D4" s="1">
        <v>1996</v>
      </c>
      <c r="E4" s="1">
        <v>1997</v>
      </c>
      <c r="F4" s="1">
        <v>1998</v>
      </c>
    </row>
    <row r="5" spans="1:2" ht="12.75">
      <c r="A5" t="s">
        <v>2</v>
      </c>
      <c r="B5" t="s">
        <v>71</v>
      </c>
    </row>
    <row r="6" spans="1:4" ht="12.75">
      <c r="A6" t="s">
        <v>3</v>
      </c>
      <c r="B6" t="s">
        <v>42</v>
      </c>
      <c r="D6">
        <v>59</v>
      </c>
    </row>
    <row r="7" spans="1:2" ht="12.75">
      <c r="A7" t="s">
        <v>4</v>
      </c>
      <c r="B7" t="s">
        <v>70</v>
      </c>
    </row>
    <row r="8" spans="1:4" ht="12.75">
      <c r="A8" t="s">
        <v>5</v>
      </c>
      <c r="B8" t="s">
        <v>43</v>
      </c>
      <c r="D8">
        <v>44</v>
      </c>
    </row>
    <row r="9" spans="1:2" ht="12.75">
      <c r="A9" t="s">
        <v>6</v>
      </c>
      <c r="B9" t="s">
        <v>69</v>
      </c>
    </row>
    <row r="10" spans="1:2" ht="12.75">
      <c r="A10" t="s">
        <v>7</v>
      </c>
      <c r="B10" t="s">
        <v>68</v>
      </c>
    </row>
    <row r="11" spans="1:6" ht="12.75">
      <c r="A11" t="s">
        <v>8</v>
      </c>
      <c r="B11" t="s">
        <v>65</v>
      </c>
      <c r="C11">
        <v>93</v>
      </c>
      <c r="D11">
        <v>104</v>
      </c>
      <c r="E11">
        <v>106</v>
      </c>
      <c r="F11">
        <v>114</v>
      </c>
    </row>
    <row r="12" spans="1:4" ht="12.75">
      <c r="A12" t="s">
        <v>9</v>
      </c>
      <c r="B12" t="s">
        <v>44</v>
      </c>
      <c r="C12">
        <v>15</v>
      </c>
      <c r="D12">
        <v>20</v>
      </c>
    </row>
    <row r="13" spans="1:4" ht="12.75">
      <c r="A13" t="s">
        <v>10</v>
      </c>
      <c r="B13" t="s">
        <v>63</v>
      </c>
      <c r="D13">
        <v>37</v>
      </c>
    </row>
    <row r="14" spans="1:3" ht="12.75">
      <c r="A14" t="s">
        <v>11</v>
      </c>
      <c r="B14" t="s">
        <v>45</v>
      </c>
      <c r="C14">
        <v>18</v>
      </c>
    </row>
    <row r="15" spans="1:2" ht="12.75">
      <c r="A15" s="1" t="s">
        <v>12</v>
      </c>
      <c r="B15" s="1"/>
    </row>
    <row r="17" spans="1:2" ht="12.75">
      <c r="A17" t="s">
        <v>13</v>
      </c>
      <c r="B17" t="s">
        <v>66</v>
      </c>
    </row>
    <row r="18" spans="1:2" ht="12.75">
      <c r="A18" t="s">
        <v>14</v>
      </c>
      <c r="B18" t="s">
        <v>67</v>
      </c>
    </row>
    <row r="19" spans="1:3" ht="12.75">
      <c r="A19" t="s">
        <v>15</v>
      </c>
      <c r="B19" t="s">
        <v>46</v>
      </c>
      <c r="C19">
        <v>38</v>
      </c>
    </row>
    <row r="20" spans="1:2" ht="12.75">
      <c r="A20" s="1" t="s">
        <v>16</v>
      </c>
      <c r="B20" s="1"/>
    </row>
    <row r="22" spans="1:6" ht="12.75">
      <c r="A22" t="s">
        <v>17</v>
      </c>
      <c r="B22" t="s">
        <v>47</v>
      </c>
      <c r="C22">
        <v>271</v>
      </c>
      <c r="D22">
        <v>278</v>
      </c>
      <c r="F22">
        <v>267</v>
      </c>
    </row>
    <row r="23" spans="1:6" ht="12.75">
      <c r="A23" t="s">
        <v>18</v>
      </c>
      <c r="B23" t="s">
        <v>48</v>
      </c>
      <c r="C23">
        <v>307</v>
      </c>
      <c r="D23">
        <v>287</v>
      </c>
      <c r="F23">
        <v>273</v>
      </c>
    </row>
    <row r="24" spans="1:6" ht="12.75">
      <c r="A24" t="s">
        <v>19</v>
      </c>
      <c r="B24" t="s">
        <v>49</v>
      </c>
      <c r="C24">
        <v>203</v>
      </c>
      <c r="D24">
        <v>213</v>
      </c>
      <c r="F24">
        <v>306</v>
      </c>
    </row>
    <row r="25" spans="1:6" ht="12.75">
      <c r="A25" t="s">
        <v>20</v>
      </c>
      <c r="B25" t="s">
        <v>50</v>
      </c>
      <c r="C25">
        <v>174</v>
      </c>
      <c r="D25">
        <v>135</v>
      </c>
      <c r="F25">
        <v>136</v>
      </c>
    </row>
    <row r="26" spans="1:6" ht="12.75">
      <c r="A26" t="s">
        <v>21</v>
      </c>
      <c r="B26" t="s">
        <v>51</v>
      </c>
      <c r="F26">
        <v>350</v>
      </c>
    </row>
    <row r="27" spans="1:2" ht="12.75">
      <c r="A27" t="s">
        <v>22</v>
      </c>
      <c r="B27" t="s">
        <v>52</v>
      </c>
    </row>
    <row r="28" spans="1:6" ht="12.75">
      <c r="A28" t="s">
        <v>23</v>
      </c>
      <c r="B28" t="s">
        <v>23</v>
      </c>
      <c r="C28">
        <v>264</v>
      </c>
      <c r="D28">
        <v>260</v>
      </c>
      <c r="F28">
        <v>288</v>
      </c>
    </row>
    <row r="29" spans="1:6" ht="12.75">
      <c r="A29" t="s">
        <v>24</v>
      </c>
      <c r="B29" t="s">
        <v>53</v>
      </c>
      <c r="C29">
        <v>242</v>
      </c>
      <c r="D29">
        <v>190</v>
      </c>
      <c r="F29">
        <v>344</v>
      </c>
    </row>
    <row r="30" spans="1:6" ht="12.75">
      <c r="A30" t="s">
        <v>25</v>
      </c>
      <c r="B30" t="s">
        <v>54</v>
      </c>
      <c r="C30">
        <v>125</v>
      </c>
      <c r="D30">
        <v>137</v>
      </c>
      <c r="F30">
        <v>138</v>
      </c>
    </row>
    <row r="31" spans="1:6" ht="12.75">
      <c r="A31" t="s">
        <v>35</v>
      </c>
      <c r="B31" t="s">
        <v>55</v>
      </c>
      <c r="C31">
        <v>140</v>
      </c>
      <c r="D31">
        <v>125</v>
      </c>
      <c r="F31">
        <v>198</v>
      </c>
    </row>
    <row r="32" spans="1:4" ht="12.75">
      <c r="A32" t="s">
        <v>26</v>
      </c>
      <c r="B32" t="s">
        <v>56</v>
      </c>
      <c r="D32">
        <v>97</v>
      </c>
    </row>
    <row r="33" spans="1:6" ht="12.75">
      <c r="A33" t="s">
        <v>27</v>
      </c>
      <c r="B33" t="s">
        <v>57</v>
      </c>
      <c r="C33">
        <v>75</v>
      </c>
      <c r="D33">
        <v>64</v>
      </c>
      <c r="F33">
        <v>85</v>
      </c>
    </row>
    <row r="34" spans="1:2" ht="12.75">
      <c r="A34" s="1" t="s">
        <v>28</v>
      </c>
      <c r="B34" s="1"/>
    </row>
    <row r="36" spans="1:6" ht="12.75">
      <c r="A36" t="s">
        <v>29</v>
      </c>
      <c r="B36" t="s">
        <v>58</v>
      </c>
      <c r="C36">
        <v>144</v>
      </c>
      <c r="D36">
        <v>148</v>
      </c>
      <c r="F36">
        <v>156</v>
      </c>
    </row>
    <row r="37" spans="1:6" ht="12.75">
      <c r="A37" t="s">
        <v>30</v>
      </c>
      <c r="B37" t="s">
        <v>59</v>
      </c>
      <c r="C37">
        <v>163</v>
      </c>
      <c r="F37">
        <v>155</v>
      </c>
    </row>
    <row r="38" spans="1:6" ht="12.75">
      <c r="A38" t="s">
        <v>31</v>
      </c>
      <c r="B38" t="s">
        <v>60</v>
      </c>
      <c r="C38">
        <v>57</v>
      </c>
      <c r="D38">
        <v>157</v>
      </c>
      <c r="F38">
        <v>174</v>
      </c>
    </row>
    <row r="39" spans="1:6" ht="12.75">
      <c r="A39" t="s">
        <v>32</v>
      </c>
      <c r="B39" t="s">
        <v>61</v>
      </c>
      <c r="C39">
        <v>125</v>
      </c>
      <c r="D39">
        <v>135</v>
      </c>
      <c r="F39">
        <v>146</v>
      </c>
    </row>
    <row r="40" spans="1:6" ht="12.75">
      <c r="A40" t="s">
        <v>33</v>
      </c>
      <c r="B40" t="s">
        <v>62</v>
      </c>
      <c r="C40">
        <v>40</v>
      </c>
      <c r="D40">
        <v>52</v>
      </c>
      <c r="F40">
        <v>50</v>
      </c>
    </row>
    <row r="41" spans="1:6" ht="12.75">
      <c r="A41" s="1" t="s">
        <v>34</v>
      </c>
      <c r="B41" s="1"/>
      <c r="C41">
        <f>AVERAGE(C36:C40)</f>
        <v>105.8</v>
      </c>
      <c r="D41">
        <f>AVERAGE(D36:D40)</f>
        <v>123</v>
      </c>
      <c r="F41">
        <f>AVERAGE(F36:F40)</f>
        <v>136.2</v>
      </c>
    </row>
    <row r="44" ht="12.75">
      <c r="A44" t="s">
        <v>36</v>
      </c>
    </row>
    <row r="45" ht="12.75">
      <c r="A45" t="s">
        <v>72</v>
      </c>
    </row>
    <row r="46" ht="12.75">
      <c r="A46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A46"/>
    </sheetView>
  </sheetViews>
  <sheetFormatPr defaultColWidth="9.140625" defaultRowHeight="12.75"/>
  <cols>
    <col min="1" max="1" width="19.7109375" style="0" customWidth="1"/>
  </cols>
  <sheetData>
    <row r="1" ht="12.75">
      <c r="A1" t="s">
        <v>0</v>
      </c>
    </row>
    <row r="3" spans="1:12" ht="12.75">
      <c r="A3" s="1" t="s">
        <v>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</row>
    <row r="4" ht="12.75">
      <c r="A4" t="s">
        <v>2</v>
      </c>
    </row>
    <row r="5" spans="1:8" ht="12.75">
      <c r="A5" t="s">
        <v>3</v>
      </c>
      <c r="H5">
        <v>0.37</v>
      </c>
    </row>
    <row r="6" ht="12.75">
      <c r="A6" t="s">
        <v>4</v>
      </c>
    </row>
    <row r="7" spans="1:8" ht="12.75">
      <c r="A7" t="s">
        <v>5</v>
      </c>
      <c r="H7">
        <v>0.54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s="1" t="s">
        <v>12</v>
      </c>
    </row>
    <row r="16" spans="1:12" ht="12.75">
      <c r="A16" t="s">
        <v>13</v>
      </c>
      <c r="L16">
        <v>0.17</v>
      </c>
    </row>
    <row r="17" ht="12.75">
      <c r="A17" t="s">
        <v>14</v>
      </c>
    </row>
    <row r="18" spans="1:8" ht="12.75">
      <c r="A18" t="s">
        <v>15</v>
      </c>
      <c r="H18">
        <v>0.2</v>
      </c>
    </row>
    <row r="19" ht="12.75">
      <c r="A19" s="1" t="s">
        <v>16</v>
      </c>
    </row>
    <row r="21" spans="1:8" ht="12.75">
      <c r="A21" t="s">
        <v>17</v>
      </c>
      <c r="H21">
        <v>1.57</v>
      </c>
    </row>
    <row r="22" spans="1:8" ht="12.75">
      <c r="A22" t="s">
        <v>18</v>
      </c>
      <c r="H22">
        <v>1.51</v>
      </c>
    </row>
    <row r="23" spans="1:8" ht="12.75">
      <c r="A23" t="s">
        <v>19</v>
      </c>
      <c r="H23">
        <v>1.13</v>
      </c>
    </row>
    <row r="24" spans="1:8" ht="12.75">
      <c r="A24" t="s">
        <v>20</v>
      </c>
      <c r="H24">
        <v>1.08</v>
      </c>
    </row>
    <row r="25" spans="1:10" ht="12.75">
      <c r="A25" t="s">
        <v>21</v>
      </c>
      <c r="I25">
        <v>1.8</v>
      </c>
      <c r="J25">
        <v>1.62</v>
      </c>
    </row>
    <row r="26" ht="12.75">
      <c r="A26" t="s">
        <v>22</v>
      </c>
    </row>
    <row r="27" spans="1:8" ht="12.75">
      <c r="A27" t="s">
        <v>23</v>
      </c>
      <c r="H27">
        <v>1.74</v>
      </c>
    </row>
    <row r="28" spans="1:8" ht="12.75">
      <c r="A28" t="s">
        <v>24</v>
      </c>
      <c r="H28">
        <v>1.43</v>
      </c>
    </row>
    <row r="29" spans="1:8" ht="12.75">
      <c r="A29" t="s">
        <v>25</v>
      </c>
      <c r="H29">
        <v>0.86</v>
      </c>
    </row>
    <row r="30" spans="1:8" ht="12.75">
      <c r="A30" t="s">
        <v>35</v>
      </c>
      <c r="H30">
        <v>0.88</v>
      </c>
    </row>
    <row r="31" spans="1:8" ht="12.75">
      <c r="A31" t="s">
        <v>26</v>
      </c>
      <c r="H31">
        <v>0.59</v>
      </c>
    </row>
    <row r="32" spans="1:8" ht="12.75">
      <c r="A32" t="s">
        <v>27</v>
      </c>
      <c r="H32">
        <v>0.89</v>
      </c>
    </row>
    <row r="33" ht="12.75">
      <c r="A33" s="1" t="s">
        <v>28</v>
      </c>
    </row>
    <row r="35" spans="1:8" ht="12.75">
      <c r="A35" t="s">
        <v>29</v>
      </c>
      <c r="H35">
        <v>1.45</v>
      </c>
    </row>
    <row r="36" spans="1:7" ht="12.75">
      <c r="A36" t="s">
        <v>30</v>
      </c>
      <c r="G36">
        <v>0.84</v>
      </c>
    </row>
    <row r="37" spans="1:8" ht="12.75">
      <c r="A37" t="s">
        <v>31</v>
      </c>
      <c r="H37">
        <v>1.06</v>
      </c>
    </row>
    <row r="38" spans="1:8" ht="12.75">
      <c r="A38" t="s">
        <v>32</v>
      </c>
      <c r="H38">
        <v>0.76</v>
      </c>
    </row>
    <row r="39" spans="1:8" ht="12.75">
      <c r="A39" t="s">
        <v>33</v>
      </c>
      <c r="H39">
        <v>0.39</v>
      </c>
    </row>
    <row r="40" ht="12.75">
      <c r="A40" s="1" t="s">
        <v>34</v>
      </c>
    </row>
    <row r="43" ht="12.75">
      <c r="A43" t="s">
        <v>36</v>
      </c>
    </row>
    <row r="44" ht="12.75">
      <c r="A44" t="s">
        <v>38</v>
      </c>
    </row>
    <row r="45" ht="12.75">
      <c r="A45" t="s">
        <v>37</v>
      </c>
    </row>
    <row r="46" ht="12.75">
      <c r="A46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6" sqref="A26"/>
    </sheetView>
  </sheetViews>
  <sheetFormatPr defaultColWidth="9.140625" defaultRowHeight="12.75"/>
  <cols>
    <col min="1" max="1" width="26.00390625" style="0" bestFit="1" customWidth="1"/>
  </cols>
  <sheetData>
    <row r="1" ht="12.75">
      <c r="A1" t="s">
        <v>110</v>
      </c>
    </row>
    <row r="2" ht="12.75">
      <c r="A2" t="s">
        <v>111</v>
      </c>
    </row>
    <row r="4" spans="1:2" ht="12.75">
      <c r="A4" t="s">
        <v>121</v>
      </c>
      <c r="B4">
        <v>1.9</v>
      </c>
    </row>
    <row r="5" spans="1:2" ht="12.75">
      <c r="A5" t="s">
        <v>124</v>
      </c>
      <c r="B5">
        <v>2</v>
      </c>
    </row>
    <row r="6" spans="1:2" ht="12.75">
      <c r="A6" t="s">
        <v>119</v>
      </c>
      <c r="B6">
        <v>2</v>
      </c>
    </row>
    <row r="7" spans="1:2" ht="12.75">
      <c r="A7" t="s">
        <v>117</v>
      </c>
      <c r="B7">
        <v>2.2</v>
      </c>
    </row>
    <row r="8" spans="1:2" ht="12.75">
      <c r="A8" t="s">
        <v>112</v>
      </c>
      <c r="B8">
        <v>2.7</v>
      </c>
    </row>
    <row r="9" spans="1:2" ht="12.75">
      <c r="A9" t="s">
        <v>123</v>
      </c>
      <c r="B9">
        <v>3.4</v>
      </c>
    </row>
    <row r="10" spans="1:2" ht="12.75">
      <c r="A10" t="s">
        <v>114</v>
      </c>
      <c r="B10">
        <v>3.8</v>
      </c>
    </row>
    <row r="11" spans="1:2" ht="12.75">
      <c r="A11" t="s">
        <v>116</v>
      </c>
      <c r="B11">
        <v>3.8</v>
      </c>
    </row>
    <row r="12" spans="1:2" ht="12.75">
      <c r="A12" t="s">
        <v>122</v>
      </c>
      <c r="B12">
        <v>4.6</v>
      </c>
    </row>
    <row r="13" spans="1:2" ht="12.75">
      <c r="A13" t="s">
        <v>120</v>
      </c>
      <c r="B13">
        <v>6</v>
      </c>
    </row>
    <row r="14" spans="1:2" ht="12.75">
      <c r="A14" t="s">
        <v>113</v>
      </c>
      <c r="B14">
        <v>6.3</v>
      </c>
    </row>
    <row r="15" spans="1:2" ht="12.75">
      <c r="A15" t="s">
        <v>115</v>
      </c>
      <c r="B15">
        <v>7</v>
      </c>
    </row>
    <row r="16" spans="1:2" ht="12.75">
      <c r="A16" t="s">
        <v>118</v>
      </c>
      <c r="B16">
        <v>18.7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1" sqref="D21"/>
    </sheetView>
  </sheetViews>
  <sheetFormatPr defaultColWidth="9.140625" defaultRowHeight="12.75"/>
  <sheetData>
    <row r="1" ht="12.75">
      <c r="A1" t="s">
        <v>137</v>
      </c>
    </row>
    <row r="4" spans="4:5" ht="12.75">
      <c r="D4" t="s">
        <v>125</v>
      </c>
      <c r="E4">
        <v>180</v>
      </c>
    </row>
    <row r="5" spans="4:5" ht="12.75">
      <c r="D5" t="s">
        <v>126</v>
      </c>
      <c r="E5">
        <v>185</v>
      </c>
    </row>
    <row r="6" spans="2:5" ht="12.75">
      <c r="B6" t="s">
        <v>138</v>
      </c>
      <c r="C6" t="s">
        <v>139</v>
      </c>
      <c r="D6" t="s">
        <v>127</v>
      </c>
      <c r="E6">
        <v>210</v>
      </c>
    </row>
    <row r="7" spans="1:3" ht="12.75">
      <c r="A7" t="s">
        <v>128</v>
      </c>
      <c r="B7">
        <v>225</v>
      </c>
      <c r="C7">
        <v>140</v>
      </c>
    </row>
    <row r="8" spans="1:3" ht="12.75">
      <c r="A8" t="s">
        <v>129</v>
      </c>
      <c r="B8">
        <v>235</v>
      </c>
      <c r="C8">
        <v>142</v>
      </c>
    </row>
    <row r="9" spans="1:3" ht="12.75">
      <c r="A9" t="s">
        <v>130</v>
      </c>
      <c r="B9">
        <v>250</v>
      </c>
      <c r="C9">
        <v>144</v>
      </c>
    </row>
    <row r="10" spans="1:3" ht="12.75">
      <c r="A10" t="s">
        <v>131</v>
      </c>
      <c r="B10">
        <v>255</v>
      </c>
      <c r="C10">
        <v>153</v>
      </c>
    </row>
    <row r="11" spans="1:3" ht="12.75">
      <c r="A11" t="s">
        <v>132</v>
      </c>
      <c r="B11">
        <v>260</v>
      </c>
      <c r="C11">
        <v>148</v>
      </c>
    </row>
    <row r="12" spans="1:3" ht="12.75">
      <c r="A12" t="s">
        <v>133</v>
      </c>
      <c r="B12">
        <v>260</v>
      </c>
      <c r="C12">
        <v>149</v>
      </c>
    </row>
    <row r="13" spans="1:3" ht="12.75">
      <c r="A13" t="s">
        <v>134</v>
      </c>
      <c r="B13">
        <v>262</v>
      </c>
      <c r="C13">
        <v>147</v>
      </c>
    </row>
    <row r="14" spans="1:3" ht="12.75">
      <c r="A14" t="s">
        <v>136</v>
      </c>
      <c r="B14">
        <v>270</v>
      </c>
      <c r="C14">
        <v>149</v>
      </c>
    </row>
    <row r="15" spans="1:3" ht="12.75">
      <c r="A15" t="s">
        <v>135</v>
      </c>
      <c r="B15">
        <v>230</v>
      </c>
      <c r="C15">
        <v>149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5</v>
      </c>
    </row>
    <row r="2" spans="2:3" ht="12.75">
      <c r="B2" t="s">
        <v>109</v>
      </c>
      <c r="C2" t="s">
        <v>140</v>
      </c>
    </row>
    <row r="3" spans="1:3" ht="12.75">
      <c r="A3">
        <v>1990</v>
      </c>
      <c r="B3">
        <v>13.4</v>
      </c>
      <c r="C3">
        <v>153</v>
      </c>
    </row>
    <row r="4" spans="1:3" ht="12.75">
      <c r="A4">
        <v>1991</v>
      </c>
      <c r="B4">
        <v>30.3</v>
      </c>
      <c r="C4">
        <v>140</v>
      </c>
    </row>
    <row r="5" spans="1:3" ht="12.75">
      <c r="A5">
        <v>1992</v>
      </c>
      <c r="B5">
        <v>47.3</v>
      </c>
      <c r="C5">
        <v>136</v>
      </c>
    </row>
    <row r="6" spans="1:3" ht="12.75">
      <c r="A6">
        <v>1993</v>
      </c>
      <c r="B6">
        <v>60.6</v>
      </c>
      <c r="C6">
        <v>126</v>
      </c>
    </row>
    <row r="7" spans="1:3" ht="12.75">
      <c r="A7">
        <v>1994</v>
      </c>
      <c r="B7">
        <v>75.7</v>
      </c>
      <c r="C7">
        <v>119</v>
      </c>
    </row>
    <row r="8" spans="1:3" ht="12.75">
      <c r="A8">
        <v>1995</v>
      </c>
      <c r="B8">
        <v>95.9</v>
      </c>
      <c r="C8">
        <v>113</v>
      </c>
    </row>
    <row r="9" spans="1:3" ht="12.75">
      <c r="A9">
        <v>1996</v>
      </c>
      <c r="B9">
        <v>124</v>
      </c>
      <c r="C9">
        <v>107</v>
      </c>
    </row>
    <row r="10" spans="1:3" ht="12.75">
      <c r="A10">
        <v>1997</v>
      </c>
      <c r="B10">
        <v>135.5</v>
      </c>
      <c r="C10">
        <v>103</v>
      </c>
    </row>
    <row r="11" spans="1:3" ht="12.75">
      <c r="A11">
        <v>1998</v>
      </c>
      <c r="B11">
        <v>162</v>
      </c>
      <c r="C11">
        <v>102</v>
      </c>
    </row>
    <row r="12" spans="1:3" ht="12.75">
      <c r="A12">
        <v>1999</v>
      </c>
      <c r="B12">
        <v>188.3</v>
      </c>
      <c r="C12">
        <v>101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11" activeCellId="1" sqref="A11:A34 G11:G34"/>
    </sheetView>
  </sheetViews>
  <sheetFormatPr defaultColWidth="9.140625" defaultRowHeight="12.75"/>
  <cols>
    <col min="1" max="1" width="20.7109375" style="0" customWidth="1"/>
  </cols>
  <sheetData>
    <row r="1" ht="12.75">
      <c r="A1" s="1" t="s">
        <v>40</v>
      </c>
    </row>
    <row r="2" spans="1:7" ht="12.75">
      <c r="A2" s="1" t="s">
        <v>64</v>
      </c>
      <c r="G2" t="s">
        <v>107</v>
      </c>
    </row>
    <row r="3" ht="12.75">
      <c r="A3" s="1" t="s">
        <v>103</v>
      </c>
    </row>
    <row r="4" spans="2:5" ht="12.75">
      <c r="B4" s="1">
        <v>1995</v>
      </c>
      <c r="C4" s="1">
        <v>1996</v>
      </c>
      <c r="D4" s="1">
        <v>1997</v>
      </c>
      <c r="E4" s="1">
        <v>1998</v>
      </c>
    </row>
    <row r="5" ht="12.75">
      <c r="A5" t="s">
        <v>74</v>
      </c>
    </row>
    <row r="6" spans="1:3" ht="12.75">
      <c r="A6" t="s">
        <v>80</v>
      </c>
      <c r="C6">
        <v>59</v>
      </c>
    </row>
    <row r="7" ht="12.75">
      <c r="A7" t="s">
        <v>75</v>
      </c>
    </row>
    <row r="8" spans="1:3" ht="12.75">
      <c r="A8" t="s">
        <v>76</v>
      </c>
      <c r="C8">
        <v>44</v>
      </c>
    </row>
    <row r="9" ht="12.75">
      <c r="A9" t="s">
        <v>77</v>
      </c>
    </row>
    <row r="10" ht="12.75">
      <c r="A10" t="s">
        <v>78</v>
      </c>
    </row>
    <row r="11" spans="1:7" ht="12.75">
      <c r="A11" t="s">
        <v>79</v>
      </c>
      <c r="B11">
        <v>93</v>
      </c>
      <c r="C11">
        <v>104</v>
      </c>
      <c r="D11">
        <v>106</v>
      </c>
      <c r="E11">
        <v>114</v>
      </c>
      <c r="G11">
        <f>((E11-B11)/B11)*100</f>
        <v>22.58064516129032</v>
      </c>
    </row>
    <row r="12" spans="1:3" ht="12.75">
      <c r="A12" t="s">
        <v>81</v>
      </c>
      <c r="B12">
        <v>15</v>
      </c>
      <c r="C12">
        <v>20</v>
      </c>
    </row>
    <row r="13" spans="1:3" ht="12.75">
      <c r="A13" t="s">
        <v>82</v>
      </c>
      <c r="C13">
        <v>37</v>
      </c>
    </row>
    <row r="14" spans="1:2" ht="12.75">
      <c r="A14" t="s">
        <v>83</v>
      </c>
      <c r="B14">
        <v>18</v>
      </c>
    </row>
    <row r="15" ht="12.75">
      <c r="A15" t="s">
        <v>84</v>
      </c>
    </row>
    <row r="16" ht="12.75">
      <c r="A16" t="s">
        <v>85</v>
      </c>
    </row>
    <row r="17" spans="1:2" ht="12.75">
      <c r="A17" t="s">
        <v>86</v>
      </c>
      <c r="B17">
        <v>38</v>
      </c>
    </row>
    <row r="18" spans="1:7" ht="12.75">
      <c r="A18" t="s">
        <v>87</v>
      </c>
      <c r="B18">
        <v>271</v>
      </c>
      <c r="C18">
        <v>278</v>
      </c>
      <c r="E18">
        <v>267</v>
      </c>
      <c r="G18">
        <f>((E18-B18)/B18)*100</f>
        <v>-1.4760147601476015</v>
      </c>
    </row>
    <row r="19" spans="1:7" ht="12.75">
      <c r="A19" t="s">
        <v>88</v>
      </c>
      <c r="B19">
        <v>307</v>
      </c>
      <c r="C19">
        <v>287</v>
      </c>
      <c r="E19">
        <v>273</v>
      </c>
      <c r="G19">
        <f>((E19-B19)/B19)*100</f>
        <v>-11.074918566775244</v>
      </c>
    </row>
    <row r="20" spans="1:7" ht="12.75">
      <c r="A20" t="s">
        <v>89</v>
      </c>
      <c r="B20">
        <v>203</v>
      </c>
      <c r="C20">
        <v>213</v>
      </c>
      <c r="E20">
        <v>306</v>
      </c>
      <c r="G20">
        <f>((E20-B20)/B20)*100</f>
        <v>50.73891625615764</v>
      </c>
    </row>
    <row r="21" spans="1:7" ht="12.75">
      <c r="A21" t="s">
        <v>90</v>
      </c>
      <c r="B21">
        <v>174</v>
      </c>
      <c r="C21">
        <v>135</v>
      </c>
      <c r="E21">
        <v>136</v>
      </c>
      <c r="G21">
        <f>((E21-B21)/B21)*100</f>
        <v>-21.839080459770116</v>
      </c>
    </row>
    <row r="22" spans="1:5" ht="12.75">
      <c r="A22" t="s">
        <v>91</v>
      </c>
      <c r="E22">
        <v>350</v>
      </c>
    </row>
    <row r="23" ht="12.75">
      <c r="A23" t="s">
        <v>92</v>
      </c>
    </row>
    <row r="24" spans="1:7" ht="12.75">
      <c r="A24" t="s">
        <v>23</v>
      </c>
      <c r="B24">
        <v>264</v>
      </c>
      <c r="C24">
        <v>260</v>
      </c>
      <c r="E24">
        <v>288</v>
      </c>
      <c r="G24">
        <f>((E24-B24)/B24)*100</f>
        <v>9.090909090909092</v>
      </c>
    </row>
    <row r="25" spans="1:7" ht="12.75">
      <c r="A25" t="s">
        <v>93</v>
      </c>
      <c r="B25">
        <v>242</v>
      </c>
      <c r="C25">
        <v>190</v>
      </c>
      <c r="E25">
        <v>344</v>
      </c>
      <c r="G25">
        <f>((E25-B25)/B25)*100</f>
        <v>42.14876033057851</v>
      </c>
    </row>
    <row r="26" spans="1:7" ht="12.75">
      <c r="A26" t="s">
        <v>94</v>
      </c>
      <c r="B26">
        <v>125</v>
      </c>
      <c r="C26">
        <v>137</v>
      </c>
      <c r="E26">
        <v>138</v>
      </c>
      <c r="G26">
        <f>((E26-B26)/B26)*100</f>
        <v>10.4</v>
      </c>
    </row>
    <row r="27" spans="1:7" ht="12.75">
      <c r="A27" t="s">
        <v>95</v>
      </c>
      <c r="B27">
        <v>140</v>
      </c>
      <c r="C27">
        <v>125</v>
      </c>
      <c r="E27">
        <v>198</v>
      </c>
      <c r="G27">
        <f>((E27-B27)/B27)*100</f>
        <v>41.42857142857143</v>
      </c>
    </row>
    <row r="28" spans="1:3" ht="12.75">
      <c r="A28" t="s">
        <v>96</v>
      </c>
      <c r="C28">
        <v>97</v>
      </c>
    </row>
    <row r="29" spans="1:7" ht="12.75">
      <c r="A29" t="s">
        <v>97</v>
      </c>
      <c r="B29">
        <v>75</v>
      </c>
      <c r="C29">
        <v>64</v>
      </c>
      <c r="E29">
        <v>85</v>
      </c>
      <c r="G29">
        <f aca="true" t="shared" si="0" ref="G29:G34">((E29-B29)/B29)*100</f>
        <v>13.333333333333334</v>
      </c>
    </row>
    <row r="30" spans="1:7" ht="12.75">
      <c r="A30" t="s">
        <v>98</v>
      </c>
      <c r="B30">
        <v>144</v>
      </c>
      <c r="C30">
        <v>148</v>
      </c>
      <c r="E30">
        <v>156</v>
      </c>
      <c r="G30">
        <f t="shared" si="0"/>
        <v>8.333333333333332</v>
      </c>
    </row>
    <row r="31" spans="1:7" ht="12.75">
      <c r="A31" t="s">
        <v>99</v>
      </c>
      <c r="B31">
        <v>163</v>
      </c>
      <c r="E31">
        <v>155</v>
      </c>
      <c r="G31">
        <f t="shared" si="0"/>
        <v>-4.9079754601226995</v>
      </c>
    </row>
    <row r="32" spans="1:7" ht="12.75">
      <c r="A32" t="s">
        <v>100</v>
      </c>
      <c r="B32">
        <v>57</v>
      </c>
      <c r="C32">
        <v>157</v>
      </c>
      <c r="E32">
        <v>174</v>
      </c>
      <c r="G32">
        <f t="shared" si="0"/>
        <v>205.26315789473685</v>
      </c>
    </row>
    <row r="33" spans="1:7" ht="12.75">
      <c r="A33" t="s">
        <v>101</v>
      </c>
      <c r="B33">
        <v>125</v>
      </c>
      <c r="C33">
        <v>135</v>
      </c>
      <c r="E33">
        <v>146</v>
      </c>
      <c r="G33">
        <f t="shared" si="0"/>
        <v>16.8</v>
      </c>
    </row>
    <row r="34" spans="1:7" ht="12.75">
      <c r="A34" t="s">
        <v>102</v>
      </c>
      <c r="B34">
        <v>40</v>
      </c>
      <c r="C34">
        <v>52</v>
      </c>
      <c r="E34">
        <v>50</v>
      </c>
      <c r="G34">
        <f t="shared" si="0"/>
        <v>25</v>
      </c>
    </row>
    <row r="35" ht="12.75">
      <c r="A35" s="1"/>
    </row>
    <row r="38" ht="12.75">
      <c r="A38" t="s">
        <v>36</v>
      </c>
    </row>
    <row r="39" ht="12.75">
      <c r="A39" t="s">
        <v>72</v>
      </c>
    </row>
    <row r="40" ht="12.75">
      <c r="A40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9" sqref="B19"/>
    </sheetView>
  </sheetViews>
  <sheetFormatPr defaultColWidth="9.140625" defaultRowHeight="12.75"/>
  <cols>
    <col min="1" max="1" width="20.7109375" style="0" customWidth="1"/>
    <col min="2" max="2" width="13.421875" style="0" customWidth="1"/>
  </cols>
  <sheetData>
    <row r="1" spans="1:2" ht="12.75">
      <c r="A1" s="1" t="s">
        <v>40</v>
      </c>
      <c r="B1" s="1"/>
    </row>
    <row r="2" spans="1:2" ht="12.75">
      <c r="A2" s="1" t="s">
        <v>64</v>
      </c>
      <c r="B2" s="1"/>
    </row>
    <row r="3" spans="1:2" ht="12.75">
      <c r="A3" s="1" t="s">
        <v>103</v>
      </c>
      <c r="B3" s="1"/>
    </row>
    <row r="4" spans="2:6" ht="12.75">
      <c r="B4" t="s">
        <v>107</v>
      </c>
      <c r="C4" s="1">
        <v>1995</v>
      </c>
      <c r="D4" s="1">
        <v>1996</v>
      </c>
      <c r="E4" s="1">
        <v>1997</v>
      </c>
      <c r="F4" s="1">
        <v>1998</v>
      </c>
    </row>
    <row r="5" spans="3:6" ht="12.75">
      <c r="C5" s="1"/>
      <c r="D5" s="1"/>
      <c r="E5" s="1"/>
      <c r="F5" s="1"/>
    </row>
    <row r="6" spans="1:8" ht="12.75">
      <c r="A6" t="s">
        <v>79</v>
      </c>
      <c r="B6">
        <v>22.58</v>
      </c>
      <c r="C6">
        <v>93</v>
      </c>
      <c r="D6">
        <v>104</v>
      </c>
      <c r="E6">
        <v>106</v>
      </c>
      <c r="F6">
        <v>114</v>
      </c>
      <c r="H6">
        <f aca="true" t="shared" si="0" ref="H6:H20">((F6-C6)/C6)*100</f>
        <v>22.58064516129032</v>
      </c>
    </row>
    <row r="7" spans="1:8" ht="12.75">
      <c r="A7" t="s">
        <v>87</v>
      </c>
      <c r="B7">
        <v>-1.47</v>
      </c>
      <c r="C7">
        <v>271</v>
      </c>
      <c r="D7">
        <v>278</v>
      </c>
      <c r="F7">
        <v>267</v>
      </c>
      <c r="H7">
        <f t="shared" si="0"/>
        <v>-1.4760147601476015</v>
      </c>
    </row>
    <row r="8" spans="1:8" ht="12.75">
      <c r="A8" t="s">
        <v>88</v>
      </c>
      <c r="B8">
        <v>-11.07</v>
      </c>
      <c r="C8">
        <v>307</v>
      </c>
      <c r="D8">
        <v>287</v>
      </c>
      <c r="F8">
        <v>273</v>
      </c>
      <c r="H8">
        <f t="shared" si="0"/>
        <v>-11.074918566775244</v>
      </c>
    </row>
    <row r="9" spans="1:8" ht="12.75">
      <c r="A9" t="s">
        <v>89</v>
      </c>
      <c r="B9">
        <v>50.74</v>
      </c>
      <c r="C9">
        <v>203</v>
      </c>
      <c r="D9">
        <v>213</v>
      </c>
      <c r="F9">
        <v>306</v>
      </c>
      <c r="H9">
        <f t="shared" si="0"/>
        <v>50.73891625615764</v>
      </c>
    </row>
    <row r="10" spans="1:8" ht="12.75">
      <c r="A10" t="s">
        <v>90</v>
      </c>
      <c r="B10">
        <v>-21.84</v>
      </c>
      <c r="C10">
        <v>174</v>
      </c>
      <c r="D10">
        <v>135</v>
      </c>
      <c r="F10">
        <v>136</v>
      </c>
      <c r="H10">
        <f t="shared" si="0"/>
        <v>-21.839080459770116</v>
      </c>
    </row>
    <row r="11" spans="1:8" ht="12.75">
      <c r="A11" t="s">
        <v>23</v>
      </c>
      <c r="B11">
        <v>9.09</v>
      </c>
      <c r="C11">
        <v>264</v>
      </c>
      <c r="D11">
        <v>260</v>
      </c>
      <c r="F11">
        <v>288</v>
      </c>
      <c r="H11">
        <f t="shared" si="0"/>
        <v>9.090909090909092</v>
      </c>
    </row>
    <row r="12" spans="1:8" ht="12.75">
      <c r="A12" t="s">
        <v>93</v>
      </c>
      <c r="B12">
        <v>42.15</v>
      </c>
      <c r="C12">
        <v>242</v>
      </c>
      <c r="D12">
        <v>190</v>
      </c>
      <c r="F12">
        <v>344</v>
      </c>
      <c r="H12">
        <f t="shared" si="0"/>
        <v>42.14876033057851</v>
      </c>
    </row>
    <row r="13" spans="1:8" ht="12.75">
      <c r="A13" t="s">
        <v>94</v>
      </c>
      <c r="B13">
        <v>10.4</v>
      </c>
      <c r="C13">
        <v>125</v>
      </c>
      <c r="D13">
        <v>137</v>
      </c>
      <c r="F13">
        <v>138</v>
      </c>
      <c r="H13">
        <f t="shared" si="0"/>
        <v>10.4</v>
      </c>
    </row>
    <row r="14" spans="1:8" ht="12.75">
      <c r="A14" t="s">
        <v>108</v>
      </c>
      <c r="B14">
        <v>41.42</v>
      </c>
      <c r="C14">
        <v>140</v>
      </c>
      <c r="D14">
        <v>125</v>
      </c>
      <c r="F14">
        <v>198</v>
      </c>
      <c r="H14">
        <f t="shared" si="0"/>
        <v>41.42857142857143</v>
      </c>
    </row>
    <row r="15" spans="1:8" ht="12.75">
      <c r="A15" t="s">
        <v>97</v>
      </c>
      <c r="B15">
        <v>13.33</v>
      </c>
      <c r="C15">
        <v>75</v>
      </c>
      <c r="D15">
        <v>64</v>
      </c>
      <c r="F15">
        <v>85</v>
      </c>
      <c r="H15">
        <f t="shared" si="0"/>
        <v>13.333333333333334</v>
      </c>
    </row>
    <row r="16" spans="1:8" ht="12.75">
      <c r="A16" t="s">
        <v>98</v>
      </c>
      <c r="B16">
        <v>8.33</v>
      </c>
      <c r="C16">
        <v>144</v>
      </c>
      <c r="D16">
        <v>148</v>
      </c>
      <c r="F16">
        <v>156</v>
      </c>
      <c r="H16">
        <f t="shared" si="0"/>
        <v>8.333333333333332</v>
      </c>
    </row>
    <row r="17" spans="1:8" ht="12.75">
      <c r="A17" t="s">
        <v>99</v>
      </c>
      <c r="B17">
        <v>-4.91</v>
      </c>
      <c r="C17">
        <v>163</v>
      </c>
      <c r="F17">
        <v>155</v>
      </c>
      <c r="H17">
        <f t="shared" si="0"/>
        <v>-4.9079754601226995</v>
      </c>
    </row>
    <row r="18" spans="1:8" ht="12.75">
      <c r="A18" t="s">
        <v>100</v>
      </c>
      <c r="B18">
        <v>205.26</v>
      </c>
      <c r="C18">
        <v>57</v>
      </c>
      <c r="D18">
        <v>157</v>
      </c>
      <c r="F18">
        <v>174</v>
      </c>
      <c r="H18">
        <f t="shared" si="0"/>
        <v>205.26315789473685</v>
      </c>
    </row>
    <row r="19" spans="1:8" ht="12.75">
      <c r="A19" t="s">
        <v>101</v>
      </c>
      <c r="B19">
        <v>16.8</v>
      </c>
      <c r="C19">
        <v>125</v>
      </c>
      <c r="D19">
        <v>135</v>
      </c>
      <c r="F19">
        <v>146</v>
      </c>
      <c r="H19">
        <f t="shared" si="0"/>
        <v>16.8</v>
      </c>
    </row>
    <row r="20" spans="1:8" ht="12.75">
      <c r="A20" t="s">
        <v>102</v>
      </c>
      <c r="B20">
        <v>25</v>
      </c>
      <c r="C20">
        <v>40</v>
      </c>
      <c r="D20">
        <v>52</v>
      </c>
      <c r="F20">
        <v>50</v>
      </c>
      <c r="H20">
        <f t="shared" si="0"/>
        <v>25</v>
      </c>
    </row>
    <row r="21" spans="1:2" ht="12.75">
      <c r="A21" s="1"/>
      <c r="B21" s="1"/>
    </row>
    <row r="24" ht="12.75">
      <c r="A24" t="s">
        <v>36</v>
      </c>
    </row>
    <row r="25" ht="12.75">
      <c r="A25" t="s">
        <v>72</v>
      </c>
    </row>
    <row r="26" ht="12.75">
      <c r="A26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2" sqref="A22"/>
    </sheetView>
  </sheetViews>
  <sheetFormatPr defaultColWidth="9.140625" defaultRowHeight="12.75"/>
  <cols>
    <col min="1" max="1" width="20.7109375" style="0" customWidth="1"/>
    <col min="2" max="2" width="13.421875" style="0" customWidth="1"/>
  </cols>
  <sheetData>
    <row r="1" spans="1:2" ht="12.75">
      <c r="A1" s="1" t="s">
        <v>40</v>
      </c>
      <c r="B1" s="1"/>
    </row>
    <row r="2" spans="1:2" ht="12.75">
      <c r="A2" s="1" t="s">
        <v>64</v>
      </c>
      <c r="B2" s="1"/>
    </row>
    <row r="3" spans="1:2" ht="12.75">
      <c r="A3" s="1" t="s">
        <v>103</v>
      </c>
      <c r="B3" s="1"/>
    </row>
    <row r="4" spans="2:6" ht="12.75">
      <c r="B4" t="s">
        <v>107</v>
      </c>
      <c r="C4" s="1"/>
      <c r="D4" s="1"/>
      <c r="E4" s="1"/>
      <c r="F4" s="1"/>
    </row>
    <row r="5" spans="3:6" ht="12.75">
      <c r="C5" s="1"/>
      <c r="D5" s="1"/>
      <c r="E5" s="1"/>
      <c r="F5" s="1"/>
    </row>
    <row r="6" spans="1:2" ht="12.75">
      <c r="A6" t="s">
        <v>90</v>
      </c>
      <c r="B6">
        <v>-21.84</v>
      </c>
    </row>
    <row r="7" spans="1:2" ht="12.75">
      <c r="A7" t="s">
        <v>88</v>
      </c>
      <c r="B7">
        <v>-11.07</v>
      </c>
    </row>
    <row r="8" spans="1:2" ht="12.75">
      <c r="A8" t="s">
        <v>99</v>
      </c>
      <c r="B8">
        <v>-4.91</v>
      </c>
    </row>
    <row r="9" spans="1:2" ht="12.75">
      <c r="A9" t="s">
        <v>87</v>
      </c>
      <c r="B9">
        <v>-1.47</v>
      </c>
    </row>
    <row r="10" spans="1:2" ht="12.75">
      <c r="A10" t="s">
        <v>98</v>
      </c>
      <c r="B10">
        <v>8.33</v>
      </c>
    </row>
    <row r="11" spans="1:2" ht="12.75">
      <c r="A11" t="s">
        <v>23</v>
      </c>
      <c r="B11">
        <v>9.09</v>
      </c>
    </row>
    <row r="12" spans="1:2" ht="12.75">
      <c r="A12" t="s">
        <v>94</v>
      </c>
      <c r="B12">
        <v>10.4</v>
      </c>
    </row>
    <row r="13" spans="1:2" ht="12.75">
      <c r="A13" t="s">
        <v>97</v>
      </c>
      <c r="B13">
        <v>13.33</v>
      </c>
    </row>
    <row r="14" spans="1:2" ht="12.75">
      <c r="A14" t="s">
        <v>101</v>
      </c>
      <c r="B14">
        <v>16.8</v>
      </c>
    </row>
    <row r="15" spans="1:2" ht="12.75">
      <c r="A15" t="s">
        <v>79</v>
      </c>
      <c r="B15">
        <v>22.58</v>
      </c>
    </row>
    <row r="16" spans="1:2" ht="12.75">
      <c r="A16" t="s">
        <v>102</v>
      </c>
      <c r="B16">
        <v>25</v>
      </c>
    </row>
    <row r="17" spans="1:2" ht="12.75">
      <c r="A17" t="s">
        <v>108</v>
      </c>
      <c r="B17">
        <v>41.42</v>
      </c>
    </row>
    <row r="18" spans="1:2" ht="12.75">
      <c r="A18" t="s">
        <v>93</v>
      </c>
      <c r="B18">
        <v>42.15</v>
      </c>
    </row>
    <row r="19" spans="1:2" ht="12.75">
      <c r="A19" t="s">
        <v>89</v>
      </c>
      <c r="B19">
        <v>50.74</v>
      </c>
    </row>
    <row r="20" spans="1:2" ht="12.75">
      <c r="A20" t="s">
        <v>100</v>
      </c>
      <c r="B20">
        <v>205.26</v>
      </c>
    </row>
    <row r="21" spans="1:2" ht="12.75">
      <c r="A21" s="1"/>
      <c r="B21" s="1"/>
    </row>
    <row r="24" ht="12.75">
      <c r="A24" t="s">
        <v>36</v>
      </c>
    </row>
    <row r="25" ht="12.75">
      <c r="A25" t="s">
        <v>72</v>
      </c>
    </row>
    <row r="26" ht="12.75">
      <c r="A26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5">
      <selection activeCell="B15" sqref="B15"/>
    </sheetView>
  </sheetViews>
  <sheetFormatPr defaultColWidth="9.140625" defaultRowHeight="12.75"/>
  <cols>
    <col min="1" max="1" width="28.00390625" style="0" bestFit="1" customWidth="1"/>
  </cols>
  <sheetData>
    <row r="1" ht="12.75">
      <c r="A1" t="s">
        <v>104</v>
      </c>
    </row>
    <row r="5" spans="1:2" ht="12.75">
      <c r="A5" t="s">
        <v>91</v>
      </c>
      <c r="B5">
        <v>350</v>
      </c>
    </row>
    <row r="6" spans="1:2" ht="12.75">
      <c r="A6" t="s">
        <v>93</v>
      </c>
      <c r="B6">
        <v>344</v>
      </c>
    </row>
    <row r="7" spans="1:2" ht="12.75">
      <c r="A7" t="s">
        <v>89</v>
      </c>
      <c r="B7">
        <v>306</v>
      </c>
    </row>
    <row r="8" spans="1:2" ht="12.75">
      <c r="A8" t="s">
        <v>23</v>
      </c>
      <c r="B8">
        <v>288</v>
      </c>
    </row>
    <row r="9" spans="1:2" ht="12.75">
      <c r="A9" t="s">
        <v>88</v>
      </c>
      <c r="B9">
        <v>273</v>
      </c>
    </row>
    <row r="10" spans="1:2" ht="12.75">
      <c r="A10" t="s">
        <v>87</v>
      </c>
      <c r="B10">
        <v>267</v>
      </c>
    </row>
    <row r="11" spans="1:2" ht="12.75">
      <c r="A11" t="s">
        <v>105</v>
      </c>
      <c r="B11">
        <v>198</v>
      </c>
    </row>
    <row r="12" spans="1:2" ht="12.75">
      <c r="A12" t="s">
        <v>100</v>
      </c>
      <c r="B12">
        <v>174</v>
      </c>
    </row>
    <row r="13" spans="1:2" ht="12.75">
      <c r="A13" t="s">
        <v>98</v>
      </c>
      <c r="B13">
        <v>156</v>
      </c>
    </row>
    <row r="14" spans="1:2" ht="12.75">
      <c r="A14" t="s">
        <v>99</v>
      </c>
      <c r="B14">
        <v>155</v>
      </c>
    </row>
    <row r="15" spans="1:2" ht="12.75">
      <c r="A15" t="s">
        <v>101</v>
      </c>
      <c r="B15">
        <v>146</v>
      </c>
    </row>
    <row r="16" spans="1:2" ht="12.75">
      <c r="A16" t="s">
        <v>94</v>
      </c>
      <c r="B16">
        <v>138</v>
      </c>
    </row>
    <row r="17" spans="1:2" ht="12.75">
      <c r="A17" t="s">
        <v>90</v>
      </c>
      <c r="B17">
        <v>136</v>
      </c>
    </row>
    <row r="18" spans="1:2" ht="12.75">
      <c r="A18" t="s">
        <v>79</v>
      </c>
      <c r="B18">
        <v>114</v>
      </c>
    </row>
    <row r="19" spans="1:2" ht="12.75">
      <c r="A19" t="s">
        <v>97</v>
      </c>
      <c r="B19">
        <v>85</v>
      </c>
    </row>
    <row r="20" spans="1:2" ht="12.75">
      <c r="A20" t="s">
        <v>102</v>
      </c>
      <c r="B20">
        <v>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3" sqref="B3"/>
    </sheetView>
  </sheetViews>
  <sheetFormatPr defaultColWidth="9.140625" defaultRowHeight="12.75"/>
  <cols>
    <col min="1" max="1" width="20.7109375" style="0" customWidth="1"/>
    <col min="7" max="7" width="28.00390625" style="0" bestFit="1" customWidth="1"/>
  </cols>
  <sheetData>
    <row r="1" ht="12.75">
      <c r="A1" s="1" t="s">
        <v>106</v>
      </c>
    </row>
    <row r="2" ht="12.75">
      <c r="A2" s="1" t="s">
        <v>64</v>
      </c>
    </row>
    <row r="4" spans="1:5" ht="12.75">
      <c r="A4" s="1" t="s">
        <v>103</v>
      </c>
      <c r="B4" s="1">
        <v>1995</v>
      </c>
      <c r="C4" s="1">
        <v>1996</v>
      </c>
      <c r="D4" s="1">
        <v>1997</v>
      </c>
      <c r="E4" s="1">
        <v>1998</v>
      </c>
    </row>
    <row r="5" spans="1:3" ht="12.75">
      <c r="A5" t="s">
        <v>80</v>
      </c>
      <c r="C5">
        <v>59</v>
      </c>
    </row>
    <row r="6" spans="1:3" ht="12.75">
      <c r="A6" t="s">
        <v>76</v>
      </c>
      <c r="C6">
        <v>44</v>
      </c>
    </row>
    <row r="7" spans="1:5" ht="12.75">
      <c r="A7" t="s">
        <v>79</v>
      </c>
      <c r="B7">
        <v>93</v>
      </c>
      <c r="C7">
        <v>104</v>
      </c>
      <c r="D7">
        <v>106</v>
      </c>
      <c r="E7">
        <v>114</v>
      </c>
    </row>
    <row r="8" spans="1:3" ht="12.75">
      <c r="A8" t="s">
        <v>81</v>
      </c>
      <c r="B8">
        <v>15</v>
      </c>
      <c r="C8">
        <v>20</v>
      </c>
    </row>
    <row r="9" spans="1:3" ht="12.75">
      <c r="A9" t="s">
        <v>82</v>
      </c>
      <c r="C9">
        <v>37</v>
      </c>
    </row>
    <row r="10" spans="1:2" ht="12.75">
      <c r="A10" t="s">
        <v>83</v>
      </c>
      <c r="B10">
        <v>18</v>
      </c>
    </row>
    <row r="11" spans="1:2" ht="12.75">
      <c r="A11" t="s">
        <v>86</v>
      </c>
      <c r="B11">
        <v>38</v>
      </c>
    </row>
    <row r="12" spans="1:5" ht="12.75">
      <c r="A12" t="s">
        <v>87</v>
      </c>
      <c r="B12">
        <v>271</v>
      </c>
      <c r="C12">
        <v>278</v>
      </c>
      <c r="E12">
        <v>267</v>
      </c>
    </row>
    <row r="13" spans="1:5" ht="12.75">
      <c r="A13" t="s">
        <v>88</v>
      </c>
      <c r="B13">
        <v>307</v>
      </c>
      <c r="C13">
        <v>287</v>
      </c>
      <c r="E13">
        <v>273</v>
      </c>
    </row>
    <row r="14" spans="1:5" ht="12.75">
      <c r="A14" t="s">
        <v>89</v>
      </c>
      <c r="B14">
        <v>203</v>
      </c>
      <c r="C14">
        <v>213</v>
      </c>
      <c r="E14">
        <v>306</v>
      </c>
    </row>
    <row r="15" spans="1:5" ht="12.75">
      <c r="A15" t="s">
        <v>90</v>
      </c>
      <c r="B15">
        <v>174</v>
      </c>
      <c r="C15">
        <v>135</v>
      </c>
      <c r="E15">
        <v>136</v>
      </c>
    </row>
    <row r="16" spans="1:5" ht="12.75">
      <c r="A16" t="s">
        <v>91</v>
      </c>
      <c r="E16">
        <v>350</v>
      </c>
    </row>
    <row r="17" spans="1:5" ht="12.75">
      <c r="A17" t="s">
        <v>23</v>
      </c>
      <c r="B17">
        <v>264</v>
      </c>
      <c r="C17">
        <v>260</v>
      </c>
      <c r="E17">
        <v>288</v>
      </c>
    </row>
    <row r="18" spans="1:5" ht="12.75">
      <c r="A18" t="s">
        <v>93</v>
      </c>
      <c r="B18">
        <v>242</v>
      </c>
      <c r="C18">
        <v>190</v>
      </c>
      <c r="E18">
        <v>344</v>
      </c>
    </row>
    <row r="19" spans="1:5" ht="12.75">
      <c r="A19" t="s">
        <v>94</v>
      </c>
      <c r="B19">
        <v>125</v>
      </c>
      <c r="C19">
        <v>137</v>
      </c>
      <c r="E19">
        <v>138</v>
      </c>
    </row>
    <row r="20" spans="1:5" ht="12.75">
      <c r="A20" t="s">
        <v>95</v>
      </c>
      <c r="B20">
        <v>140</v>
      </c>
      <c r="C20">
        <v>125</v>
      </c>
      <c r="E20">
        <v>198</v>
      </c>
    </row>
    <row r="21" spans="1:3" ht="12.75">
      <c r="A21" t="s">
        <v>96</v>
      </c>
      <c r="C21">
        <v>97</v>
      </c>
    </row>
    <row r="22" spans="1:5" ht="12.75">
      <c r="A22" t="s">
        <v>97</v>
      </c>
      <c r="B22">
        <v>75</v>
      </c>
      <c r="C22">
        <v>64</v>
      </c>
      <c r="E22">
        <v>85</v>
      </c>
    </row>
    <row r="23" spans="1:5" ht="12.75">
      <c r="A23" t="s">
        <v>98</v>
      </c>
      <c r="B23">
        <v>144</v>
      </c>
      <c r="C23">
        <v>148</v>
      </c>
      <c r="E23">
        <v>156</v>
      </c>
    </row>
    <row r="24" spans="1:5" ht="12.75">
      <c r="A24" t="s">
        <v>99</v>
      </c>
      <c r="B24">
        <v>163</v>
      </c>
      <c r="E24">
        <v>155</v>
      </c>
    </row>
    <row r="25" spans="1:5" ht="12.75">
      <c r="A25" t="s">
        <v>100</v>
      </c>
      <c r="B25">
        <v>57</v>
      </c>
      <c r="C25">
        <v>157</v>
      </c>
      <c r="E25">
        <v>174</v>
      </c>
    </row>
    <row r="26" spans="1:5" ht="12.75">
      <c r="A26" t="s">
        <v>101</v>
      </c>
      <c r="B26">
        <v>125</v>
      </c>
      <c r="C26">
        <v>135</v>
      </c>
      <c r="E26">
        <v>146</v>
      </c>
    </row>
    <row r="27" spans="1:5" ht="12.75">
      <c r="A27" t="s">
        <v>102</v>
      </c>
      <c r="B27">
        <v>40</v>
      </c>
      <c r="C27">
        <v>52</v>
      </c>
      <c r="E27">
        <v>50</v>
      </c>
    </row>
    <row r="28" ht="12.75">
      <c r="A28" s="1"/>
    </row>
    <row r="31" ht="12.75">
      <c r="A31" t="s">
        <v>36</v>
      </c>
    </row>
    <row r="32" ht="12.75">
      <c r="A32" t="s">
        <v>72</v>
      </c>
    </row>
    <row r="33" ht="12.75">
      <c r="A33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NERC-Wallingford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Bradford</dc:creator>
  <cp:keywords/>
  <dc:description/>
  <cp:lastModifiedBy>Water Research centre</cp:lastModifiedBy>
  <cp:lastPrinted>2002-11-08T12:09:21Z</cp:lastPrinted>
  <dcterms:created xsi:type="dcterms:W3CDTF">2002-06-14T07:28:35Z</dcterms:created>
  <dcterms:modified xsi:type="dcterms:W3CDTF">2003-10-20T08:40:48Z</dcterms:modified>
  <cp:category/>
  <cp:version/>
  <cp:contentType/>
  <cp:contentStatus/>
</cp:coreProperties>
</file>