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11"/>
  <workbookPr filterPrivacy="1" defaultThemeVersion="124226"/>
  <xr:revisionPtr revIDLastSave="18" documentId="8_{B24D52CD-3DE9-4096-B4F1-C7C220527A6D}" xr6:coauthVersionLast="47" xr6:coauthVersionMax="47" xr10:uidLastSave="{ADD177D4-2FA3-4550-A948-34E260B19B4F}"/>
  <bookViews>
    <workbookView xWindow="-23148" yWindow="-108" windowWidth="23256" windowHeight="12576" tabRatio="939" xr2:uid="{00000000-000D-0000-FFFF-FFFF00000000}"/>
  </bookViews>
  <sheets>
    <sheet name="DATA FOR CHART and DAVIZ" sheetId="9" r:id="rId1"/>
    <sheet name="Chart" sheetId="10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0" l="1"/>
  <c r="C11" i="10"/>
  <c r="B11" i="10"/>
  <c r="C11" i="9"/>
  <c r="D11" i="9"/>
  <c r="B11" i="9"/>
</calcChain>
</file>

<file path=xl/sharedStrings.xml><?xml version="1.0" encoding="utf-8"?>
<sst xmlns="http://schemas.openxmlformats.org/spreadsheetml/2006/main" count="38" uniqueCount="13">
  <si>
    <t xml:space="preserve"> </t>
  </si>
  <si>
    <t>Category</t>
  </si>
  <si>
    <t xml:space="preserve">Economic losses </t>
  </si>
  <si>
    <t>Insured economic losses</t>
  </si>
  <si>
    <t>Fatalities</t>
  </si>
  <si>
    <t>million EUR</t>
  </si>
  <si>
    <t>Hydrological events</t>
  </si>
  <si>
    <t>Meteorological events</t>
  </si>
  <si>
    <t>Climatological - Heatwave events</t>
  </si>
  <si>
    <t>Other climatological events</t>
  </si>
  <si>
    <t>Total weather and climate related</t>
  </si>
  <si>
    <t>see Figure 2 at https://www.eea.europa.eu/data-and-maps/indicators/direct-losses-from-weather-disasters-3/assessment-2</t>
  </si>
  <si>
    <r>
      <rPr>
        <b/>
        <sz val="10"/>
        <color rgb="FF333333"/>
        <rFont val="Open Sans"/>
        <family val="2"/>
      </rPr>
      <t>Note:</t>
    </r>
    <r>
      <rPr>
        <sz val="10"/>
        <color rgb="FF333333"/>
        <rFont val="Open Sans"/>
        <family val="2"/>
      </rPr>
      <t xml:space="preserve">
Meteorological events: storms
Hydrological events: floods, mass movements
Climatological events: cold waves, droughts, forest fires
Climatological events (heatwaves)
For the period 1980-2020, total values for losses and insured losses in EUR million (in 2020 prices), based on the damage records from CATDAT of RiskLayer and the EUROSTAT structural indicators.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</si>
</sst>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i/>
      <sz val="11"/>
      <color theme="1"/>
      <name val="Cambria"/>
      <family val="1"/>
    </font>
    <font>
      <sz val="6"/>
      <color rgb="FF333333"/>
      <name val="Open Sans"/>
      <family val="2"/>
    </font>
    <font>
      <b/>
      <sz val="10"/>
      <color rgb="FF333333"/>
      <name val="Open Sans"/>
      <family val="2"/>
    </font>
    <font>
      <sz val="10"/>
      <color rgb="FF333333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4" fillId="0" borderId="0" xfId="0" applyFont="1"/>
    <xf numFmtId="1" fontId="5" fillId="0" borderId="0" xfId="0" applyNumberFormat="1" applyFont="1"/>
    <xf numFmtId="0" fontId="5" fillId="0" borderId="0" xfId="0" applyFont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5" fillId="0" borderId="4" xfId="0" applyFont="1" applyBorder="1"/>
    <xf numFmtId="0" fontId="6" fillId="0" borderId="4" xfId="0" applyFont="1" applyBorder="1" applyAlignment="1">
      <alignment horizontal="right"/>
    </xf>
    <xf numFmtId="0" fontId="5" fillId="0" borderId="0" xfId="0" applyFont="1" applyAlignment="1">
      <alignment horizontal="left"/>
    </xf>
    <xf numFmtId="1" fontId="5" fillId="0" borderId="4" xfId="0" applyNumberFormat="1" applyFont="1" applyBorder="1"/>
    <xf numFmtId="1" fontId="5" fillId="3" borderId="1" xfId="0" applyNumberFormat="1" applyFont="1" applyFill="1" applyBorder="1"/>
    <xf numFmtId="0" fontId="7" fillId="0" borderId="0" xfId="0" applyFont="1"/>
    <xf numFmtId="0" fontId="4" fillId="0" borderId="0" xfId="0" applyFont="1" applyAlignment="1">
      <alignment horizontal="right"/>
    </xf>
    <xf numFmtId="0" fontId="2" fillId="0" borderId="0" xfId="1" applyFont="1" applyAlignment="1">
      <alignment horizontal="center" vertical="center" wrapText="1"/>
    </xf>
    <xf numFmtId="2" fontId="1" fillId="0" borderId="0" xfId="1" applyNumberFormat="1" applyAlignment="1">
      <alignment horizontal="center" vertical="center"/>
    </xf>
    <xf numFmtId="0" fontId="3" fillId="0" borderId="0" xfId="0" applyFont="1"/>
    <xf numFmtId="2" fontId="2" fillId="0" borderId="0" xfId="1" applyNumberFormat="1" applyFont="1" applyAlignment="1">
      <alignment horizontal="center" vertical="center"/>
    </xf>
    <xf numFmtId="0" fontId="1" fillId="0" borderId="0" xfId="1"/>
    <xf numFmtId="0" fontId="9" fillId="0" borderId="0" xfId="0" applyFont="1" applyAlignment="1">
      <alignment wrapText="1"/>
    </xf>
    <xf numFmtId="0" fontId="1" fillId="2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1"/>
            </a:pPr>
            <a:r>
              <a:rPr lang="en-US" sz="1000" b="1"/>
              <a:t>Economic lossesEUR 509 437 million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'DATA FOR CHART and DAVIZ'!$B$4</c:f>
              <c:strCache>
                <c:ptCount val="1"/>
                <c:pt idx="0">
                  <c:v>Economic losses 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6318-455A-8A62-818E43D65B28}"/>
              </c:ext>
            </c:extLst>
          </c:dPt>
          <c:dPt>
            <c:idx val="1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6318-455A-8A62-818E43D65B28}"/>
              </c:ext>
            </c:extLst>
          </c:dPt>
          <c:dPt>
            <c:idx val="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6318-455A-8A62-818E43D65B28}"/>
              </c:ext>
            </c:extLst>
          </c:dPt>
          <c:dPt>
            <c:idx val="3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6318-455A-8A62-818E43D65B28}"/>
              </c:ext>
            </c:extLst>
          </c:dPt>
          <c:dLbls>
            <c:dLbl>
              <c:idx val="0"/>
              <c:layout>
                <c:manualLayout>
                  <c:x val="-0.25480427046263343"/>
                  <c:y val="3.756584595432610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318-455A-8A62-818E43D65B28}"/>
                </c:ext>
              </c:extLst>
            </c:dLbl>
            <c:dLbl>
              <c:idx val="1"/>
              <c:layout>
                <c:manualLayout>
                  <c:x val="0.14436454451200717"/>
                  <c:y val="-0.1502653186338868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318-455A-8A62-818E43D65B28}"/>
                </c:ext>
              </c:extLst>
            </c:dLbl>
            <c:dLbl>
              <c:idx val="2"/>
              <c:layout>
                <c:manualLayout>
                  <c:x val="0.18928426317706729"/>
                  <c:y val="9.3179108182228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318-455A-8A62-818E43D65B28}"/>
                </c:ext>
              </c:extLst>
            </c:dLbl>
            <c:dLbl>
              <c:idx val="3"/>
              <c:layout>
                <c:manualLayout>
                  <c:x val="6.6771513436265306E-2"/>
                  <c:y val="0.1177258497576227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318-455A-8A62-818E43D65B28}"/>
                </c:ext>
              </c:extLst>
            </c:dLbl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FOR CHART and DAVIZ'!$A$6:$A$9</c:f>
              <c:strCache>
                <c:ptCount val="4"/>
                <c:pt idx="0">
                  <c:v>Hydrological events</c:v>
                </c:pt>
                <c:pt idx="1">
                  <c:v>Meteorological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'DATA FOR CHART and DAVIZ'!$B$6:$B$9</c:f>
              <c:numCache>
                <c:formatCode>0</c:formatCode>
                <c:ptCount val="4"/>
                <c:pt idx="0">
                  <c:v>223059.70300000001</c:v>
                </c:pt>
                <c:pt idx="1">
                  <c:v>173892.98699999999</c:v>
                </c:pt>
                <c:pt idx="2">
                  <c:v>70804.035999999993</c:v>
                </c:pt>
                <c:pt idx="3">
                  <c:v>41679.983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318-455A-8A62-818E43D65B2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  <c:extLst/>
  </c:chart>
  <c:txPr>
    <a:bodyPr/>
    <a:lstStyle/>
    <a:p>
      <a:pPr>
        <a:defRPr b="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1"/>
            </a:pPr>
            <a:r>
              <a:rPr lang="en-US" sz="1000" b="1"/>
              <a:t>Insured economic losses EUR 116 395 million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2"/>
          <c:order val="0"/>
          <c:tx>
            <c:strRef>
              <c:f>'DATA FOR CHART and DAVIZ'!$C$4</c:f>
              <c:strCache>
                <c:ptCount val="1"/>
                <c:pt idx="0">
                  <c:v>Insured economic losses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E61-4C10-A4F7-89ADAC057AE1}"/>
              </c:ext>
            </c:extLst>
          </c:dPt>
          <c:dPt>
            <c:idx val="1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E61-4C10-A4F7-89ADAC057AE1}"/>
              </c:ext>
            </c:extLst>
          </c:dPt>
          <c:dPt>
            <c:idx val="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E61-4C10-A4F7-89ADAC057AE1}"/>
              </c:ext>
            </c:extLst>
          </c:dPt>
          <c:dPt>
            <c:idx val="3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E39-426E-8CD1-98627572329D}"/>
              </c:ext>
            </c:extLst>
          </c:dPt>
          <c:dLbls>
            <c:dLbl>
              <c:idx val="0"/>
              <c:layout>
                <c:manualLayout>
                  <c:x val="-0.2063612510495382"/>
                  <c:y val="0.1239979719764011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61-4C10-A4F7-89ADAC057AE1}"/>
                </c:ext>
              </c:extLst>
            </c:dLbl>
            <c:dLbl>
              <c:idx val="1"/>
              <c:layout>
                <c:manualLayout>
                  <c:x val="0.18674559244450881"/>
                  <c:y val="-0.1437557664444207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61-4C10-A4F7-89ADAC057AE1}"/>
                </c:ext>
              </c:extLst>
            </c:dLbl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'DATA FOR CHART and DAVIZ'!$A$6:$A$9</c:f>
              <c:strCache>
                <c:ptCount val="4"/>
                <c:pt idx="0">
                  <c:v>Hydrological events</c:v>
                </c:pt>
                <c:pt idx="1">
                  <c:v>Meteorological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'DATA FOR CHART and DAVIZ'!$C$6:$C$9</c:f>
              <c:numCache>
                <c:formatCode>0</c:formatCode>
                <c:ptCount val="4"/>
                <c:pt idx="0">
                  <c:v>33320.360999999997</c:v>
                </c:pt>
                <c:pt idx="1">
                  <c:v>64895.748</c:v>
                </c:pt>
                <c:pt idx="2">
                  <c:v>7772.6949999999997</c:v>
                </c:pt>
                <c:pt idx="3">
                  <c:v>10406.116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8A2-4B65-82A9-955BD2857A2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  <c:extLst/>
  </c:chart>
  <c:txPr>
    <a:bodyPr/>
    <a:lstStyle/>
    <a:p>
      <a:pPr>
        <a:defRPr b="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1"/>
            </a:pPr>
            <a:r>
              <a:rPr lang="en-150" sz="1000" b="1"/>
              <a:t>Fatalities</a:t>
            </a:r>
          </a:p>
          <a:p>
            <a:pPr>
              <a:defRPr sz="1000" b="1"/>
            </a:pPr>
            <a:r>
              <a:rPr lang="es-ES" sz="1000" b="1"/>
              <a:t>EUR </a:t>
            </a:r>
            <a:r>
              <a:rPr lang="en-150" sz="1000" b="1"/>
              <a:t>142 101</a:t>
            </a:r>
            <a:r>
              <a:rPr lang="es-ES" sz="1000" b="1"/>
              <a:t> million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'DATA FOR CHART and DAVIZ'!$D$4</c:f>
              <c:strCache>
                <c:ptCount val="1"/>
                <c:pt idx="0">
                  <c:v>Fatalities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DCF-48CC-A2B9-F284EB50592A}"/>
              </c:ext>
            </c:extLst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DCF-48CC-A2B9-F284EB50592A}"/>
              </c:ext>
            </c:extLst>
          </c:dPt>
          <c:dPt>
            <c:idx val="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DCF-48CC-A2B9-F284EB50592A}"/>
              </c:ext>
            </c:extLst>
          </c:dPt>
          <c:dPt>
            <c:idx val="3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EC8-4159-AA02-85622A70D276}"/>
              </c:ext>
            </c:extLst>
          </c:dPt>
          <c:dLbls>
            <c:dLbl>
              <c:idx val="2"/>
              <c:layout>
                <c:manualLayout>
                  <c:x val="3.3056954939826473E-2"/>
                  <c:y val="-0.1960163338339377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DCF-48CC-A2B9-F284EB50592A}"/>
                </c:ext>
              </c:extLst>
            </c:dLbl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'DATA FOR CHART and DAVIZ'!$A$6:$A$9</c:f>
              <c:strCache>
                <c:ptCount val="4"/>
                <c:pt idx="0">
                  <c:v>Hydrological events</c:v>
                </c:pt>
                <c:pt idx="1">
                  <c:v>Meteorological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'DATA FOR CHART and DAVIZ'!$D$6:$D$9</c:f>
              <c:numCache>
                <c:formatCode>0</c:formatCode>
                <c:ptCount val="4"/>
                <c:pt idx="0">
                  <c:v>5225</c:v>
                </c:pt>
                <c:pt idx="1">
                  <c:v>4246</c:v>
                </c:pt>
                <c:pt idx="2">
                  <c:v>129848</c:v>
                </c:pt>
                <c:pt idx="3">
                  <c:v>2782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79-4DF7-A55F-8CD0CFE016D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b="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1"/>
            </a:pPr>
            <a:r>
              <a:rPr lang="en-US" sz="1000" b="1"/>
              <a:t>Economic losses EUR 509 437 million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Chart!$B$4</c:f>
              <c:strCache>
                <c:ptCount val="1"/>
                <c:pt idx="0">
                  <c:v>Economic losses 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24D-49D9-A37A-8B08A57ABBE7}"/>
              </c:ext>
            </c:extLst>
          </c:dPt>
          <c:dPt>
            <c:idx val="1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24D-49D9-A37A-8B08A57ABBE7}"/>
              </c:ext>
            </c:extLst>
          </c:dPt>
          <c:dPt>
            <c:idx val="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24D-49D9-A37A-8B08A57ABBE7}"/>
              </c:ext>
            </c:extLst>
          </c:dPt>
          <c:dPt>
            <c:idx val="3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24D-49D9-A37A-8B08A57ABBE7}"/>
              </c:ext>
            </c:extLst>
          </c:dPt>
          <c:dLbls>
            <c:dLbl>
              <c:idx val="0"/>
              <c:layout>
                <c:manualLayout>
                  <c:x val="-0.25480427046263343"/>
                  <c:y val="3.756584595432610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4D-49D9-A37A-8B08A57ABBE7}"/>
                </c:ext>
              </c:extLst>
            </c:dLbl>
            <c:dLbl>
              <c:idx val="1"/>
              <c:layout>
                <c:manualLayout>
                  <c:x val="0.14436454451200717"/>
                  <c:y val="-0.1502653186338868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4D-49D9-A37A-8B08A57ABBE7}"/>
                </c:ext>
              </c:extLst>
            </c:dLbl>
            <c:dLbl>
              <c:idx val="2"/>
              <c:layout>
                <c:manualLayout>
                  <c:x val="0.18928426317706729"/>
                  <c:y val="9.3179108182228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4D-49D9-A37A-8B08A57ABBE7}"/>
                </c:ext>
              </c:extLst>
            </c:dLbl>
            <c:dLbl>
              <c:idx val="3"/>
              <c:layout>
                <c:manualLayout>
                  <c:x val="6.6771513436265306E-2"/>
                  <c:y val="0.1177258497576227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24D-49D9-A37A-8B08A57ABBE7}"/>
                </c:ext>
              </c:extLst>
            </c:dLbl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Chart!$A$6:$A$9</c:f>
              <c:strCache>
                <c:ptCount val="4"/>
                <c:pt idx="0">
                  <c:v>Hydrological events</c:v>
                </c:pt>
                <c:pt idx="1">
                  <c:v>Meteorological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Chart!$B$6:$B$9</c:f>
              <c:numCache>
                <c:formatCode>0</c:formatCode>
                <c:ptCount val="4"/>
                <c:pt idx="0">
                  <c:v>223059.70300000001</c:v>
                </c:pt>
                <c:pt idx="1">
                  <c:v>173892.98699999999</c:v>
                </c:pt>
                <c:pt idx="2">
                  <c:v>70804.035999999993</c:v>
                </c:pt>
                <c:pt idx="3">
                  <c:v>41679.983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24D-49D9-A37A-8B08A57ABBE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  <c:extLst/>
  </c:chart>
  <c:txPr>
    <a:bodyPr/>
    <a:lstStyle/>
    <a:p>
      <a:pPr>
        <a:defRPr b="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1"/>
            </a:pPr>
            <a:r>
              <a:rPr lang="en-US" sz="1000" b="1"/>
              <a:t>Insured economic losses EUR 116 395 million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2"/>
          <c:order val="0"/>
          <c:tx>
            <c:strRef>
              <c:f>Chart!$C$4</c:f>
              <c:strCache>
                <c:ptCount val="1"/>
                <c:pt idx="0">
                  <c:v>Insured economic losses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963-48D6-85D9-6F21545EE58E}"/>
              </c:ext>
            </c:extLst>
          </c:dPt>
          <c:dPt>
            <c:idx val="1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963-48D6-85D9-6F21545EE58E}"/>
              </c:ext>
            </c:extLst>
          </c:dPt>
          <c:dPt>
            <c:idx val="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963-48D6-85D9-6F21545EE58E}"/>
              </c:ext>
            </c:extLst>
          </c:dPt>
          <c:dPt>
            <c:idx val="3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963-48D6-85D9-6F21545EE58E}"/>
              </c:ext>
            </c:extLst>
          </c:dPt>
          <c:dLbls>
            <c:dLbl>
              <c:idx val="0"/>
              <c:layout>
                <c:manualLayout>
                  <c:x val="-0.2063612510495382"/>
                  <c:y val="0.1239979719764011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63-48D6-85D9-6F21545EE58E}"/>
                </c:ext>
              </c:extLst>
            </c:dLbl>
            <c:dLbl>
              <c:idx val="1"/>
              <c:layout>
                <c:manualLayout>
                  <c:x val="0.18674559244450881"/>
                  <c:y val="-0.1437557664444207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63-48D6-85D9-6F21545EE58E}"/>
                </c:ext>
              </c:extLst>
            </c:dLbl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Chart!$A$17:$A$20</c:f>
              <c:strCache>
                <c:ptCount val="4"/>
                <c:pt idx="0">
                  <c:v>Hydrological events</c:v>
                </c:pt>
                <c:pt idx="1">
                  <c:v>Meteorological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Chart!$C$17:$C$20</c:f>
              <c:numCache>
                <c:formatCode>0</c:formatCode>
                <c:ptCount val="4"/>
                <c:pt idx="0">
                  <c:v>64895.748</c:v>
                </c:pt>
                <c:pt idx="1">
                  <c:v>33320.360999999997</c:v>
                </c:pt>
                <c:pt idx="2">
                  <c:v>10406.116</c:v>
                </c:pt>
                <c:pt idx="3">
                  <c:v>7772.6949999999997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963-48D6-85D9-6F21545EE58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  <c:extLst/>
  </c:chart>
  <c:txPr>
    <a:bodyPr/>
    <a:lstStyle/>
    <a:p>
      <a:pPr>
        <a:defRPr b="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00" b="1"/>
            </a:pPr>
            <a:r>
              <a:rPr lang="en-150" sz="1000" b="1"/>
              <a:t>Fatalities</a:t>
            </a:r>
          </a:p>
          <a:p>
            <a:pPr>
              <a:defRPr sz="1000" b="1"/>
            </a:pPr>
            <a:r>
              <a:rPr lang="en-150" sz="1000" b="1"/>
              <a:t>142 </a:t>
            </a:r>
            <a:r>
              <a:rPr lang="es-ES" sz="1000" b="1"/>
              <a:t>101</a:t>
            </a:r>
            <a:endParaRPr lang="en-US" sz="10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Chart!$D$4</c:f>
              <c:strCache>
                <c:ptCount val="1"/>
                <c:pt idx="0">
                  <c:v>Fatalities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A72-4ABC-B4BE-E440362054D2}"/>
              </c:ext>
            </c:extLst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A72-4ABC-B4BE-E440362054D2}"/>
              </c:ext>
            </c:extLst>
          </c:dPt>
          <c:dPt>
            <c:idx val="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A72-4ABC-B4BE-E440362054D2}"/>
              </c:ext>
            </c:extLst>
          </c:dPt>
          <c:dPt>
            <c:idx val="3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A72-4ABC-B4BE-E440362054D2}"/>
              </c:ext>
            </c:extLst>
          </c:dPt>
          <c:dLbls>
            <c:dLbl>
              <c:idx val="2"/>
              <c:layout>
                <c:manualLayout>
                  <c:x val="3.3056924860851072E-2"/>
                  <c:y val="5.332934528979463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72-4ABC-B4BE-E440362054D2}"/>
                </c:ext>
              </c:extLst>
            </c:dLbl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Chart!$C$25:$C$28</c:f>
              <c:strCache>
                <c:ptCount val="4"/>
                <c:pt idx="0">
                  <c:v>Climatological - Heatwave events</c:v>
                </c:pt>
                <c:pt idx="1">
                  <c:v>Hydrological events</c:v>
                </c:pt>
                <c:pt idx="2">
                  <c:v>Meteorological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Chart!$D$25:$D$28</c:f>
              <c:numCache>
                <c:formatCode>0</c:formatCode>
                <c:ptCount val="4"/>
                <c:pt idx="0">
                  <c:v>129848</c:v>
                </c:pt>
                <c:pt idx="1">
                  <c:v>5225</c:v>
                </c:pt>
                <c:pt idx="2">
                  <c:v>4246</c:v>
                </c:pt>
                <c:pt idx="3">
                  <c:v>2782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72-4ABC-B4BE-E440362054D2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b="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625475</xdr:colOff>
      <xdr:row>3</xdr:row>
      <xdr:rowOff>7937</xdr:rowOff>
    </xdr:from>
    <xdr:to>
      <xdr:col>7</xdr:col>
      <xdr:colOff>2847975</xdr:colOff>
      <xdr:row>15</xdr:row>
      <xdr:rowOff>582706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2847975</xdr:colOff>
      <xdr:row>3</xdr:row>
      <xdr:rowOff>9525</xdr:rowOff>
    </xdr:from>
    <xdr:to>
      <xdr:col>8</xdr:col>
      <xdr:colOff>166187</xdr:colOff>
      <xdr:row>15</xdr:row>
      <xdr:rowOff>583478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  <a:ext uri="{147F2762-F138-4A5C-976F-8EAC2B608ADB}">
              <a16:predDERef xmlns:a16="http://schemas.microsoft.com/office/drawing/2014/main" pre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5539739</xdr:colOff>
      <xdr:row>3</xdr:row>
      <xdr:rowOff>6351</xdr:rowOff>
    </xdr:from>
    <xdr:to>
      <xdr:col>12</xdr:col>
      <xdr:colOff>311975</xdr:colOff>
      <xdr:row>15</xdr:row>
      <xdr:rowOff>1586753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615950</xdr:colOff>
      <xdr:row>3</xdr:row>
      <xdr:rowOff>7937</xdr:rowOff>
    </xdr:from>
    <xdr:to>
      <xdr:col>7</xdr:col>
      <xdr:colOff>2847975</xdr:colOff>
      <xdr:row>22</xdr:row>
      <xdr:rowOff>11206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2847975</xdr:colOff>
      <xdr:row>3</xdr:row>
      <xdr:rowOff>9525</xdr:rowOff>
    </xdr:from>
    <xdr:to>
      <xdr:col>8</xdr:col>
      <xdr:colOff>166187</xdr:colOff>
      <xdr:row>22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  <a:ext uri="{147F2762-F138-4A5C-976F-8EAC2B608ADB}">
              <a16:predDERef xmlns:a16="http://schemas.microsoft.com/office/drawing/2014/main" pre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189491</xdr:colOff>
      <xdr:row>3</xdr:row>
      <xdr:rowOff>6351</xdr:rowOff>
    </xdr:from>
    <xdr:to>
      <xdr:col>14</xdr:col>
      <xdr:colOff>425824</xdr:colOff>
      <xdr:row>29</xdr:row>
      <xdr:rowOff>156882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32"/>
  <sheetViews>
    <sheetView tabSelected="1" zoomScale="85" zoomScaleNormal="85" workbookViewId="0">
      <selection activeCell="G2" sqref="G2"/>
    </sheetView>
  </sheetViews>
  <sheetFormatPr defaultColWidth="9.28515625" defaultRowHeight="15"/>
  <cols>
    <col min="1" max="1" width="36.28515625" customWidth="1"/>
    <col min="2" max="2" width="17.42578125" bestFit="1" customWidth="1"/>
    <col min="3" max="3" width="24.85546875" bestFit="1" customWidth="1"/>
    <col min="4" max="4" width="9.85546875" bestFit="1" customWidth="1"/>
    <col min="8" max="8" width="80.7109375" customWidth="1"/>
  </cols>
  <sheetData>
    <row r="2" spans="1:13">
      <c r="I2" t="s">
        <v>0</v>
      </c>
    </row>
    <row r="3" spans="1:13" ht="15.75" thickBot="1"/>
    <row r="4" spans="1:13">
      <c r="A4" s="4" t="s">
        <v>1</v>
      </c>
      <c r="B4" s="5" t="s">
        <v>2</v>
      </c>
      <c r="C4" s="5" t="s">
        <v>3</v>
      </c>
      <c r="D4" s="5" t="s">
        <v>4</v>
      </c>
      <c r="E4" s="12"/>
      <c r="F4" s="3"/>
      <c r="G4" s="13"/>
      <c r="H4" s="13"/>
      <c r="I4" s="13"/>
      <c r="J4" s="13"/>
      <c r="K4" s="13"/>
      <c r="L4" s="13"/>
      <c r="M4" s="13"/>
    </row>
    <row r="5" spans="1:13" ht="15.75" thickBot="1">
      <c r="A5" s="6"/>
      <c r="B5" s="7" t="s">
        <v>5</v>
      </c>
      <c r="C5" s="7" t="s">
        <v>5</v>
      </c>
      <c r="D5" s="7"/>
      <c r="E5" s="3"/>
      <c r="F5" s="3"/>
      <c r="G5" s="14"/>
      <c r="H5" s="14"/>
      <c r="I5" s="14"/>
      <c r="J5" s="14"/>
      <c r="K5" s="14"/>
      <c r="L5" s="14"/>
      <c r="M5" s="14"/>
    </row>
    <row r="6" spans="1:13">
      <c r="A6" s="8" t="s">
        <v>6</v>
      </c>
      <c r="B6" s="2">
        <v>223059.70300000001</v>
      </c>
      <c r="C6" s="2">
        <v>33320.360999999997</v>
      </c>
      <c r="D6" s="2">
        <v>5225</v>
      </c>
      <c r="F6" s="3"/>
      <c r="G6" s="14"/>
      <c r="H6" s="14"/>
      <c r="I6" s="14"/>
      <c r="J6" s="14"/>
      <c r="K6" s="14"/>
      <c r="L6" s="14"/>
      <c r="M6" s="14"/>
    </row>
    <row r="7" spans="1:13">
      <c r="A7" s="8" t="s">
        <v>7</v>
      </c>
      <c r="B7" s="2">
        <v>173892.98699999999</v>
      </c>
      <c r="C7" s="2">
        <v>64895.748</v>
      </c>
      <c r="D7" s="2">
        <v>4246</v>
      </c>
      <c r="F7" s="3"/>
      <c r="G7" s="14"/>
      <c r="H7" s="14"/>
      <c r="I7" s="14"/>
      <c r="J7" s="14"/>
      <c r="K7" s="14"/>
      <c r="L7" s="14"/>
      <c r="M7" s="14"/>
    </row>
    <row r="8" spans="1:13">
      <c r="A8" s="8" t="s">
        <v>8</v>
      </c>
      <c r="B8" s="2">
        <v>70804.035999999993</v>
      </c>
      <c r="C8" s="2">
        <v>7772.6949999999997</v>
      </c>
      <c r="D8" s="2">
        <v>129848</v>
      </c>
      <c r="F8" s="3"/>
      <c r="G8" s="14"/>
      <c r="H8" s="14"/>
      <c r="I8" s="14"/>
      <c r="J8" s="14"/>
      <c r="K8" s="14"/>
      <c r="L8" s="14"/>
      <c r="M8" s="14"/>
    </row>
    <row r="9" spans="1:13" ht="15.75" thickBot="1">
      <c r="A9" s="8" t="s">
        <v>9</v>
      </c>
      <c r="B9" s="9">
        <v>41679.983</v>
      </c>
      <c r="C9" s="9">
        <v>10406.116</v>
      </c>
      <c r="D9" s="9">
        <v>2782</v>
      </c>
      <c r="F9" s="3"/>
      <c r="G9" s="14"/>
      <c r="H9" s="14"/>
      <c r="I9" s="14"/>
      <c r="J9" s="14"/>
      <c r="K9" s="14"/>
      <c r="L9" s="14"/>
      <c r="M9" s="14"/>
    </row>
    <row r="10" spans="1:13" ht="15.75" thickBot="1">
      <c r="F10" s="3"/>
      <c r="G10" s="14"/>
      <c r="H10" s="14"/>
      <c r="I10" s="14"/>
      <c r="J10" s="14"/>
      <c r="K10" s="14"/>
      <c r="L10" s="14"/>
      <c r="M10" s="14"/>
    </row>
    <row r="11" spans="1:13" ht="15.75" thickBot="1">
      <c r="A11" s="1" t="s">
        <v>10</v>
      </c>
      <c r="B11" s="10">
        <f>SUM(B6:B9)</f>
        <v>509436.70900000003</v>
      </c>
      <c r="C11" s="10">
        <f>SUM(C6:C9)</f>
        <v>116394.92</v>
      </c>
      <c r="D11" s="10">
        <f>SUM(D6:D9)</f>
        <v>142101</v>
      </c>
      <c r="E11" s="15"/>
      <c r="G11" s="14"/>
      <c r="H11" s="14"/>
      <c r="I11" s="14"/>
      <c r="J11" s="14"/>
      <c r="K11" s="14"/>
      <c r="L11" s="14"/>
      <c r="M11" s="14"/>
    </row>
    <row r="12" spans="1:13">
      <c r="A12" s="17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3" ht="51">
      <c r="A13" s="19" t="s">
        <v>11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</row>
    <row r="14" spans="1:13">
      <c r="A14" s="17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3">
      <c r="A15" s="17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 ht="195">
      <c r="A16" s="18" t="s">
        <v>12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</row>
    <row r="17" spans="1:13">
      <c r="A17" s="1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</row>
    <row r="18" spans="1:13">
      <c r="A18" s="1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pans="1:13">
      <c r="A19" s="17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1:13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1:13">
      <c r="A21" s="17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1:13">
      <c r="A22" s="17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3">
      <c r="A23" s="17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13">
      <c r="A24" s="17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3">
      <c r="B25" s="14"/>
      <c r="D25" s="14"/>
      <c r="E25" s="14"/>
      <c r="F25" s="14"/>
      <c r="G25" s="14"/>
      <c r="I25" s="14"/>
      <c r="J25" s="14"/>
      <c r="K25" s="14"/>
      <c r="L25" s="14"/>
      <c r="M25" s="14"/>
    </row>
    <row r="26" spans="1:13">
      <c r="A26" s="17"/>
      <c r="B26" s="14"/>
      <c r="C26" s="14"/>
      <c r="D26" s="14"/>
      <c r="E26" s="14"/>
      <c r="F26" s="14"/>
      <c r="G26" s="14"/>
      <c r="H26" s="11"/>
      <c r="I26" s="14"/>
      <c r="J26" s="14"/>
      <c r="K26" s="14"/>
      <c r="L26" s="14"/>
      <c r="M26" s="14"/>
    </row>
    <row r="27" spans="1:13">
      <c r="A27" s="17"/>
      <c r="B27" s="14"/>
      <c r="C27" s="14"/>
      <c r="D27" s="14"/>
      <c r="E27" s="14"/>
      <c r="F27" s="14"/>
      <c r="G27" s="14"/>
      <c r="H27" s="11"/>
      <c r="I27" s="14"/>
      <c r="J27" s="14"/>
      <c r="K27" s="14"/>
      <c r="L27" s="14"/>
      <c r="M27" s="14"/>
    </row>
    <row r="28" spans="1:13">
      <c r="A28" s="17"/>
      <c r="B28" s="14"/>
      <c r="C28" s="14"/>
      <c r="D28" s="14"/>
      <c r="E28" s="14"/>
      <c r="F28" s="14"/>
      <c r="G28" s="14"/>
      <c r="H28" s="11"/>
      <c r="I28" s="14"/>
      <c r="J28" s="14"/>
      <c r="K28" s="14"/>
      <c r="L28" s="14"/>
      <c r="M28" s="14"/>
    </row>
    <row r="29" spans="1:13">
      <c r="A29" s="17"/>
      <c r="B29" s="14"/>
      <c r="C29" s="14"/>
      <c r="D29" s="14"/>
      <c r="E29" s="14"/>
      <c r="F29" s="14"/>
      <c r="G29" s="14"/>
      <c r="H29" s="11"/>
      <c r="I29" s="14"/>
      <c r="J29" s="14"/>
      <c r="K29" s="14"/>
      <c r="L29" s="14"/>
      <c r="M29" s="14"/>
    </row>
    <row r="30" spans="1:13">
      <c r="A30" s="17"/>
      <c r="B30" s="16"/>
      <c r="C30" s="16"/>
      <c r="D30" s="16"/>
      <c r="E30" s="16"/>
      <c r="F30" s="14"/>
      <c r="G30" s="14"/>
      <c r="H30" s="11"/>
      <c r="I30" s="14"/>
      <c r="J30" s="14"/>
      <c r="K30" s="14"/>
      <c r="L30" s="14"/>
      <c r="M30" s="14"/>
    </row>
    <row r="31" spans="1:13">
      <c r="A31" s="17"/>
      <c r="B31" s="16"/>
      <c r="C31" s="16"/>
      <c r="D31" s="16"/>
      <c r="E31" s="16"/>
      <c r="F31" s="14"/>
      <c r="G31" s="14"/>
      <c r="H31" s="11"/>
      <c r="I31" s="14"/>
      <c r="J31" s="14"/>
      <c r="K31" s="14"/>
      <c r="L31" s="14"/>
      <c r="M31" s="14"/>
    </row>
    <row r="32" spans="1:13">
      <c r="H32" s="11"/>
    </row>
  </sheetData>
  <sortState xmlns:xlrd2="http://schemas.microsoft.com/office/spreadsheetml/2017/richdata2" ref="A5:D9">
    <sortCondition descending="1" ref="B6:B9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A35FA-27DB-4AE1-8FFA-74C2C4B6C850}">
  <dimension ref="A3:M29"/>
  <sheetViews>
    <sheetView zoomScale="85" zoomScaleNormal="85" workbookViewId="0">
      <selection activeCell="C17" sqref="C17"/>
    </sheetView>
  </sheetViews>
  <sheetFormatPr defaultColWidth="9.28515625" defaultRowHeight="15"/>
  <cols>
    <col min="1" max="1" width="36.28515625" customWidth="1"/>
    <col min="2" max="2" width="17.42578125" bestFit="1" customWidth="1"/>
    <col min="3" max="3" width="24.85546875" bestFit="1" customWidth="1"/>
    <col min="4" max="4" width="9.85546875" bestFit="1" customWidth="1"/>
    <col min="8" max="8" width="80.7109375" customWidth="1"/>
  </cols>
  <sheetData>
    <row r="3" spans="1:13" ht="15.75" thickBot="1"/>
    <row r="4" spans="1:13">
      <c r="A4" s="4" t="s">
        <v>1</v>
      </c>
      <c r="B4" s="5" t="s">
        <v>2</v>
      </c>
      <c r="C4" s="5" t="s">
        <v>3</v>
      </c>
      <c r="D4" s="5" t="s">
        <v>4</v>
      </c>
      <c r="E4" s="12"/>
      <c r="F4" s="3"/>
      <c r="G4" s="13"/>
      <c r="H4" s="13"/>
      <c r="I4" s="13"/>
      <c r="J4" s="13"/>
      <c r="K4" s="13"/>
      <c r="L4" s="13"/>
      <c r="M4" s="13"/>
    </row>
    <row r="5" spans="1:13" ht="15.75" thickBot="1">
      <c r="A5" s="6"/>
      <c r="B5" s="7" t="s">
        <v>5</v>
      </c>
      <c r="C5" s="7" t="s">
        <v>5</v>
      </c>
      <c r="D5" s="7"/>
      <c r="E5" s="3"/>
      <c r="F5" s="3"/>
      <c r="G5" s="14"/>
      <c r="H5" s="14"/>
      <c r="I5" s="14"/>
      <c r="J5" s="14"/>
      <c r="K5" s="14"/>
      <c r="L5" s="14"/>
      <c r="M5" s="14"/>
    </row>
    <row r="6" spans="1:13">
      <c r="A6" s="8" t="s">
        <v>6</v>
      </c>
      <c r="B6" s="2">
        <v>223059.70300000001</v>
      </c>
      <c r="C6" s="2">
        <v>33320.360999999997</v>
      </c>
      <c r="D6" s="2">
        <v>5225</v>
      </c>
      <c r="F6" s="3"/>
      <c r="G6" s="14"/>
      <c r="H6" s="14"/>
      <c r="I6" s="14"/>
      <c r="J6" s="14"/>
      <c r="K6" s="14"/>
      <c r="L6" s="14"/>
      <c r="M6" s="14"/>
    </row>
    <row r="7" spans="1:13">
      <c r="A7" s="8" t="s">
        <v>7</v>
      </c>
      <c r="B7" s="2">
        <v>173892.98699999999</v>
      </c>
      <c r="C7" s="2">
        <v>64895.748</v>
      </c>
      <c r="D7" s="2">
        <v>4246</v>
      </c>
      <c r="F7" s="3"/>
      <c r="G7" s="14"/>
      <c r="H7" s="14"/>
      <c r="I7" s="14"/>
      <c r="J7" s="14"/>
      <c r="K7" s="14"/>
      <c r="L7" s="14"/>
      <c r="M7" s="14"/>
    </row>
    <row r="8" spans="1:13">
      <c r="A8" s="8" t="s">
        <v>8</v>
      </c>
      <c r="B8" s="2">
        <v>70804.035999999993</v>
      </c>
      <c r="C8" s="2">
        <v>7772.6949999999997</v>
      </c>
      <c r="D8" s="2">
        <v>129848</v>
      </c>
      <c r="F8" s="3"/>
      <c r="G8" s="14"/>
      <c r="H8" s="14"/>
      <c r="I8" s="14"/>
      <c r="J8" s="14"/>
      <c r="K8" s="14"/>
      <c r="L8" s="14"/>
      <c r="M8" s="14"/>
    </row>
    <row r="9" spans="1:13" ht="15.75" thickBot="1">
      <c r="A9" s="8" t="s">
        <v>9</v>
      </c>
      <c r="B9" s="9">
        <v>41679.983</v>
      </c>
      <c r="C9" s="9">
        <v>10406.116</v>
      </c>
      <c r="D9" s="9">
        <v>2782</v>
      </c>
      <c r="F9" s="3"/>
      <c r="G9" s="14"/>
      <c r="H9" s="14"/>
      <c r="I9" s="14"/>
      <c r="J9" s="14"/>
      <c r="K9" s="14"/>
      <c r="L9" s="14"/>
      <c r="M9" s="14"/>
    </row>
    <row r="10" spans="1:13" ht="15.75" thickBot="1">
      <c r="F10" s="3"/>
      <c r="G10" s="14"/>
      <c r="H10" s="14"/>
      <c r="I10" s="14"/>
      <c r="J10" s="14"/>
      <c r="K10" s="14"/>
      <c r="L10" s="14"/>
      <c r="M10" s="14"/>
    </row>
    <row r="11" spans="1:13" ht="15.75" thickBot="1">
      <c r="A11" s="1" t="s">
        <v>10</v>
      </c>
      <c r="B11" s="10">
        <f>SUM(B6:B9)</f>
        <v>509436.70900000003</v>
      </c>
      <c r="C11" s="10">
        <f>SUM(C6:C9)</f>
        <v>116394.92</v>
      </c>
      <c r="D11" s="10">
        <f>SUM(D6:D9)</f>
        <v>142101</v>
      </c>
      <c r="E11" s="15"/>
      <c r="G11" s="14"/>
      <c r="H11" s="14"/>
      <c r="I11" s="14"/>
      <c r="J11" s="14"/>
      <c r="K11" s="14"/>
      <c r="L11" s="14"/>
      <c r="M11" s="14"/>
    </row>
    <row r="12" spans="1:13">
      <c r="A12" s="17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3">
      <c r="A13" s="20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</row>
    <row r="14" spans="1:13" ht="15.75" thickBot="1">
      <c r="A14" s="17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3">
      <c r="A15" s="4" t="s">
        <v>1</v>
      </c>
      <c r="B15" s="5"/>
      <c r="C15" s="5" t="s">
        <v>3</v>
      </c>
      <c r="D15" s="5"/>
      <c r="E15" s="14"/>
      <c r="F15" s="14"/>
      <c r="G15" s="14"/>
      <c r="H15" s="14"/>
      <c r="I15" s="14"/>
      <c r="J15" s="14"/>
      <c r="K15" s="14"/>
      <c r="L15" s="14"/>
      <c r="M15" s="14"/>
    </row>
    <row r="16" spans="1:13" ht="15.75" thickBot="1">
      <c r="A16" s="6"/>
      <c r="B16" s="7"/>
      <c r="C16" s="7" t="s">
        <v>5</v>
      </c>
      <c r="D16" s="7"/>
      <c r="E16" s="14"/>
      <c r="F16" s="14"/>
      <c r="G16" s="14"/>
      <c r="H16" s="14"/>
      <c r="I16" s="14"/>
      <c r="J16" s="14"/>
      <c r="K16" s="14"/>
      <c r="L16" s="14"/>
      <c r="M16" s="14"/>
    </row>
    <row r="17" spans="1:13">
      <c r="A17" s="8" t="s">
        <v>6</v>
      </c>
      <c r="B17" s="2"/>
      <c r="C17" s="2">
        <v>64895.748</v>
      </c>
      <c r="D17" s="2"/>
      <c r="E17" s="14"/>
      <c r="F17" s="14"/>
      <c r="G17" s="14"/>
      <c r="H17" s="14"/>
      <c r="I17" s="14"/>
      <c r="J17" s="14"/>
      <c r="K17" s="14"/>
      <c r="L17" s="14"/>
      <c r="M17" s="14"/>
    </row>
    <row r="18" spans="1:13">
      <c r="A18" s="8" t="s">
        <v>7</v>
      </c>
      <c r="B18" s="2"/>
      <c r="C18" s="2">
        <v>33320.360999999997</v>
      </c>
      <c r="D18" s="2"/>
      <c r="E18" s="14"/>
      <c r="F18" s="14"/>
      <c r="G18" s="14"/>
      <c r="H18" s="14"/>
      <c r="I18" s="14"/>
      <c r="J18" s="14"/>
      <c r="K18" s="14"/>
      <c r="L18" s="14"/>
      <c r="M18" s="14"/>
    </row>
    <row r="19" spans="1:13">
      <c r="A19" s="8" t="s">
        <v>8</v>
      </c>
      <c r="B19" s="2"/>
      <c r="C19" s="2">
        <v>10406.116</v>
      </c>
      <c r="D19" s="2"/>
      <c r="E19" s="14"/>
      <c r="F19" s="14"/>
      <c r="G19" s="14"/>
      <c r="H19" s="14"/>
      <c r="I19" s="14"/>
      <c r="J19" s="14"/>
      <c r="K19" s="14"/>
      <c r="L19" s="14"/>
      <c r="M19" s="14"/>
    </row>
    <row r="20" spans="1:13" ht="15.75" thickBot="1">
      <c r="A20" s="8" t="s">
        <v>9</v>
      </c>
      <c r="B20" s="9"/>
      <c r="C20" s="9">
        <v>7772.6949999999997</v>
      </c>
      <c r="D20" s="9"/>
      <c r="E20" s="14"/>
      <c r="F20" s="14"/>
      <c r="G20" s="14"/>
      <c r="H20" s="14"/>
      <c r="I20" s="14"/>
      <c r="J20" s="14"/>
      <c r="K20" s="14"/>
      <c r="L20" s="14"/>
      <c r="M20" s="14"/>
    </row>
    <row r="21" spans="1:13">
      <c r="E21" s="14"/>
      <c r="F21" s="14"/>
      <c r="G21" s="14"/>
      <c r="H21" s="14"/>
      <c r="I21" s="14"/>
      <c r="J21" s="14"/>
      <c r="K21" s="14"/>
      <c r="L21" s="14"/>
      <c r="M21" s="14"/>
    </row>
    <row r="22" spans="1:13" ht="15.75" thickBot="1">
      <c r="B22" s="14"/>
      <c r="D22" s="14"/>
      <c r="E22" s="14"/>
      <c r="F22" s="14"/>
      <c r="G22" s="14"/>
      <c r="I22" s="14"/>
      <c r="J22" s="14"/>
      <c r="K22" s="14"/>
      <c r="L22" s="14"/>
      <c r="M22" s="14"/>
    </row>
    <row r="23" spans="1:13">
      <c r="A23" s="4" t="s">
        <v>1</v>
      </c>
      <c r="B23" s="5"/>
      <c r="C23" s="5"/>
      <c r="D23" s="5" t="s">
        <v>4</v>
      </c>
      <c r="E23" s="14"/>
      <c r="F23" s="14"/>
      <c r="G23" s="14"/>
      <c r="H23" s="11"/>
      <c r="I23" s="14"/>
      <c r="J23" s="14"/>
      <c r="K23" s="14"/>
      <c r="L23" s="14"/>
      <c r="M23" s="14"/>
    </row>
    <row r="24" spans="1:13" ht="15.75" thickBot="1">
      <c r="A24" s="6"/>
      <c r="B24" s="7"/>
      <c r="C24" s="7"/>
      <c r="D24" s="7"/>
      <c r="E24" s="14"/>
      <c r="F24" s="14"/>
      <c r="G24" s="14"/>
      <c r="H24" s="11"/>
      <c r="I24" s="14"/>
      <c r="J24" s="14"/>
      <c r="K24" s="14"/>
      <c r="L24" s="14"/>
      <c r="M24" s="14"/>
    </row>
    <row r="25" spans="1:13">
      <c r="B25" s="2"/>
      <c r="C25" s="8" t="s">
        <v>8</v>
      </c>
      <c r="D25" s="2">
        <v>129848</v>
      </c>
      <c r="E25" s="14"/>
      <c r="F25" s="14"/>
      <c r="G25" s="14"/>
      <c r="H25" s="11"/>
      <c r="I25" s="14"/>
      <c r="J25" s="14"/>
      <c r="K25" s="14"/>
      <c r="L25" s="14"/>
      <c r="M25" s="14"/>
    </row>
    <row r="26" spans="1:13">
      <c r="B26" s="2"/>
      <c r="C26" s="8" t="s">
        <v>6</v>
      </c>
      <c r="D26" s="2">
        <v>5225</v>
      </c>
      <c r="E26" s="14"/>
      <c r="F26" s="14"/>
      <c r="G26" s="14"/>
      <c r="H26" s="11"/>
      <c r="I26" s="14"/>
      <c r="J26" s="14"/>
      <c r="K26" s="14"/>
      <c r="L26" s="14"/>
      <c r="M26" s="14"/>
    </row>
    <row r="27" spans="1:13">
      <c r="B27" s="2"/>
      <c r="C27" s="8" t="s">
        <v>7</v>
      </c>
      <c r="D27" s="2">
        <v>4246</v>
      </c>
      <c r="E27" s="16"/>
      <c r="F27" s="14"/>
      <c r="G27" s="14"/>
      <c r="H27" s="11"/>
      <c r="I27" s="14"/>
      <c r="J27" s="14"/>
      <c r="K27" s="14"/>
      <c r="L27" s="14"/>
      <c r="M27" s="14"/>
    </row>
    <row r="28" spans="1:13" ht="15.75" thickBot="1">
      <c r="B28" s="9"/>
      <c r="C28" s="8" t="s">
        <v>9</v>
      </c>
      <c r="D28" s="9">
        <v>2782</v>
      </c>
      <c r="E28" s="16"/>
      <c r="F28" s="14"/>
      <c r="G28" s="14"/>
      <c r="H28" s="11"/>
      <c r="I28" s="14"/>
      <c r="J28" s="14"/>
      <c r="K28" s="14"/>
      <c r="L28" s="14"/>
      <c r="M28" s="14"/>
    </row>
    <row r="29" spans="1:13">
      <c r="H29" s="11"/>
    </row>
  </sheetData>
  <sortState xmlns:xlrd2="http://schemas.microsoft.com/office/spreadsheetml/2017/richdata2" ref="C25:D28">
    <sortCondition descending="1" ref="D25:D28"/>
  </sortState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B745BABEEE0C4A86415D53F50C26FF" ma:contentTypeVersion="8" ma:contentTypeDescription="Create a new document." ma:contentTypeScope="" ma:versionID="bc295403c646d30c9a27a55b741908d8">
  <xsd:schema xmlns:xsd="http://www.w3.org/2001/XMLSchema" xmlns:xs="http://www.w3.org/2001/XMLSchema" xmlns:p="http://schemas.microsoft.com/office/2006/metadata/properties" xmlns:ns2="0890baf3-c8e2-4473-a67a-1d3696f3839e" targetNamespace="http://schemas.microsoft.com/office/2006/metadata/properties" ma:root="true" ma:fieldsID="473758d4281da618b785c2ad2c4febd2" ns2:_="">
    <xsd:import namespace="0890baf3-c8e2-4473-a67a-1d3696f383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0baf3-c8e2-4473-a67a-1d3696f383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/>
</file>

<file path=customXml/itemProps2.xml><?xml version="1.0" encoding="utf-8"?>
<ds:datastoreItem xmlns:ds="http://schemas.openxmlformats.org/officeDocument/2006/customXml" ds:itemID="{41A136DD-D6E8-41E5-BCA1-A721540CB9F6}"/>
</file>

<file path=customXml/itemProps3.xml><?xml version="1.0" encoding="utf-8"?>
<ds:datastoreItem xmlns:ds="http://schemas.openxmlformats.org/officeDocument/2006/customXml" ds:itemID="{09F7E29A-4B0B-49E3-AE2B-B352125C73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>Verónica von Prabucki Hurtado</cp:lastModifiedBy>
  <cp:revision/>
  <dcterms:created xsi:type="dcterms:W3CDTF">2016-03-04T10:49:45Z</dcterms:created>
  <dcterms:modified xsi:type="dcterms:W3CDTF">2022-01-18T10:19:23Z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0x0101004FB745BABEEE0C4A86415D53F50C26FF</vt:lpwstr>
  </property>
  <property fmtid="{D5CDD505-2E9C-101B-9397-08002B2CF9AE}" pid="3" name="Order">
    <vt:r8>3700</vt:r8>
  </property>
</Properties>
</file>