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280" windowHeight="8880" tabRatio="771" activeTab="4"/>
  </bookViews>
  <sheets>
    <sheet name="Source GHG emissions Drill down" sheetId="1" r:id="rId1"/>
    <sheet name="GHG emission targets Drill down" sheetId="2" r:id="rId2"/>
    <sheet name="Drill down data info" sheetId="3" r:id="rId3"/>
    <sheet name="Metadata" sheetId="4" r:id="rId4"/>
    <sheet name="Data for graph" sheetId="5" r:id="rId5"/>
    <sheet name="Graph" sheetId="6" r:id="rId6"/>
  </sheets>
  <definedNames/>
  <calcPr fullCalcOnLoad="1"/>
</workbook>
</file>

<file path=xl/comments4.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<sst xmlns="http://schemas.openxmlformats.org/spreadsheetml/2006/main" count="298" uniqueCount="174">
  <si>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</si>
  <si>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</si>
  <si>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</si>
  <si>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</si>
  <si>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</si>
  <si>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</si>
  <si>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</si>
  <si>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</si>
  <si>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</si>
  <si>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</si>
  <si>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</si>
  <si>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</si>
  <si>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</si>
  <si>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</si>
  <si>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</si>
  <si>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</si>
  <si>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</si>
  <si>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</si>
  <si>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</si>
  <si>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</si>
  <si>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</si>
  <si>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</si>
  <si>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</si>
  <si>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</si>
  <si>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</si>
  <si>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</si>
  <si>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</si>
  <si>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</si>
  <si>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</si>
  <si>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</si>
  <si>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</si>
  <si>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</si>
  <si>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</si>
  <si>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</si>
  <si>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</si>
  <si>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</si>
  <si>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</si>
  <si>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</si>
  <si>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</si>
  <si>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</si>
  <si>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</si>
  <si>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</si>
  <si>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</si>
  <si>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</si>
  <si>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</si>
  <si>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</si>
  <si>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</si>
  <si>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</si>
  <si>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</si>
  <si>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</si>
  <si>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GEO/TIME</t>
  </si>
  <si>
    <t>1990</t>
  </si>
  <si>
    <t>1991</t>
  </si>
  <si>
    <t>1992</t>
  </si>
  <si>
    <t>1993</t>
  </si>
  <si>
    <t>1994</t>
  </si>
  <si>
    <t>1995</t>
  </si>
  <si>
    <t>1996</t>
  </si>
  <si>
    <t>1997</t>
  </si>
  <si>
    <t>1998</t>
  </si>
  <si>
    <t>1999</t>
  </si>
  <si>
    <t>2000</t>
  </si>
  <si>
    <t>2001</t>
  </si>
  <si>
    <t>2002</t>
  </si>
  <si>
    <t>2003</t>
  </si>
  <si>
    <t>2004</t>
  </si>
  <si>
    <t>2005</t>
  </si>
  <si>
    <t>2006</t>
  </si>
  <si>
    <t>2007</t>
  </si>
  <si>
    <t>2008</t>
  </si>
  <si>
    <t>2009</t>
  </si>
  <si>
    <t>Belgium</t>
  </si>
  <si>
    <t>Bulgaria</t>
  </si>
  <si>
    <t>Czech Republic</t>
  </si>
  <si>
    <t>Denmark</t>
  </si>
  <si>
    <t>Estonia</t>
  </si>
  <si>
    <t>Ireland</t>
  </si>
  <si>
    <t>Greece</t>
  </si>
  <si>
    <t>Spain</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</si>
  <si>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</si>
  <si>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</si>
  <si>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</si>
  <si>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</si>
  <si>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</si>
  <si>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</si>
  <si>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</si>
  <si>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</si>
  <si>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</si>
  <si>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</si>
  <si>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</si>
  <si>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</si>
  <si>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</si>
  <si>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</si>
  <si>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</si>
  <si>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</si>
  <si>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</si>
  <si>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European Union (27 countries)</t>
  </si>
  <si>
    <t>Germany (including  former GDR from 1991)</t>
  </si>
  <si>
    <t>France</t>
  </si>
  <si>
    <t>Country</t>
  </si>
  <si>
    <t>Total GHG emission (1000 tons)</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</si>
  <si>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</si>
  <si>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</si>
  <si>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</si>
  <si>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</si>
  <si>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</si>
  <si>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</si>
  <si>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</si>
  <si>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</si>
  <si>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</si>
  <si>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</si>
  <si>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</si>
  <si>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</si>
  <si>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</si>
  <si>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</si>
  <si>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</si>
  <si>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</si>
  <si>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</si>
  <si>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</si>
  <si>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</si>
  <si>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</si>
  <si>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</si>
  <si>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</si>
  <si>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</si>
  <si>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</si>
  <si>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</si>
  <si>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</si>
  <si>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</si>
  <si>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</si>
  <si>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</si>
  <si>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</si>
  <si>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</si>
  <si>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</si>
  <si>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</si>
  <si>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</si>
  <si>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</si>
  <si>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</si>
  <si>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</si>
  <si>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</si>
  <si>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</si>
  <si>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</si>
  <si>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</si>
  <si>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European Environment Agency</t>
  </si>
  <si>
    <t>Yes</t>
  </si>
  <si>
    <t>Almut Reichel (almut.reichel@eea.europa.eu)</t>
  </si>
  <si>
    <t>http://epp.eurostat.ec.europa.eu/portal/page/portal/eurostat/home/</t>
  </si>
  <si>
    <t xml:space="preserve">2012  2.5.2 </t>
  </si>
  <si>
    <t>1990 - 2009</t>
  </si>
  <si>
    <t>GHG emissions</t>
  </si>
  <si>
    <t>Eurostat Homepage&gt;statistics&gt;environment&gt;database&gt;greenhouse gases/air polution&gt;greenhouse gas emissions (source: EEA) (env_air_gge)</t>
  </si>
  <si>
    <t>Greenhouse Gas Emissions (source: EEA)</t>
  </si>
  <si>
    <t xml:space="preserve">Eurostat  </t>
  </si>
  <si>
    <t>http://appsso.eurostat.ec.europa.eu/nui/show.do?dataset=env_air_gge&amp;lang=en</t>
  </si>
  <si>
    <t>Source GHG emissions Drill down</t>
  </si>
  <si>
    <t>country</t>
  </si>
  <si>
    <t>raw value</t>
  </si>
  <si>
    <t xml:space="preserve">source:  </t>
  </si>
  <si>
    <t>no value</t>
  </si>
  <si>
    <t xml:space="preserve">total GHG emissions </t>
  </si>
  <si>
    <t>unit = thousands of tonnes</t>
  </si>
  <si>
    <t>David Watson/Leonidas Milios ETC/SCP</t>
  </si>
  <si>
    <t>2020 (20% reduction)</t>
  </si>
  <si>
    <t>2050 (80% reduction)</t>
  </si>
  <si>
    <r>
      <rPr>
        <b/>
        <sz val="10"/>
        <rFont val="Arial"/>
        <family val="2"/>
      </rPr>
      <t xml:space="preserve">EU27 </t>
    </r>
    <r>
      <rPr>
        <sz val="10"/>
        <rFont val="Arial"/>
        <family val="0"/>
      </rPr>
      <t>Target setting</t>
    </r>
  </si>
  <si>
    <t>GHG emission targets Drill down</t>
  </si>
  <si>
    <t>EU27 raw value</t>
  </si>
  <si>
    <t>EU27 raw value-(EU27 raw value*20/100)</t>
  </si>
  <si>
    <t>EU27 raw value-(EU27 raw value*80/100)</t>
  </si>
  <si>
    <t>GHG emission targets</t>
  </si>
  <si>
    <t xml:space="preserve">EU-27  </t>
  </si>
  <si>
    <t xml:space="preserve">Thousands of tonnes CO2 eq. </t>
  </si>
  <si>
    <t xml:space="preserve">Greenhouse gas emissions as reported to UNFCCC as compared to 2020 and 2050 GHG targets </t>
  </si>
  <si>
    <t xml:space="preserve"> A times series for the total GHG emissions of EU-27 compared to 2020 and 2050 targets </t>
  </si>
  <si>
    <t xml:space="preserve">In order to calculate the GHG emissions targets for the years 2020 and 2050, the 1990 EU-27 raw value of thousands of tonnes CO2-eq. is used as the base year for the calculations. For 2020, 20% of the EU-27 1990 raw value is subtracted from the original EU-27 1990 raw value. For 2050, the 80% of the EU-27 1990 raw value is subtracted from the original EU-27 1990 raw value.  </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</si>
</sst>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 numFmtId="192" formatCode="&quot;Ja&quot;;&quot;Ja&quot;;&quot;Nej&quot;"/>
    <numFmt numFmtId="193" formatCode="&quot;Sandt&quot;;&quot;Sandt&quot;;&quot;Falsk&quot;"/>
    <numFmt numFmtId="194" formatCode="&quot;Til&quot;;&quot;Til&quot;;&quot;Fra&quot;"/>
    <numFmt numFmtId="195"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sz val="10"/>
      <color indexed="8"/>
      <name val="Calibri"/>
      <family val="0"/>
    </font>
    <font>
      <sz val="14"/>
      <color indexed="8"/>
      <name val="Calibri"/>
      <family val="0"/>
    </font>
    <font>
      <sz val="12"/>
      <color indexed="8"/>
      <name val="Calibri"/>
      <family val="0"/>
    </font>
    <font>
      <sz val="16"/>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6"/>
      <color indexed="8"/>
      <name val="Calibri"/>
      <family val="0"/>
    </font>
    <font>
      <b/>
      <sz val="24"/>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0" fillId="20" borderId="1" applyNumberFormat="0" applyFont="0" applyAlignment="0" applyProtection="0"/>
    <xf numFmtId="0" fontId="39" fillId="21" borderId="2" applyNumberForma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42"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4" borderId="3" applyNumberFormat="0" applyAlignment="0" applyProtection="0"/>
    <xf numFmtId="0" fontId="2" fillId="0" borderId="0" applyNumberFormat="0" applyFill="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44" fillId="31" borderId="0" applyNumberFormat="0" applyBorder="0" applyAlignment="0" applyProtection="0"/>
    <xf numFmtId="0" fontId="45" fillId="21"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07">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0" fontId="0" fillId="0" borderId="0" xfId="0" applyNumberFormat="1" applyFont="1" applyFill="1" applyBorder="1" applyAlignment="1">
      <alignment horizontal="left" vertical="center" indent="1"/>
    </xf>
    <xf numFmtId="2"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36" borderId="23" xfId="0" applyNumberFormat="1" applyFont="1" applyFill="1" applyBorder="1" applyAlignment="1">
      <alignment/>
    </xf>
    <xf numFmtId="3" fontId="0" fillId="0" borderId="23" xfId="0" applyNumberFormat="1" applyFont="1" applyFill="1" applyBorder="1" applyAlignment="1">
      <alignment/>
    </xf>
    <xf numFmtId="0" fontId="0" fillId="36" borderId="23" xfId="0" applyNumberFormat="1" applyFont="1" applyFill="1" applyBorder="1" applyAlignment="1">
      <alignment/>
    </xf>
    <xf numFmtId="0" fontId="0" fillId="36" borderId="24" xfId="0" applyFill="1" applyBorder="1" applyAlignment="1">
      <alignment horizontal="center" vertical="center"/>
    </xf>
    <xf numFmtId="0" fontId="0" fillId="33" borderId="23" xfId="0" applyNumberFormat="1" applyFill="1" applyBorder="1" applyAlignment="1">
      <alignment/>
    </xf>
    <xf numFmtId="0" fontId="4" fillId="0" borderId="10" xfId="0" applyFont="1" applyBorder="1" applyAlignment="1">
      <alignment wrapText="1"/>
    </xf>
    <xf numFmtId="0" fontId="0" fillId="0" borderId="10" xfId="0" applyBorder="1" applyAlignment="1">
      <alignment wrapText="1"/>
    </xf>
    <xf numFmtId="2" fontId="0" fillId="0" borderId="0" xfId="0" applyNumberFormat="1" applyFont="1" applyAlignment="1">
      <alignment/>
    </xf>
    <xf numFmtId="2" fontId="4" fillId="0" borderId="0" xfId="0" applyNumberFormat="1" applyFont="1" applyAlignment="1">
      <alignment/>
    </xf>
    <xf numFmtId="0" fontId="13" fillId="0" borderId="0" xfId="0" applyFont="1" applyAlignment="1">
      <alignment/>
    </xf>
    <xf numFmtId="0" fontId="2" fillId="0" borderId="0" xfId="43" applyNumberFormat="1" applyFill="1" applyBorder="1" applyAlignment="1" applyProtection="1">
      <alignment/>
      <protection/>
    </xf>
    <xf numFmtId="2" fontId="11" fillId="0" borderId="0" xfId="0" applyNumberFormat="1" applyFont="1" applyAlignment="1">
      <alignment wrapText="1"/>
    </xf>
    <xf numFmtId="0" fontId="4" fillId="0" borderId="0" xfId="0" applyFont="1" applyAlignment="1">
      <alignment/>
    </xf>
    <xf numFmtId="3" fontId="0" fillId="0" borderId="0" xfId="0" applyNumberFormat="1" applyAlignment="1">
      <alignment/>
    </xf>
    <xf numFmtId="0" fontId="0" fillId="36" borderId="23" xfId="0" applyNumberFormat="1" applyFont="1" applyFill="1" applyBorder="1" applyAlignment="1">
      <alignment/>
    </xf>
    <xf numFmtId="0" fontId="0" fillId="0" borderId="0" xfId="0" applyFont="1" applyAlignment="1">
      <alignment/>
    </xf>
    <xf numFmtId="3" fontId="0" fillId="0" borderId="25" xfId="0" applyNumberFormat="1" applyFont="1" applyBorder="1" applyAlignment="1">
      <alignment/>
    </xf>
    <xf numFmtId="0" fontId="1" fillId="33" borderId="0" xfId="0" applyFont="1" applyFill="1" applyAlignment="1">
      <alignment vertical="center" wrapText="1"/>
    </xf>
    <xf numFmtId="49" fontId="2" fillId="35" borderId="26" xfId="43" applyNumberFormat="1" applyFill="1" applyBorder="1" applyAlignment="1" applyProtection="1">
      <alignment horizontal="left" vertical="center" wrapText="1"/>
      <protection/>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2" fontId="1" fillId="35" borderId="29" xfId="0" applyNumberFormat="1" applyFont="1" applyFill="1" applyBorder="1" applyAlignment="1">
      <alignment vertical="center" wrapText="1" readingOrder="1"/>
    </xf>
    <xf numFmtId="2" fontId="0" fillId="0" borderId="30" xfId="0" applyNumberFormat="1" applyBorder="1" applyAlignment="1">
      <alignment vertical="center" wrapText="1" readingOrder="1"/>
    </xf>
    <xf numFmtId="2" fontId="0" fillId="0" borderId="31" xfId="0" applyNumberFormat="1" applyBorder="1" applyAlignment="1">
      <alignment vertical="center" wrapText="1" readingOrder="1"/>
    </xf>
    <xf numFmtId="0" fontId="0" fillId="35" borderId="38"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39"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40" xfId="0" applyFont="1" applyFill="1" applyBorder="1" applyAlignment="1">
      <alignment horizontal="center" vertical="center" wrapText="1"/>
    </xf>
    <xf numFmtId="0" fontId="4" fillId="35" borderId="41"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3"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000000"/>
                </a:solidFill>
              </a:rPr>
              <a:t>EU-27</a:t>
            </a:r>
          </a:p>
        </c:rich>
      </c:tx>
      <c:layout>
        <c:manualLayout>
          <c:xMode val="factor"/>
          <c:yMode val="factor"/>
          <c:x val="-0.0455"/>
          <c:y val="-0.003"/>
        </c:manualLayout>
      </c:layout>
      <c:spPr>
        <a:noFill/>
        <a:ln w="3175">
          <a:noFill/>
        </a:ln>
      </c:spPr>
    </c:title>
    <c:plotArea>
      <c:layout>
        <c:manualLayout>
          <c:xMode val="edge"/>
          <c:yMode val="edge"/>
          <c:x val="0.047"/>
          <c:y val="0.091"/>
          <c:w val="0.76125"/>
          <c:h val="0.8985"/>
        </c:manualLayout>
      </c:layout>
      <c:barChart>
        <c:barDir val="col"/>
        <c:grouping val="clustered"/>
        <c:varyColors val="0"/>
        <c:ser>
          <c:idx val="1"/>
          <c:order val="1"/>
          <c:tx>
            <c:strRef>
              <c:f>'Data for graph'!$A$3</c:f>
              <c:strCache>
                <c:ptCount val="1"/>
                <c:pt idx="0">
                  <c:v>GHG emission targets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graph'!$B$1:$BJ$1</c:f>
              <c:strCach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strCache>
            </c:strRef>
          </c:cat>
          <c:val>
            <c:numRef>
              <c:f>'Data for graph'!$B$3:$BJ$3</c:f>
              <c:numCache>
                <c:ptCount val="61"/>
                <c:pt idx="30">
                  <c:v>4471038.4</c:v>
                </c:pt>
                <c:pt idx="60">
                  <c:v>1117759.5999999996</c:v>
                </c:pt>
              </c:numCache>
            </c:numRef>
          </c:val>
        </c:ser>
        <c:axId val="40019259"/>
        <c:axId val="24629012"/>
      </c:barChart>
      <c:lineChart>
        <c:grouping val="standard"/>
        <c:varyColors val="0"/>
        <c:ser>
          <c:idx val="0"/>
          <c:order val="0"/>
          <c:tx>
            <c:strRef>
              <c:f>'Data for graph'!$A$2</c:f>
              <c:strCache>
                <c:ptCount val="1"/>
                <c:pt idx="0">
                  <c:v>Total GHG emission (1000 tons)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graph'!$B$1:$BJ$1</c:f>
              <c:strCache>
                <c:ptCount val="6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strCache>
            </c:strRef>
          </c:cat>
          <c:val>
            <c:numRef>
              <c:f>'Data for graph'!$B$2:$BJ$2</c:f>
              <c:numCache>
                <c:ptCount val="61"/>
                <c:pt idx="0">
                  <c:v>5588798</c:v>
                </c:pt>
                <c:pt idx="1">
                  <c:v>5487286</c:v>
                </c:pt>
                <c:pt idx="2">
                  <c:v>5297950</c:v>
                </c:pt>
                <c:pt idx="3">
                  <c:v>5207080</c:v>
                </c:pt>
                <c:pt idx="4">
                  <c:v>5176710</c:v>
                </c:pt>
                <c:pt idx="5">
                  <c:v>5231962</c:v>
                </c:pt>
                <c:pt idx="6">
                  <c:v>5338901</c:v>
                </c:pt>
                <c:pt idx="7">
                  <c:v>5238343</c:v>
                </c:pt>
                <c:pt idx="8">
                  <c:v>5192456</c:v>
                </c:pt>
                <c:pt idx="9">
                  <c:v>5086171</c:v>
                </c:pt>
                <c:pt idx="10">
                  <c:v>5085820</c:v>
                </c:pt>
                <c:pt idx="11">
                  <c:v>5145129</c:v>
                </c:pt>
                <c:pt idx="12">
                  <c:v>5104918</c:v>
                </c:pt>
                <c:pt idx="13">
                  <c:v>5177396</c:v>
                </c:pt>
                <c:pt idx="14">
                  <c:v>5181206</c:v>
                </c:pt>
                <c:pt idx="15">
                  <c:v>5148753</c:v>
                </c:pt>
                <c:pt idx="16">
                  <c:v>5128892</c:v>
                </c:pt>
                <c:pt idx="17">
                  <c:v>5071328</c:v>
                </c:pt>
                <c:pt idx="18">
                  <c:v>4969052</c:v>
                </c:pt>
                <c:pt idx="19">
                  <c:v>4614526</c:v>
                </c:pt>
              </c:numCache>
            </c:numRef>
          </c:val>
          <c:smooth val="0"/>
        </c:ser>
        <c:axId val="40019259"/>
        <c:axId val="24629012"/>
      </c:lineChart>
      <c:catAx>
        <c:axId val="4001925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400" b="0" i="0" u="none" baseline="0">
                <a:solidFill>
                  <a:srgbClr val="000000"/>
                </a:solidFill>
              </a:defRPr>
            </a:pPr>
          </a:p>
        </c:txPr>
        <c:crossAx val="24629012"/>
        <c:crosses val="autoZero"/>
        <c:auto val="1"/>
        <c:lblOffset val="100"/>
        <c:tickLblSkip val="2"/>
        <c:noMultiLvlLbl val="0"/>
      </c:catAx>
      <c:valAx>
        <c:axId val="24629012"/>
        <c:scaling>
          <c:orientation val="minMax"/>
        </c:scaling>
        <c:axPos val="l"/>
        <c:title>
          <c:tx>
            <c:rich>
              <a:bodyPr vert="horz" rot="-5400000" anchor="ctr"/>
              <a:lstStyle/>
              <a:p>
                <a:pPr algn="ctr">
                  <a:defRPr/>
                </a:pPr>
                <a:r>
                  <a:rPr lang="en-US" cap="none" sz="1600" b="1" i="0" u="none" baseline="0">
                    <a:solidFill>
                      <a:srgbClr val="000000"/>
                    </a:solidFill>
                  </a:rPr>
                  <a:t>Total GHG emission (1000 tons)</a:t>
                </a:r>
              </a:p>
            </c:rich>
          </c:tx>
          <c:layout>
            <c:manualLayout>
              <c:xMode val="factor"/>
              <c:yMode val="factor"/>
              <c:x val="-0.01475"/>
              <c:y val="0.017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40019259"/>
        <c:crossesAt val="1"/>
        <c:crossBetween val="between"/>
        <c:dispUnits/>
      </c:valAx>
      <c:spPr>
        <a:solidFill>
          <a:srgbClr val="FFFFFF"/>
        </a:solidFill>
        <a:ln w="3175">
          <a:noFill/>
        </a:ln>
      </c:spPr>
    </c:plotArea>
    <c:legend>
      <c:legendPos val="r"/>
      <c:layout>
        <c:manualLayout>
          <c:xMode val="edge"/>
          <c:yMode val="edge"/>
          <c:x val="0.82475"/>
          <c:y val="0.461"/>
          <c:w val="0.17125"/>
          <c:h val="0.285"/>
        </c:manualLayout>
      </c:layout>
      <c:overlay val="0"/>
      <c:spPr>
        <a:noFill/>
        <a:ln w="3175">
          <a:noFill/>
        </a:ln>
      </c:spPr>
      <c:txPr>
        <a:bodyPr vert="horz" rot="0"/>
        <a:lstStyle/>
        <a:p>
          <a:pPr>
            <a:defRPr lang="en-US" cap="none" sz="1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20</xdr:col>
      <xdr:colOff>247650</xdr:colOff>
      <xdr:row>40</xdr:row>
      <xdr:rowOff>123825</xdr:rowOff>
    </xdr:to>
    <xdr:graphicFrame>
      <xdr:nvGraphicFramePr>
        <xdr:cNvPr id="1" name="Diagram 2"/>
        <xdr:cNvGraphicFramePr/>
      </xdr:nvGraphicFramePr>
      <xdr:xfrm>
        <a:off x="609600" y="485775"/>
        <a:ext cx="11830050" cy="6200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appsso.eurostat.ec.europa.eu/nui/show.do?dataset=env_air_gge&amp;lang=en"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appsso.eurostat.ec.europa.eu/nui/show.do?dataset=env_air_gge&amp;lang=en" TargetMode="External" /><Relationship Id="rId3" Type="http://schemas.openxmlformats.org/officeDocument/2006/relationships/comments" Target="../comments4.xml" /><Relationship Id="rId4"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0"/>
  <sheetViews>
    <sheetView zoomScalePageLayoutView="0" workbookViewId="0" topLeftCell="A1">
      <selection activeCell="O35" sqref="O35"/>
    </sheetView>
  </sheetViews>
  <sheetFormatPr defaultColWidth="9.140625" defaultRowHeight="12.75"/>
  <cols>
    <col min="1" max="1" width="17.00390625" style="0" customWidth="1"/>
    <col min="2" max="2" width="10.28125" style="0" customWidth="1"/>
  </cols>
  <sheetData>
    <row r="1" spans="1:21" ht="20.25" customHeight="1">
      <c r="A1" s="45" t="s">
        <v>99</v>
      </c>
      <c r="B1" s="44" t="s">
        <v>51</v>
      </c>
      <c r="C1" s="44" t="s">
        <v>52</v>
      </c>
      <c r="D1" s="44" t="s">
        <v>53</v>
      </c>
      <c r="E1" s="44" t="s">
        <v>54</v>
      </c>
      <c r="F1" s="44" t="s">
        <v>55</v>
      </c>
      <c r="G1" s="44" t="s">
        <v>56</v>
      </c>
      <c r="H1" s="44" t="s">
        <v>57</v>
      </c>
      <c r="I1" s="44" t="s">
        <v>58</v>
      </c>
      <c r="J1" s="44" t="s">
        <v>59</v>
      </c>
      <c r="K1" s="44" t="s">
        <v>60</v>
      </c>
      <c r="L1" s="44" t="s">
        <v>61</v>
      </c>
      <c r="M1" s="44" t="s">
        <v>62</v>
      </c>
      <c r="N1" s="44" t="s">
        <v>63</v>
      </c>
      <c r="O1" s="44" t="s">
        <v>64</v>
      </c>
      <c r="P1" s="44" t="s">
        <v>65</v>
      </c>
      <c r="Q1" s="44" t="s">
        <v>66</v>
      </c>
      <c r="R1" s="44" t="s">
        <v>67</v>
      </c>
      <c r="S1" s="44" t="s">
        <v>68</v>
      </c>
      <c r="T1" s="44" t="s">
        <v>69</v>
      </c>
      <c r="U1" s="44" t="s">
        <v>70</v>
      </c>
    </row>
    <row r="2" spans="1:21" ht="12.75">
      <c r="A2" s="44" t="s">
        <v>96</v>
      </c>
      <c r="B2" s="43">
        <v>5588798</v>
      </c>
      <c r="C2" s="43">
        <v>5487286</v>
      </c>
      <c r="D2" s="43">
        <v>5297950</v>
      </c>
      <c r="E2" s="43">
        <v>5207080</v>
      </c>
      <c r="F2" s="43">
        <v>5176710</v>
      </c>
      <c r="G2" s="43">
        <v>5231962</v>
      </c>
      <c r="H2" s="43">
        <v>5338901</v>
      </c>
      <c r="I2" s="43">
        <v>5238343</v>
      </c>
      <c r="J2" s="43">
        <v>5192456</v>
      </c>
      <c r="K2" s="43">
        <v>5086171</v>
      </c>
      <c r="L2" s="43">
        <v>5085820</v>
      </c>
      <c r="M2" s="43">
        <v>5145129</v>
      </c>
      <c r="N2" s="43">
        <v>5104918</v>
      </c>
      <c r="O2" s="43">
        <v>5177396</v>
      </c>
      <c r="P2" s="43">
        <v>5181206</v>
      </c>
      <c r="Q2" s="43">
        <v>5148753</v>
      </c>
      <c r="R2" s="43">
        <v>5128892</v>
      </c>
      <c r="S2" s="43">
        <v>5071328</v>
      </c>
      <c r="T2" s="43">
        <v>4969052</v>
      </c>
      <c r="U2" s="43">
        <v>4614526</v>
      </c>
    </row>
    <row r="3" spans="1:21" ht="12.75">
      <c r="A3" s="44" t="s">
        <v>71</v>
      </c>
      <c r="B3" s="43">
        <v>143344</v>
      </c>
      <c r="C3" s="43">
        <v>145209</v>
      </c>
      <c r="D3" s="43">
        <v>143442</v>
      </c>
      <c r="E3" s="43">
        <v>142474</v>
      </c>
      <c r="F3" s="43">
        <v>148242</v>
      </c>
      <c r="G3" s="43">
        <v>150070</v>
      </c>
      <c r="H3" s="43">
        <v>153954</v>
      </c>
      <c r="I3" s="43">
        <v>145454</v>
      </c>
      <c r="J3" s="43">
        <v>151019</v>
      </c>
      <c r="K3" s="43">
        <v>144752</v>
      </c>
      <c r="L3" s="43">
        <v>145415</v>
      </c>
      <c r="M3" s="43">
        <v>144863</v>
      </c>
      <c r="N3" s="43">
        <v>143564</v>
      </c>
      <c r="O3" s="43">
        <v>145899</v>
      </c>
      <c r="P3" s="43">
        <v>146713</v>
      </c>
      <c r="Q3" s="43">
        <v>142729</v>
      </c>
      <c r="R3" s="43">
        <v>137737</v>
      </c>
      <c r="S3" s="43">
        <v>132908</v>
      </c>
      <c r="T3" s="43">
        <v>135155</v>
      </c>
      <c r="U3" s="43">
        <v>124440</v>
      </c>
    </row>
    <row r="4" spans="1:21" ht="12.75">
      <c r="A4" s="44" t="s">
        <v>72</v>
      </c>
      <c r="B4" s="43">
        <v>111401</v>
      </c>
      <c r="C4" s="43">
        <v>89438</v>
      </c>
      <c r="D4" s="43">
        <v>83330</v>
      </c>
      <c r="E4" s="43">
        <v>81394</v>
      </c>
      <c r="F4" s="43">
        <v>79155</v>
      </c>
      <c r="G4" s="43">
        <v>80814</v>
      </c>
      <c r="H4" s="43">
        <v>80350</v>
      </c>
      <c r="I4" s="43">
        <v>77007</v>
      </c>
      <c r="J4" s="43">
        <v>71381</v>
      </c>
      <c r="K4" s="43">
        <v>64126</v>
      </c>
      <c r="L4" s="43">
        <v>63344</v>
      </c>
      <c r="M4" s="43">
        <v>66359</v>
      </c>
      <c r="N4" s="43">
        <v>63052</v>
      </c>
      <c r="O4" s="43">
        <v>68300</v>
      </c>
      <c r="P4" s="43">
        <v>67560</v>
      </c>
      <c r="Q4" s="43">
        <v>67110</v>
      </c>
      <c r="R4" s="43">
        <v>68297</v>
      </c>
      <c r="S4" s="43">
        <v>71763</v>
      </c>
      <c r="T4" s="43">
        <v>69029</v>
      </c>
      <c r="U4" s="43">
        <v>59493</v>
      </c>
    </row>
    <row r="5" spans="1:21" ht="12.75">
      <c r="A5" s="44" t="s">
        <v>73</v>
      </c>
      <c r="B5" s="43">
        <v>195523</v>
      </c>
      <c r="C5" s="43">
        <v>181650</v>
      </c>
      <c r="D5" s="43">
        <v>165129</v>
      </c>
      <c r="E5" s="43">
        <v>158986</v>
      </c>
      <c r="F5" s="43">
        <v>148961</v>
      </c>
      <c r="G5" s="43">
        <v>153632</v>
      </c>
      <c r="H5" s="43">
        <v>160337</v>
      </c>
      <c r="I5" s="43">
        <v>153322</v>
      </c>
      <c r="J5" s="43">
        <v>145195</v>
      </c>
      <c r="K5" s="43">
        <v>140867</v>
      </c>
      <c r="L5" s="43">
        <v>147420</v>
      </c>
      <c r="M5" s="43">
        <v>149612</v>
      </c>
      <c r="N5" s="43">
        <v>145343</v>
      </c>
      <c r="O5" s="43">
        <v>144419</v>
      </c>
      <c r="P5" s="43">
        <v>145331</v>
      </c>
      <c r="Q5" s="43">
        <v>144711</v>
      </c>
      <c r="R5" s="43">
        <v>146036</v>
      </c>
      <c r="S5" s="43">
        <v>147055</v>
      </c>
      <c r="T5" s="43">
        <v>141131</v>
      </c>
      <c r="U5" s="43">
        <v>132925</v>
      </c>
    </row>
    <row r="6" spans="1:21" ht="12.75">
      <c r="A6" s="44" t="s">
        <v>74</v>
      </c>
      <c r="B6" s="43">
        <v>68007</v>
      </c>
      <c r="C6" s="43">
        <v>78502</v>
      </c>
      <c r="D6" s="43">
        <v>72490</v>
      </c>
      <c r="E6" s="43">
        <v>74883</v>
      </c>
      <c r="F6" s="43">
        <v>78906</v>
      </c>
      <c r="G6" s="43">
        <v>75655</v>
      </c>
      <c r="H6" s="43">
        <v>88586</v>
      </c>
      <c r="I6" s="43">
        <v>79035</v>
      </c>
      <c r="J6" s="43">
        <v>75207</v>
      </c>
      <c r="K6" s="43">
        <v>72409</v>
      </c>
      <c r="L6" s="43">
        <v>67847</v>
      </c>
      <c r="M6" s="43">
        <v>69524</v>
      </c>
      <c r="N6" s="43">
        <v>68859</v>
      </c>
      <c r="O6" s="43">
        <v>73599</v>
      </c>
      <c r="P6" s="43">
        <v>67897</v>
      </c>
      <c r="Q6" s="43">
        <v>63634</v>
      </c>
      <c r="R6" s="43">
        <v>71556</v>
      </c>
      <c r="S6" s="43">
        <v>66927</v>
      </c>
      <c r="T6" s="43">
        <v>63654</v>
      </c>
      <c r="U6" s="43">
        <v>60985</v>
      </c>
    </row>
    <row r="7" spans="1:21" ht="12.75">
      <c r="A7" s="44" t="s">
        <v>97</v>
      </c>
      <c r="B7" s="43">
        <v>1247901</v>
      </c>
      <c r="C7" s="43">
        <v>1202094</v>
      </c>
      <c r="D7" s="43">
        <v>1151934</v>
      </c>
      <c r="E7" s="43">
        <v>1143334</v>
      </c>
      <c r="F7" s="43">
        <v>1123282</v>
      </c>
      <c r="G7" s="43">
        <v>1119906</v>
      </c>
      <c r="H7" s="43">
        <v>1139506</v>
      </c>
      <c r="I7" s="43">
        <v>1103395</v>
      </c>
      <c r="J7" s="43">
        <v>1077646</v>
      </c>
      <c r="K7" s="43">
        <v>1043510</v>
      </c>
      <c r="L7" s="43">
        <v>1042071</v>
      </c>
      <c r="M7" s="43">
        <v>1056941</v>
      </c>
      <c r="N7" s="43">
        <v>1036680</v>
      </c>
      <c r="O7" s="43">
        <v>1030603</v>
      </c>
      <c r="P7" s="43">
        <v>1021218</v>
      </c>
      <c r="Q7" s="43">
        <v>999776</v>
      </c>
      <c r="R7" s="43">
        <v>1002257</v>
      </c>
      <c r="S7" s="43">
        <v>979873</v>
      </c>
      <c r="T7" s="43">
        <v>981112</v>
      </c>
      <c r="U7" s="43">
        <v>919698</v>
      </c>
    </row>
    <row r="8" spans="1:21" ht="12.75">
      <c r="A8" s="44" t="s">
        <v>75</v>
      </c>
      <c r="B8" s="43">
        <v>41053</v>
      </c>
      <c r="C8" s="43">
        <v>37892</v>
      </c>
      <c r="D8" s="43">
        <v>27537</v>
      </c>
      <c r="E8" s="43">
        <v>21243</v>
      </c>
      <c r="F8" s="43">
        <v>22076</v>
      </c>
      <c r="G8" s="43">
        <v>20249</v>
      </c>
      <c r="H8" s="43">
        <v>21032</v>
      </c>
      <c r="I8" s="43">
        <v>20648</v>
      </c>
      <c r="J8" s="43">
        <v>19289</v>
      </c>
      <c r="K8" s="43">
        <v>18041</v>
      </c>
      <c r="L8" s="43">
        <v>17811</v>
      </c>
      <c r="M8" s="43">
        <v>18200</v>
      </c>
      <c r="N8" s="43">
        <v>17531</v>
      </c>
      <c r="O8" s="43">
        <v>19479</v>
      </c>
      <c r="P8" s="43">
        <v>19835</v>
      </c>
      <c r="Q8" s="43">
        <v>19164</v>
      </c>
      <c r="R8" s="43">
        <v>18710</v>
      </c>
      <c r="S8" s="43">
        <v>21603</v>
      </c>
      <c r="T8" s="43">
        <v>20071</v>
      </c>
      <c r="U8" s="43">
        <v>16837</v>
      </c>
    </row>
    <row r="9" spans="1:21" ht="12.75">
      <c r="A9" s="44" t="s">
        <v>76</v>
      </c>
      <c r="B9" s="43">
        <v>54820</v>
      </c>
      <c r="C9" s="43">
        <v>55616</v>
      </c>
      <c r="D9" s="43">
        <v>55623</v>
      </c>
      <c r="E9" s="43">
        <v>56001</v>
      </c>
      <c r="F9" s="43">
        <v>57439</v>
      </c>
      <c r="G9" s="43">
        <v>58490</v>
      </c>
      <c r="H9" s="43">
        <v>60498</v>
      </c>
      <c r="I9" s="43">
        <v>61951</v>
      </c>
      <c r="J9" s="43">
        <v>64818</v>
      </c>
      <c r="K9" s="43">
        <v>66265</v>
      </c>
      <c r="L9" s="43">
        <v>67865</v>
      </c>
      <c r="M9" s="43">
        <v>69701</v>
      </c>
      <c r="N9" s="43">
        <v>67870</v>
      </c>
      <c r="O9" s="43">
        <v>67842</v>
      </c>
      <c r="P9" s="43">
        <v>67683</v>
      </c>
      <c r="Q9" s="43">
        <v>69221</v>
      </c>
      <c r="R9" s="43">
        <v>68683</v>
      </c>
      <c r="S9" s="43">
        <v>68035</v>
      </c>
      <c r="T9" s="43">
        <v>67817</v>
      </c>
      <c r="U9" s="43">
        <v>62395</v>
      </c>
    </row>
    <row r="10" spans="1:21" ht="12.75">
      <c r="A10" s="44" t="s">
        <v>77</v>
      </c>
      <c r="B10" s="43">
        <v>104365</v>
      </c>
      <c r="C10" s="43">
        <v>103914</v>
      </c>
      <c r="D10" s="43">
        <v>105328</v>
      </c>
      <c r="E10" s="43">
        <v>104373</v>
      </c>
      <c r="F10" s="43">
        <v>107106</v>
      </c>
      <c r="G10" s="43">
        <v>108983</v>
      </c>
      <c r="H10" s="43">
        <v>112046</v>
      </c>
      <c r="I10" s="43">
        <v>116887</v>
      </c>
      <c r="J10" s="43">
        <v>122428</v>
      </c>
      <c r="K10" s="43">
        <v>122312</v>
      </c>
      <c r="L10" s="43">
        <v>126003</v>
      </c>
      <c r="M10" s="43">
        <v>127444</v>
      </c>
      <c r="N10" s="43">
        <v>127161</v>
      </c>
      <c r="O10" s="43">
        <v>130876</v>
      </c>
      <c r="P10" s="43">
        <v>131383</v>
      </c>
      <c r="Q10" s="43">
        <v>134356</v>
      </c>
      <c r="R10" s="43">
        <v>130746</v>
      </c>
      <c r="S10" s="43">
        <v>133395</v>
      </c>
      <c r="T10" s="43">
        <v>128550</v>
      </c>
      <c r="U10" s="43">
        <v>122543</v>
      </c>
    </row>
    <row r="11" spans="1:21" ht="12.75">
      <c r="A11" s="44" t="s">
        <v>78</v>
      </c>
      <c r="B11" s="43">
        <v>283168</v>
      </c>
      <c r="C11" s="43">
        <v>290626</v>
      </c>
      <c r="D11" s="43">
        <v>298183</v>
      </c>
      <c r="E11" s="43">
        <v>286866</v>
      </c>
      <c r="F11" s="43">
        <v>303247</v>
      </c>
      <c r="G11" s="43">
        <v>314839</v>
      </c>
      <c r="H11" s="43">
        <v>307484</v>
      </c>
      <c r="I11" s="43">
        <v>328041</v>
      </c>
      <c r="J11" s="43">
        <v>337880</v>
      </c>
      <c r="K11" s="43">
        <v>366241</v>
      </c>
      <c r="L11" s="43">
        <v>379563</v>
      </c>
      <c r="M11" s="43">
        <v>379820</v>
      </c>
      <c r="N11" s="43">
        <v>396775</v>
      </c>
      <c r="O11" s="43">
        <v>403731</v>
      </c>
      <c r="P11" s="43">
        <v>419511</v>
      </c>
      <c r="Q11" s="43">
        <v>433847</v>
      </c>
      <c r="R11" s="43">
        <v>426023</v>
      </c>
      <c r="S11" s="43">
        <v>437130</v>
      </c>
      <c r="T11" s="43">
        <v>404771</v>
      </c>
      <c r="U11" s="43">
        <v>367548</v>
      </c>
    </row>
    <row r="12" spans="1:21" ht="12.75">
      <c r="A12" s="44" t="s">
        <v>98</v>
      </c>
      <c r="B12" s="43">
        <v>562886</v>
      </c>
      <c r="C12" s="43">
        <v>586090</v>
      </c>
      <c r="D12" s="43">
        <v>577526</v>
      </c>
      <c r="E12" s="43">
        <v>552688</v>
      </c>
      <c r="F12" s="43">
        <v>548253</v>
      </c>
      <c r="G12" s="43">
        <v>559672</v>
      </c>
      <c r="H12" s="43">
        <v>575935</v>
      </c>
      <c r="I12" s="43">
        <v>570735</v>
      </c>
      <c r="J12" s="43">
        <v>585554</v>
      </c>
      <c r="K12" s="43">
        <v>572108</v>
      </c>
      <c r="L12" s="43">
        <v>566838</v>
      </c>
      <c r="M12" s="43">
        <v>569147</v>
      </c>
      <c r="N12" s="43">
        <v>563708</v>
      </c>
      <c r="O12" s="43">
        <v>565719</v>
      </c>
      <c r="P12" s="43">
        <v>566462</v>
      </c>
      <c r="Q12" s="43">
        <v>568972</v>
      </c>
      <c r="R12" s="43">
        <v>552969</v>
      </c>
      <c r="S12" s="43">
        <v>544501</v>
      </c>
      <c r="T12" s="43">
        <v>539178</v>
      </c>
      <c r="U12" s="43">
        <v>517248</v>
      </c>
    </row>
    <row r="13" spans="1:21" ht="12.75">
      <c r="A13" s="44" t="s">
        <v>79</v>
      </c>
      <c r="B13" s="43">
        <v>519157</v>
      </c>
      <c r="C13" s="43">
        <v>520271</v>
      </c>
      <c r="D13" s="43">
        <v>517318</v>
      </c>
      <c r="E13" s="43">
        <v>510818</v>
      </c>
      <c r="F13" s="43">
        <v>503099</v>
      </c>
      <c r="G13" s="43">
        <v>529951</v>
      </c>
      <c r="H13" s="43">
        <v>523315</v>
      </c>
      <c r="I13" s="43">
        <v>529668</v>
      </c>
      <c r="J13" s="43">
        <v>540840</v>
      </c>
      <c r="K13" s="43">
        <v>547098</v>
      </c>
      <c r="L13" s="43">
        <v>551640</v>
      </c>
      <c r="M13" s="43">
        <v>557476</v>
      </c>
      <c r="N13" s="43">
        <v>558668</v>
      </c>
      <c r="O13" s="43">
        <v>573477</v>
      </c>
      <c r="P13" s="43">
        <v>576600</v>
      </c>
      <c r="Q13" s="43">
        <v>574893</v>
      </c>
      <c r="R13" s="43">
        <v>563911</v>
      </c>
      <c r="S13" s="43">
        <v>554569</v>
      </c>
      <c r="T13" s="43">
        <v>541749</v>
      </c>
      <c r="U13" s="43">
        <v>491120</v>
      </c>
    </row>
    <row r="14" spans="1:21" ht="12.75">
      <c r="A14" s="44" t="s">
        <v>80</v>
      </c>
      <c r="B14" s="43">
        <v>5273</v>
      </c>
      <c r="C14" s="43">
        <v>5569</v>
      </c>
      <c r="D14" s="43">
        <v>6449</v>
      </c>
      <c r="E14" s="43">
        <v>6825</v>
      </c>
      <c r="F14" s="43">
        <v>6883</v>
      </c>
      <c r="G14" s="43">
        <v>6666</v>
      </c>
      <c r="H14" s="43">
        <v>7054</v>
      </c>
      <c r="I14" s="43">
        <v>7247</v>
      </c>
      <c r="J14" s="43">
        <v>7915</v>
      </c>
      <c r="K14" s="43">
        <v>8721</v>
      </c>
      <c r="L14" s="43">
        <v>9112</v>
      </c>
      <c r="M14" s="43">
        <v>9079</v>
      </c>
      <c r="N14" s="43">
        <v>9100</v>
      </c>
      <c r="O14" s="43">
        <v>9115</v>
      </c>
      <c r="P14" s="43">
        <v>9296</v>
      </c>
      <c r="Q14" s="43">
        <v>9590</v>
      </c>
      <c r="R14" s="43">
        <v>9705</v>
      </c>
      <c r="S14" s="43">
        <v>9855</v>
      </c>
      <c r="T14" s="43">
        <v>10182</v>
      </c>
      <c r="U14" s="43">
        <v>9401</v>
      </c>
    </row>
    <row r="15" spans="1:21" ht="12.75">
      <c r="A15" s="44" t="s">
        <v>81</v>
      </c>
      <c r="B15" s="43">
        <v>26576</v>
      </c>
      <c r="C15" s="43">
        <v>24649</v>
      </c>
      <c r="D15" s="43">
        <v>19837</v>
      </c>
      <c r="E15" s="43">
        <v>16025</v>
      </c>
      <c r="F15" s="43">
        <v>14077</v>
      </c>
      <c r="G15" s="43">
        <v>12699</v>
      </c>
      <c r="H15" s="43">
        <v>12731</v>
      </c>
      <c r="I15" s="43">
        <v>12181</v>
      </c>
      <c r="J15" s="43">
        <v>11668</v>
      </c>
      <c r="K15" s="43">
        <v>10884</v>
      </c>
      <c r="L15" s="43">
        <v>10316</v>
      </c>
      <c r="M15" s="43">
        <v>10952</v>
      </c>
      <c r="N15" s="43">
        <v>10923</v>
      </c>
      <c r="O15" s="43">
        <v>11134</v>
      </c>
      <c r="P15" s="43">
        <v>11299</v>
      </c>
      <c r="Q15" s="43">
        <v>11417</v>
      </c>
      <c r="R15" s="43">
        <v>11839</v>
      </c>
      <c r="S15" s="43">
        <v>12348</v>
      </c>
      <c r="T15" s="43">
        <v>11918</v>
      </c>
      <c r="U15" s="43">
        <v>10723</v>
      </c>
    </row>
    <row r="16" spans="1:21" ht="12.75">
      <c r="A16" s="44" t="s">
        <v>82</v>
      </c>
      <c r="B16" s="43">
        <v>49559</v>
      </c>
      <c r="C16" s="43">
        <v>50765</v>
      </c>
      <c r="D16" s="43">
        <v>30218</v>
      </c>
      <c r="E16" s="43">
        <v>24273</v>
      </c>
      <c r="F16" s="43">
        <v>22728</v>
      </c>
      <c r="G16" s="43">
        <v>21833</v>
      </c>
      <c r="H16" s="43">
        <v>23105</v>
      </c>
      <c r="I16" s="43">
        <v>22611</v>
      </c>
      <c r="J16" s="43">
        <v>23552</v>
      </c>
      <c r="K16" s="43">
        <v>20764</v>
      </c>
      <c r="L16" s="43">
        <v>19166</v>
      </c>
      <c r="M16" s="43">
        <v>20271</v>
      </c>
      <c r="N16" s="43">
        <v>20659</v>
      </c>
      <c r="O16" s="43">
        <v>20871</v>
      </c>
      <c r="P16" s="43">
        <v>21627</v>
      </c>
      <c r="Q16" s="43">
        <v>22610</v>
      </c>
      <c r="R16" s="43">
        <v>23419</v>
      </c>
      <c r="S16" s="43">
        <v>25146</v>
      </c>
      <c r="T16" s="43">
        <v>24033</v>
      </c>
      <c r="U16" s="43">
        <v>21609</v>
      </c>
    </row>
    <row r="17" spans="1:21" ht="12.75">
      <c r="A17" s="44" t="s">
        <v>83</v>
      </c>
      <c r="B17" s="43">
        <v>12827</v>
      </c>
      <c r="C17" s="43">
        <v>13367</v>
      </c>
      <c r="D17" s="43">
        <v>13151</v>
      </c>
      <c r="E17" s="43">
        <v>13264</v>
      </c>
      <c r="F17" s="43">
        <v>12431</v>
      </c>
      <c r="G17" s="43">
        <v>10104</v>
      </c>
      <c r="H17" s="43">
        <v>10165</v>
      </c>
      <c r="I17" s="43">
        <v>9458</v>
      </c>
      <c r="J17" s="43">
        <v>8574</v>
      </c>
      <c r="K17" s="43">
        <v>8992</v>
      </c>
      <c r="L17" s="43">
        <v>9766</v>
      </c>
      <c r="M17" s="43">
        <v>10275</v>
      </c>
      <c r="N17" s="43">
        <v>11044</v>
      </c>
      <c r="O17" s="43">
        <v>11486</v>
      </c>
      <c r="P17" s="43">
        <v>12900</v>
      </c>
      <c r="Q17" s="43">
        <v>13152</v>
      </c>
      <c r="R17" s="43">
        <v>13018</v>
      </c>
      <c r="S17" s="43">
        <v>12398</v>
      </c>
      <c r="T17" s="43">
        <v>12260</v>
      </c>
      <c r="U17" s="43">
        <v>11684</v>
      </c>
    </row>
    <row r="18" spans="1:21" ht="12.75">
      <c r="A18" s="44" t="s">
        <v>84</v>
      </c>
      <c r="B18" s="43">
        <v>96824</v>
      </c>
      <c r="C18" s="43">
        <v>89141</v>
      </c>
      <c r="D18" s="43">
        <v>79924</v>
      </c>
      <c r="E18" s="43">
        <v>80215</v>
      </c>
      <c r="F18" s="43">
        <v>79748</v>
      </c>
      <c r="G18" s="43">
        <v>78180</v>
      </c>
      <c r="H18" s="43">
        <v>80307</v>
      </c>
      <c r="I18" s="43">
        <v>78448</v>
      </c>
      <c r="J18" s="43">
        <v>78108</v>
      </c>
      <c r="K18" s="43">
        <v>78436</v>
      </c>
      <c r="L18" s="43">
        <v>76703</v>
      </c>
      <c r="M18" s="43">
        <v>78713</v>
      </c>
      <c r="N18" s="43">
        <v>76667</v>
      </c>
      <c r="O18" s="43">
        <v>79665</v>
      </c>
      <c r="P18" s="43">
        <v>78707</v>
      </c>
      <c r="Q18" s="43">
        <v>79495</v>
      </c>
      <c r="R18" s="43">
        <v>77824</v>
      </c>
      <c r="S18" s="43">
        <v>75478</v>
      </c>
      <c r="T18" s="43">
        <v>73095</v>
      </c>
      <c r="U18" s="43">
        <v>66727</v>
      </c>
    </row>
    <row r="19" spans="1:21" ht="12.75">
      <c r="A19" s="44" t="s">
        <v>85</v>
      </c>
      <c r="B19" s="43">
        <v>2065</v>
      </c>
      <c r="C19" s="43">
        <v>2245</v>
      </c>
      <c r="D19" s="43">
        <v>2359</v>
      </c>
      <c r="E19" s="43">
        <v>2365</v>
      </c>
      <c r="F19" s="43">
        <v>2487</v>
      </c>
      <c r="G19" s="43">
        <v>2463</v>
      </c>
      <c r="H19" s="43">
        <v>2520</v>
      </c>
      <c r="I19" s="43">
        <v>2497</v>
      </c>
      <c r="J19" s="43">
        <v>2509</v>
      </c>
      <c r="K19" s="43">
        <v>2597</v>
      </c>
      <c r="L19" s="43">
        <v>2614</v>
      </c>
      <c r="M19" s="43">
        <v>2727</v>
      </c>
      <c r="N19" s="43">
        <v>2750</v>
      </c>
      <c r="O19" s="43">
        <v>2932</v>
      </c>
      <c r="P19" s="43">
        <v>2900</v>
      </c>
      <c r="Q19" s="43">
        <v>2927</v>
      </c>
      <c r="R19" s="43">
        <v>2965</v>
      </c>
      <c r="S19" s="43">
        <v>3048</v>
      </c>
      <c r="T19" s="43">
        <v>3009</v>
      </c>
      <c r="U19" s="43">
        <v>2866</v>
      </c>
    </row>
    <row r="20" spans="1:21" ht="12.75">
      <c r="A20" s="44" t="s">
        <v>86</v>
      </c>
      <c r="B20" s="43">
        <v>211852</v>
      </c>
      <c r="C20" s="43">
        <v>216436</v>
      </c>
      <c r="D20" s="43">
        <v>215086</v>
      </c>
      <c r="E20" s="43">
        <v>220065</v>
      </c>
      <c r="F20" s="43">
        <v>220038</v>
      </c>
      <c r="G20" s="43">
        <v>223249</v>
      </c>
      <c r="H20" s="43">
        <v>231296</v>
      </c>
      <c r="I20" s="43">
        <v>224664</v>
      </c>
      <c r="J20" s="43">
        <v>225524</v>
      </c>
      <c r="K20" s="43">
        <v>213520</v>
      </c>
      <c r="L20" s="43">
        <v>213161</v>
      </c>
      <c r="M20" s="43">
        <v>214995</v>
      </c>
      <c r="N20" s="43">
        <v>214317</v>
      </c>
      <c r="O20" s="43">
        <v>215370</v>
      </c>
      <c r="P20" s="43">
        <v>216762</v>
      </c>
      <c r="Q20" s="43">
        <v>211105</v>
      </c>
      <c r="R20" s="43">
        <v>207129</v>
      </c>
      <c r="S20" s="43">
        <v>205405</v>
      </c>
      <c r="T20" s="43">
        <v>204601</v>
      </c>
      <c r="U20" s="43">
        <v>198872</v>
      </c>
    </row>
    <row r="21" spans="1:21" ht="12.75">
      <c r="A21" s="44" t="s">
        <v>87</v>
      </c>
      <c r="B21" s="43">
        <v>78171</v>
      </c>
      <c r="C21" s="43">
        <v>82214</v>
      </c>
      <c r="D21" s="43">
        <v>75514</v>
      </c>
      <c r="E21" s="43">
        <v>75498</v>
      </c>
      <c r="F21" s="43">
        <v>76386</v>
      </c>
      <c r="G21" s="43">
        <v>79811</v>
      </c>
      <c r="H21" s="43">
        <v>82895</v>
      </c>
      <c r="I21" s="43">
        <v>82476</v>
      </c>
      <c r="J21" s="43">
        <v>81869</v>
      </c>
      <c r="K21" s="43">
        <v>80254</v>
      </c>
      <c r="L21" s="43">
        <v>80476</v>
      </c>
      <c r="M21" s="43">
        <v>84343</v>
      </c>
      <c r="N21" s="43">
        <v>86159</v>
      </c>
      <c r="O21" s="43">
        <v>91894</v>
      </c>
      <c r="P21" s="43">
        <v>90927</v>
      </c>
      <c r="Q21" s="43">
        <v>92884</v>
      </c>
      <c r="R21" s="43">
        <v>90103</v>
      </c>
      <c r="S21" s="43">
        <v>87373</v>
      </c>
      <c r="T21" s="43">
        <v>86961</v>
      </c>
      <c r="U21" s="43">
        <v>80059</v>
      </c>
    </row>
    <row r="22" spans="1:21" ht="12.75">
      <c r="A22" s="44" t="s">
        <v>88</v>
      </c>
      <c r="B22" s="43">
        <v>452935</v>
      </c>
      <c r="C22" s="43">
        <v>444396</v>
      </c>
      <c r="D22" s="43">
        <v>431580</v>
      </c>
      <c r="E22" s="43">
        <v>438380</v>
      </c>
      <c r="F22" s="43">
        <v>434466</v>
      </c>
      <c r="G22" s="43">
        <v>440282</v>
      </c>
      <c r="H22" s="43">
        <v>448806</v>
      </c>
      <c r="I22" s="43">
        <v>443467</v>
      </c>
      <c r="J22" s="43">
        <v>413143</v>
      </c>
      <c r="K22" s="43">
        <v>401307</v>
      </c>
      <c r="L22" s="43">
        <v>389427</v>
      </c>
      <c r="M22" s="43">
        <v>385999</v>
      </c>
      <c r="N22" s="43">
        <v>372786</v>
      </c>
      <c r="O22" s="43">
        <v>384621</v>
      </c>
      <c r="P22" s="43">
        <v>385557</v>
      </c>
      <c r="Q22" s="43">
        <v>388017</v>
      </c>
      <c r="R22" s="43">
        <v>402339</v>
      </c>
      <c r="S22" s="43">
        <v>400695</v>
      </c>
      <c r="T22" s="43">
        <v>395724</v>
      </c>
      <c r="U22" s="43">
        <v>376659</v>
      </c>
    </row>
    <row r="23" spans="1:21" ht="12.75">
      <c r="A23" s="44" t="s">
        <v>89</v>
      </c>
      <c r="B23" s="43">
        <v>59417</v>
      </c>
      <c r="C23" s="43">
        <v>61515</v>
      </c>
      <c r="D23" s="43">
        <v>65544</v>
      </c>
      <c r="E23" s="43">
        <v>63956</v>
      </c>
      <c r="F23" s="43">
        <v>65274</v>
      </c>
      <c r="G23" s="43">
        <v>69499</v>
      </c>
      <c r="H23" s="43">
        <v>67368</v>
      </c>
      <c r="I23" s="43">
        <v>70435</v>
      </c>
      <c r="J23" s="43">
        <v>74934</v>
      </c>
      <c r="K23" s="43">
        <v>83296</v>
      </c>
      <c r="L23" s="43">
        <v>81225</v>
      </c>
      <c r="M23" s="43">
        <v>82337</v>
      </c>
      <c r="N23" s="43">
        <v>86897</v>
      </c>
      <c r="O23" s="43">
        <v>81703</v>
      </c>
      <c r="P23" s="43">
        <v>84078</v>
      </c>
      <c r="Q23" s="43">
        <v>85984</v>
      </c>
      <c r="R23" s="43">
        <v>81272</v>
      </c>
      <c r="S23" s="43">
        <v>79107</v>
      </c>
      <c r="T23" s="43">
        <v>77935</v>
      </c>
      <c r="U23" s="43">
        <v>74583</v>
      </c>
    </row>
    <row r="24" spans="1:21" ht="12.75">
      <c r="A24" s="44" t="s">
        <v>90</v>
      </c>
      <c r="B24" s="43">
        <v>250087</v>
      </c>
      <c r="C24" s="43">
        <v>199990</v>
      </c>
      <c r="D24" s="43">
        <v>187766</v>
      </c>
      <c r="E24" s="43">
        <v>185892</v>
      </c>
      <c r="F24" s="43">
        <v>180708</v>
      </c>
      <c r="G24" s="43">
        <v>187882</v>
      </c>
      <c r="H24" s="43">
        <v>193850</v>
      </c>
      <c r="I24" s="43">
        <v>175866</v>
      </c>
      <c r="J24" s="43">
        <v>157406</v>
      </c>
      <c r="K24" s="43">
        <v>140532</v>
      </c>
      <c r="L24" s="43">
        <v>142117</v>
      </c>
      <c r="M24" s="43">
        <v>147844</v>
      </c>
      <c r="N24" s="43">
        <v>154573</v>
      </c>
      <c r="O24" s="43">
        <v>161227</v>
      </c>
      <c r="P24" s="43">
        <v>160118</v>
      </c>
      <c r="Q24" s="43">
        <v>155738</v>
      </c>
      <c r="R24" s="43">
        <v>160404</v>
      </c>
      <c r="S24" s="43">
        <v>156215</v>
      </c>
      <c r="T24" s="43">
        <v>153419</v>
      </c>
      <c r="U24" s="43">
        <v>130828</v>
      </c>
    </row>
    <row r="25" spans="1:21" ht="12.75">
      <c r="A25" s="44" t="s">
        <v>91</v>
      </c>
      <c r="B25" s="43">
        <v>18478</v>
      </c>
      <c r="C25" s="43">
        <v>17372</v>
      </c>
      <c r="D25" s="43">
        <v>17253</v>
      </c>
      <c r="E25" s="43">
        <v>17452</v>
      </c>
      <c r="F25" s="43">
        <v>17603</v>
      </c>
      <c r="G25" s="43">
        <v>18458</v>
      </c>
      <c r="H25" s="43">
        <v>19089</v>
      </c>
      <c r="I25" s="43">
        <v>19458</v>
      </c>
      <c r="J25" s="43">
        <v>19230</v>
      </c>
      <c r="K25" s="43">
        <v>18577</v>
      </c>
      <c r="L25" s="43">
        <v>18821</v>
      </c>
      <c r="M25" s="43">
        <v>19682</v>
      </c>
      <c r="N25" s="43">
        <v>19955</v>
      </c>
      <c r="O25" s="43">
        <v>19635</v>
      </c>
      <c r="P25" s="43">
        <v>19898</v>
      </c>
      <c r="Q25" s="43">
        <v>20237</v>
      </c>
      <c r="R25" s="43">
        <v>20455</v>
      </c>
      <c r="S25" s="43">
        <v>20567</v>
      </c>
      <c r="T25" s="43">
        <v>21286</v>
      </c>
      <c r="U25" s="43">
        <v>19339</v>
      </c>
    </row>
    <row r="26" spans="1:21" ht="12.75">
      <c r="A26" s="44" t="s">
        <v>92</v>
      </c>
      <c r="B26" s="43">
        <v>74112</v>
      </c>
      <c r="C26" s="43">
        <v>66317</v>
      </c>
      <c r="D26" s="43">
        <v>61554</v>
      </c>
      <c r="E26" s="43">
        <v>56179</v>
      </c>
      <c r="F26" s="43">
        <v>54393</v>
      </c>
      <c r="G26" s="43">
        <v>53311</v>
      </c>
      <c r="H26" s="43">
        <v>51814</v>
      </c>
      <c r="I26" s="43">
        <v>50698</v>
      </c>
      <c r="J26" s="43">
        <v>51138</v>
      </c>
      <c r="K26" s="43">
        <v>50419</v>
      </c>
      <c r="L26" s="43">
        <v>49203</v>
      </c>
      <c r="M26" s="43">
        <v>50590</v>
      </c>
      <c r="N26" s="43">
        <v>49754</v>
      </c>
      <c r="O26" s="43">
        <v>50983</v>
      </c>
      <c r="P26" s="43">
        <v>50751</v>
      </c>
      <c r="Q26" s="43">
        <v>50087</v>
      </c>
      <c r="R26" s="43">
        <v>49864</v>
      </c>
      <c r="S26" s="43">
        <v>47836</v>
      </c>
      <c r="T26" s="43">
        <v>48166</v>
      </c>
      <c r="U26" s="43">
        <v>43404</v>
      </c>
    </row>
    <row r="27" spans="1:21" ht="12.75">
      <c r="A27" s="44" t="s">
        <v>93</v>
      </c>
      <c r="B27" s="43">
        <v>70364</v>
      </c>
      <c r="C27" s="43">
        <v>68171</v>
      </c>
      <c r="D27" s="43">
        <v>66749</v>
      </c>
      <c r="E27" s="43">
        <v>68857</v>
      </c>
      <c r="F27" s="43">
        <v>74240</v>
      </c>
      <c r="G27" s="43">
        <v>70783</v>
      </c>
      <c r="H27" s="43">
        <v>76514</v>
      </c>
      <c r="I27" s="43">
        <v>75132</v>
      </c>
      <c r="J27" s="43">
        <v>71667</v>
      </c>
      <c r="K27" s="43">
        <v>71080</v>
      </c>
      <c r="L27" s="43">
        <v>69162</v>
      </c>
      <c r="M27" s="43">
        <v>74383</v>
      </c>
      <c r="N27" s="43">
        <v>76524</v>
      </c>
      <c r="O27" s="43">
        <v>84278</v>
      </c>
      <c r="P27" s="43">
        <v>80269</v>
      </c>
      <c r="Q27" s="43">
        <v>68477</v>
      </c>
      <c r="R27" s="43">
        <v>79711</v>
      </c>
      <c r="S27" s="43">
        <v>78144</v>
      </c>
      <c r="T27" s="43">
        <v>70420</v>
      </c>
      <c r="U27" s="43">
        <v>66336</v>
      </c>
    </row>
    <row r="28" spans="1:21" ht="12.75">
      <c r="A28" s="44" t="s">
        <v>94</v>
      </c>
      <c r="B28" s="43">
        <v>72490</v>
      </c>
      <c r="C28" s="43">
        <v>72860</v>
      </c>
      <c r="D28" s="43">
        <v>72556</v>
      </c>
      <c r="E28" s="43">
        <v>72439</v>
      </c>
      <c r="F28" s="43">
        <v>75005</v>
      </c>
      <c r="G28" s="43">
        <v>74313</v>
      </c>
      <c r="H28" s="43">
        <v>77924</v>
      </c>
      <c r="I28" s="43">
        <v>73250</v>
      </c>
      <c r="J28" s="43">
        <v>73784</v>
      </c>
      <c r="K28" s="43">
        <v>70407</v>
      </c>
      <c r="L28" s="43">
        <v>68900</v>
      </c>
      <c r="M28" s="43">
        <v>69521</v>
      </c>
      <c r="N28" s="43">
        <v>70378</v>
      </c>
      <c r="O28" s="43">
        <v>70914</v>
      </c>
      <c r="P28" s="43">
        <v>70369</v>
      </c>
      <c r="Q28" s="43">
        <v>67591</v>
      </c>
      <c r="R28" s="43">
        <v>67283</v>
      </c>
      <c r="S28" s="43">
        <v>65794</v>
      </c>
      <c r="T28" s="43">
        <v>63570</v>
      </c>
      <c r="U28" s="43">
        <v>59994</v>
      </c>
    </row>
    <row r="29" spans="1:21" ht="12.75">
      <c r="A29" s="44" t="s">
        <v>95</v>
      </c>
      <c r="B29" s="43">
        <v>776142</v>
      </c>
      <c r="C29" s="43">
        <v>780976</v>
      </c>
      <c r="D29" s="43">
        <v>754572</v>
      </c>
      <c r="E29" s="43">
        <v>732336</v>
      </c>
      <c r="F29" s="43">
        <v>720477</v>
      </c>
      <c r="G29" s="43">
        <v>710168</v>
      </c>
      <c r="H29" s="43">
        <v>730421</v>
      </c>
      <c r="I29" s="43">
        <v>704312</v>
      </c>
      <c r="J29" s="43">
        <v>700178</v>
      </c>
      <c r="K29" s="43">
        <v>668656</v>
      </c>
      <c r="L29" s="43">
        <v>669832</v>
      </c>
      <c r="M29" s="43">
        <v>674330</v>
      </c>
      <c r="N29" s="43">
        <v>653223</v>
      </c>
      <c r="O29" s="43">
        <v>657625</v>
      </c>
      <c r="P29" s="43">
        <v>655557</v>
      </c>
      <c r="Q29" s="43">
        <v>651027</v>
      </c>
      <c r="R29" s="43">
        <v>644637</v>
      </c>
      <c r="S29" s="43">
        <v>634159</v>
      </c>
      <c r="T29" s="43">
        <v>620257</v>
      </c>
      <c r="U29" s="43">
        <v>566210</v>
      </c>
    </row>
    <row r="30" ht="12.75">
      <c r="U30" s="55"/>
    </row>
  </sheetData>
  <sheetProtection/>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AO38"/>
  <sheetViews>
    <sheetView zoomScalePageLayoutView="0" workbookViewId="0" topLeftCell="A1">
      <selection activeCell="D7" sqref="D7"/>
    </sheetView>
  </sheetViews>
  <sheetFormatPr defaultColWidth="9.140625" defaultRowHeight="12.75"/>
  <cols>
    <col min="1" max="1" width="36.8515625" style="35" customWidth="1"/>
    <col min="2" max="2" width="12.57421875" style="36" bestFit="1" customWidth="1"/>
    <col min="3" max="4" width="18.8515625" style="36" bestFit="1" customWidth="1"/>
    <col min="5" max="20" width="12.57421875" style="36" bestFit="1" customWidth="1"/>
    <col min="21" max="21" width="12.7109375" style="36" customWidth="1"/>
    <col min="22" max="16384" width="9.140625" style="36" customWidth="1"/>
  </cols>
  <sheetData>
    <row r="1" spans="1:41" s="37" customFormat="1" ht="18.75" customHeight="1">
      <c r="A1" s="56" t="s">
        <v>163</v>
      </c>
      <c r="B1" s="42" t="s">
        <v>51</v>
      </c>
      <c r="C1" s="42" t="s">
        <v>161</v>
      </c>
      <c r="D1" s="42" t="s">
        <v>162</v>
      </c>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row>
    <row r="2" spans="1:4" ht="12.75">
      <c r="A2" s="56" t="s">
        <v>100</v>
      </c>
      <c r="B2" s="43">
        <f>'Source GHG emissions Drill down'!B2</f>
        <v>5588798</v>
      </c>
      <c r="C2" s="43">
        <f>B2-(B2*20/100)</f>
        <v>4471038.4</v>
      </c>
      <c r="D2" s="43">
        <f>B2-(B2*80/100)</f>
        <v>1117759.5999999996</v>
      </c>
    </row>
    <row r="3" ht="12.75">
      <c r="A3" s="36"/>
    </row>
    <row r="4" ht="12.75">
      <c r="A4" s="36"/>
    </row>
    <row r="5" ht="12.75">
      <c r="A5" s="36"/>
    </row>
    <row r="6" ht="12.75">
      <c r="A6" s="36"/>
    </row>
    <row r="7" ht="12.75">
      <c r="A7" s="36"/>
    </row>
    <row r="8" ht="12.75">
      <c r="A8" s="36"/>
    </row>
    <row r="9" ht="12.75">
      <c r="A9" s="36"/>
    </row>
    <row r="10" ht="12.75">
      <c r="A10" s="36"/>
    </row>
    <row r="11" ht="12.75">
      <c r="A11" s="36"/>
    </row>
    <row r="12" ht="12.75">
      <c r="A12" s="36"/>
    </row>
    <row r="13" ht="12.75">
      <c r="A13" s="36"/>
    </row>
    <row r="14" ht="12.75">
      <c r="A14" s="36"/>
    </row>
    <row r="15" ht="12.75">
      <c r="A15" s="36"/>
    </row>
    <row r="16" ht="12.75">
      <c r="A16" s="36"/>
    </row>
    <row r="17" ht="12.75">
      <c r="A17" s="36"/>
    </row>
    <row r="18" ht="12.75">
      <c r="A18" s="36"/>
    </row>
    <row r="19" ht="12.75">
      <c r="A19" s="36"/>
    </row>
    <row r="20" ht="12.75">
      <c r="A20" s="36"/>
    </row>
    <row r="21" ht="12.75">
      <c r="A21" s="36"/>
    </row>
    <row r="22" ht="12.75">
      <c r="A22" s="36"/>
    </row>
    <row r="23" ht="12.75">
      <c r="A23" s="36"/>
    </row>
    <row r="24" ht="12.75">
      <c r="A24" s="36"/>
    </row>
    <row r="25" ht="12.75">
      <c r="A25" s="36"/>
    </row>
    <row r="26" ht="12.75">
      <c r="A26" s="36"/>
    </row>
    <row r="27" ht="12.75">
      <c r="A27" s="36"/>
    </row>
    <row r="28" ht="12.75">
      <c r="A28" s="36"/>
    </row>
    <row r="29" ht="12.75">
      <c r="A29" s="36"/>
    </row>
    <row r="30" ht="12.75">
      <c r="A30" s="36"/>
    </row>
    <row r="31" ht="12.75">
      <c r="A31" s="36"/>
    </row>
    <row r="32" ht="12.75">
      <c r="A32" s="36"/>
    </row>
    <row r="33" ht="12.75">
      <c r="A33" s="36"/>
    </row>
    <row r="34" ht="12.75">
      <c r="A34" s="36"/>
    </row>
    <row r="35" ht="12.75">
      <c r="A35" s="36"/>
    </row>
    <row r="36" ht="12.75">
      <c r="A36" s="36"/>
    </row>
    <row r="37" ht="12.75">
      <c r="A37" s="36"/>
    </row>
    <row r="38" ht="12.75">
      <c r="A38" s="36"/>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10"/>
  <sheetViews>
    <sheetView zoomScalePageLayoutView="0" workbookViewId="0" topLeftCell="A1">
      <selection activeCell="X20" sqref="X20"/>
    </sheetView>
  </sheetViews>
  <sheetFormatPr defaultColWidth="9.140625" defaultRowHeight="12.75"/>
  <cols>
    <col min="1" max="1" width="36.28125" style="0" customWidth="1"/>
    <col min="2" max="2" width="24.57421875" style="0" customWidth="1"/>
    <col min="3" max="4" width="24.7109375" style="0" customWidth="1"/>
    <col min="5" max="5" width="24.28125" style="0" customWidth="1"/>
    <col min="6" max="7" width="24.8515625" style="0" customWidth="1"/>
    <col min="8" max="8" width="24.7109375" style="0" customWidth="1"/>
    <col min="9" max="9" width="24.8515625" style="0" customWidth="1"/>
    <col min="10" max="10" width="24.7109375" style="0" customWidth="1"/>
    <col min="11" max="11" width="25.00390625" style="0" customWidth="1"/>
    <col min="12" max="16" width="24.7109375" style="0" customWidth="1"/>
    <col min="17" max="18" width="24.8515625" style="0" customWidth="1"/>
    <col min="19" max="20" width="24.7109375" style="0" customWidth="1"/>
    <col min="21" max="21" width="24.8515625" style="0" customWidth="1"/>
    <col min="22" max="22" width="24.57421875" style="0" customWidth="1"/>
    <col min="23" max="24" width="35.28125" style="0" bestFit="1" customWidth="1"/>
  </cols>
  <sheetData>
    <row r="1" spans="1:27" s="1" customFormat="1" ht="26.25" customHeight="1">
      <c r="A1" s="47"/>
      <c r="B1" s="48">
        <v>1990</v>
      </c>
      <c r="C1" s="48">
        <v>1991</v>
      </c>
      <c r="D1" s="48">
        <v>1992</v>
      </c>
      <c r="E1" s="48">
        <v>1993</v>
      </c>
      <c r="F1" s="48">
        <v>1994</v>
      </c>
      <c r="G1" s="48">
        <v>1995</v>
      </c>
      <c r="H1" s="48">
        <v>1996</v>
      </c>
      <c r="I1" s="48">
        <v>1997</v>
      </c>
      <c r="J1" s="48">
        <v>1998</v>
      </c>
      <c r="K1" s="48">
        <v>1999</v>
      </c>
      <c r="L1" s="48">
        <v>2000</v>
      </c>
      <c r="M1" s="48">
        <v>2001</v>
      </c>
      <c r="N1" s="48">
        <v>2002</v>
      </c>
      <c r="O1" s="48">
        <v>2003</v>
      </c>
      <c r="P1" s="48">
        <v>2004</v>
      </c>
      <c r="Q1" s="48">
        <v>2005</v>
      </c>
      <c r="R1" s="48">
        <v>2006</v>
      </c>
      <c r="S1" s="48">
        <v>2007</v>
      </c>
      <c r="T1" s="48">
        <v>2008</v>
      </c>
      <c r="U1" s="48">
        <v>2009</v>
      </c>
      <c r="V1" s="48">
        <v>2010</v>
      </c>
      <c r="W1" s="48">
        <v>2020</v>
      </c>
      <c r="X1" s="48">
        <v>2050</v>
      </c>
      <c r="Y1"/>
      <c r="Z1"/>
      <c r="AA1"/>
    </row>
    <row r="2" spans="1:5" ht="12.75">
      <c r="A2" s="50" t="s">
        <v>153</v>
      </c>
      <c r="B2" s="33"/>
      <c r="C2" s="33"/>
      <c r="D2" s="33"/>
      <c r="E2" s="2"/>
    </row>
    <row r="3" spans="1:24" ht="12.75">
      <c r="A3" s="49" t="s">
        <v>154</v>
      </c>
      <c r="B3" s="33" t="s">
        <v>155</v>
      </c>
      <c r="C3" s="33" t="s">
        <v>155</v>
      </c>
      <c r="D3" s="33" t="s">
        <v>155</v>
      </c>
      <c r="E3" s="33" t="s">
        <v>155</v>
      </c>
      <c r="F3" s="33" t="s">
        <v>155</v>
      </c>
      <c r="G3" s="33" t="s">
        <v>155</v>
      </c>
      <c r="H3" s="33" t="s">
        <v>155</v>
      </c>
      <c r="I3" s="33" t="s">
        <v>155</v>
      </c>
      <c r="J3" s="33" t="s">
        <v>155</v>
      </c>
      <c r="K3" s="33" t="s">
        <v>155</v>
      </c>
      <c r="L3" s="33" t="s">
        <v>155</v>
      </c>
      <c r="M3" s="33" t="s">
        <v>155</v>
      </c>
      <c r="N3" s="33" t="s">
        <v>155</v>
      </c>
      <c r="O3" s="33" t="s">
        <v>155</v>
      </c>
      <c r="P3" s="33" t="s">
        <v>155</v>
      </c>
      <c r="Q3" s="33" t="s">
        <v>155</v>
      </c>
      <c r="R3" s="33" t="s">
        <v>155</v>
      </c>
      <c r="S3" s="33" t="s">
        <v>155</v>
      </c>
      <c r="T3" s="33" t="s">
        <v>155</v>
      </c>
      <c r="U3" s="33" t="s">
        <v>155</v>
      </c>
      <c r="V3" s="33" t="s">
        <v>157</v>
      </c>
      <c r="W3" s="33"/>
      <c r="X3" s="33"/>
    </row>
    <row r="4" spans="1:24" ht="12.75">
      <c r="A4" s="49" t="s">
        <v>159</v>
      </c>
      <c r="B4" s="33"/>
      <c r="C4" s="33"/>
      <c r="D4" s="33"/>
      <c r="E4" s="33"/>
      <c r="F4" s="33"/>
      <c r="G4" s="33"/>
      <c r="H4" s="33"/>
      <c r="I4" s="33"/>
      <c r="J4" s="33"/>
      <c r="K4" s="33"/>
      <c r="L4" s="33"/>
      <c r="M4" s="33"/>
      <c r="N4" s="33"/>
      <c r="O4" s="33"/>
      <c r="P4" s="33"/>
      <c r="Q4" s="33"/>
      <c r="R4" s="33"/>
      <c r="S4" s="33"/>
      <c r="T4" s="33"/>
      <c r="U4" s="33"/>
      <c r="V4" s="33"/>
      <c r="W4" s="33"/>
      <c r="X4" s="33"/>
    </row>
    <row r="5" spans="1:2" ht="12.75">
      <c r="A5" s="51" t="s">
        <v>156</v>
      </c>
      <c r="B5" s="52" t="s">
        <v>152</v>
      </c>
    </row>
    <row r="6" spans="1:4" s="1" customFormat="1" ht="12.75">
      <c r="A6" s="4"/>
      <c r="B6" s="4"/>
      <c r="C6" s="4"/>
      <c r="D6" s="4"/>
    </row>
    <row r="8" ht="12.75">
      <c r="A8" s="54" t="s">
        <v>164</v>
      </c>
    </row>
    <row r="9" spans="1:24" ht="18" customHeight="1">
      <c r="A9" t="s">
        <v>158</v>
      </c>
      <c r="B9" s="53" t="s">
        <v>165</v>
      </c>
      <c r="C9" s="53" t="s">
        <v>157</v>
      </c>
      <c r="D9" s="53" t="s">
        <v>157</v>
      </c>
      <c r="E9" s="53" t="s">
        <v>157</v>
      </c>
      <c r="F9" s="53" t="s">
        <v>157</v>
      </c>
      <c r="G9" s="53" t="s">
        <v>157</v>
      </c>
      <c r="H9" s="53" t="s">
        <v>157</v>
      </c>
      <c r="I9" s="53" t="s">
        <v>157</v>
      </c>
      <c r="J9" s="53" t="s">
        <v>157</v>
      </c>
      <c r="K9" s="53" t="s">
        <v>157</v>
      </c>
      <c r="L9" s="53" t="s">
        <v>157</v>
      </c>
      <c r="M9" s="53" t="s">
        <v>157</v>
      </c>
      <c r="N9" s="53" t="s">
        <v>157</v>
      </c>
      <c r="O9" s="53" t="s">
        <v>157</v>
      </c>
      <c r="P9" s="53" t="s">
        <v>157</v>
      </c>
      <c r="Q9" s="53" t="s">
        <v>157</v>
      </c>
      <c r="R9" s="53" t="s">
        <v>157</v>
      </c>
      <c r="S9" s="53" t="s">
        <v>157</v>
      </c>
      <c r="T9" s="53" t="s">
        <v>157</v>
      </c>
      <c r="U9" s="53" t="s">
        <v>157</v>
      </c>
      <c r="V9" s="53" t="s">
        <v>157</v>
      </c>
      <c r="W9" s="53" t="s">
        <v>166</v>
      </c>
      <c r="X9" s="53" t="s">
        <v>167</v>
      </c>
    </row>
    <row r="10" ht="12.75">
      <c r="A10" s="57" t="s">
        <v>159</v>
      </c>
    </row>
  </sheetData>
  <sheetProtection/>
  <hyperlinks>
    <hyperlink ref="B5" r:id="rId1" display="http://appsso.eurostat.ec.europa.eu/nui/show.do?dataset=env_air_gge&amp;lang=e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R76"/>
  <sheetViews>
    <sheetView zoomScalePageLayoutView="0" workbookViewId="0" topLeftCell="A1">
      <selection activeCell="S24" sqref="S24"/>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94" t="s">
        <v>1</v>
      </c>
      <c r="C2" s="94"/>
      <c r="D2" s="95"/>
      <c r="E2" s="95"/>
      <c r="F2" s="95"/>
      <c r="G2" s="95"/>
      <c r="H2" s="95"/>
      <c r="I2" s="95"/>
      <c r="J2" s="95"/>
      <c r="K2" s="95"/>
      <c r="L2" s="95"/>
      <c r="M2" s="95"/>
      <c r="N2" s="95"/>
      <c r="O2" s="95"/>
      <c r="P2" s="23"/>
      <c r="Q2" s="5"/>
      <c r="R2" s="5"/>
    </row>
    <row r="3" spans="1:18" ht="19.5" customHeight="1">
      <c r="A3" s="22"/>
      <c r="B3" s="96" t="s">
        <v>2</v>
      </c>
      <c r="C3" s="97"/>
      <c r="D3" s="97"/>
      <c r="E3" s="97"/>
      <c r="F3" s="97"/>
      <c r="G3" s="97"/>
      <c r="H3" s="97"/>
      <c r="I3" s="97"/>
      <c r="J3" s="97"/>
      <c r="K3" s="97"/>
      <c r="L3" s="97"/>
      <c r="M3" s="97"/>
      <c r="N3" s="97"/>
      <c r="O3" s="98"/>
      <c r="P3" s="23"/>
      <c r="Q3" s="5"/>
      <c r="R3" s="5"/>
    </row>
    <row r="4" spans="1:18" ht="15" customHeight="1">
      <c r="A4" s="22"/>
      <c r="B4" s="99" t="s">
        <v>3</v>
      </c>
      <c r="C4" s="100"/>
      <c r="D4" s="100"/>
      <c r="E4" s="100"/>
      <c r="F4" s="100"/>
      <c r="G4" s="100"/>
      <c r="H4" s="100"/>
      <c r="I4" s="100"/>
      <c r="J4" s="100"/>
      <c r="K4" s="100"/>
      <c r="L4" s="100"/>
      <c r="M4" s="100"/>
      <c r="N4" s="100"/>
      <c r="O4" s="101"/>
      <c r="P4" s="23"/>
      <c r="Q4" s="5"/>
      <c r="R4" s="5"/>
    </row>
    <row r="5" spans="1:18" ht="15" customHeight="1">
      <c r="A5" s="22"/>
      <c r="B5" s="102"/>
      <c r="C5" s="103"/>
      <c r="D5" s="103"/>
      <c r="E5" s="103"/>
      <c r="F5" s="103"/>
      <c r="G5" s="103"/>
      <c r="H5" s="103"/>
      <c r="I5" s="6" t="s">
        <v>4</v>
      </c>
      <c r="J5" s="104" t="s">
        <v>5</v>
      </c>
      <c r="K5" s="105"/>
      <c r="L5" s="105"/>
      <c r="M5" s="105"/>
      <c r="N5" s="105"/>
      <c r="O5" s="106"/>
      <c r="P5" s="23"/>
      <c r="Q5" s="5"/>
      <c r="R5" s="5"/>
    </row>
    <row r="6" spans="1:18" ht="6" customHeight="1">
      <c r="A6" s="22"/>
      <c r="B6" s="90"/>
      <c r="C6" s="91"/>
      <c r="D6" s="91"/>
      <c r="E6" s="91"/>
      <c r="F6" s="91"/>
      <c r="G6" s="91"/>
      <c r="H6" s="91"/>
      <c r="I6" s="7"/>
      <c r="J6" s="92"/>
      <c r="K6" s="91"/>
      <c r="L6" s="91"/>
      <c r="M6" s="91"/>
      <c r="N6" s="91"/>
      <c r="O6" s="93"/>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81" t="s">
        <v>6</v>
      </c>
      <c r="C8" s="77"/>
      <c r="D8" s="77"/>
      <c r="E8" s="77"/>
      <c r="F8" s="77"/>
      <c r="G8" s="77"/>
      <c r="H8" s="77"/>
      <c r="I8" s="77"/>
      <c r="J8" s="77"/>
      <c r="K8" s="77"/>
      <c r="L8" s="77"/>
      <c r="M8" s="77"/>
      <c r="N8" s="77"/>
      <c r="O8" s="77"/>
      <c r="P8" s="23"/>
      <c r="Q8" s="5"/>
      <c r="R8" s="5"/>
    </row>
    <row r="9" spans="1:18" ht="15" customHeight="1">
      <c r="A9" s="22"/>
      <c r="B9" s="9"/>
      <c r="C9" s="6" t="s">
        <v>4</v>
      </c>
      <c r="D9" s="30" t="s">
        <v>7</v>
      </c>
      <c r="E9" s="10"/>
      <c r="F9" s="31"/>
      <c r="G9" s="78" t="s">
        <v>142</v>
      </c>
      <c r="H9" s="79"/>
      <c r="I9" s="79"/>
      <c r="J9" s="79"/>
      <c r="K9" s="79"/>
      <c r="L9" s="79"/>
      <c r="M9" s="79"/>
      <c r="N9" s="79"/>
      <c r="O9" s="80"/>
      <c r="P9" s="23"/>
      <c r="Q9" s="5"/>
      <c r="R9" s="5"/>
    </row>
    <row r="10" spans="1:18" ht="15" customHeight="1">
      <c r="A10" s="22"/>
      <c r="B10" s="9"/>
      <c r="C10" s="6" t="s">
        <v>4</v>
      </c>
      <c r="D10" s="30" t="s">
        <v>8</v>
      </c>
      <c r="E10" s="10"/>
      <c r="F10" s="31"/>
      <c r="G10" s="63"/>
      <c r="H10" s="61"/>
      <c r="I10" s="61"/>
      <c r="J10" s="61"/>
      <c r="K10" s="61"/>
      <c r="L10" s="61"/>
      <c r="M10" s="61"/>
      <c r="N10" s="61"/>
      <c r="O10" s="62"/>
      <c r="P10" s="23"/>
      <c r="Q10" s="5"/>
      <c r="R10" s="5"/>
    </row>
    <row r="11" spans="1:18" ht="15" customHeight="1">
      <c r="A11" s="22"/>
      <c r="B11" s="9"/>
      <c r="C11" s="6" t="s">
        <v>4</v>
      </c>
      <c r="D11" s="30" t="s">
        <v>9</v>
      </c>
      <c r="E11" s="10"/>
      <c r="F11" s="31"/>
      <c r="G11" s="63"/>
      <c r="H11" s="61"/>
      <c r="I11" s="61"/>
      <c r="J11" s="61"/>
      <c r="K11" s="61"/>
      <c r="L11" s="61"/>
      <c r="M11" s="61"/>
      <c r="N11" s="61"/>
      <c r="O11" s="62"/>
      <c r="P11" s="23"/>
      <c r="Q11" s="5"/>
      <c r="R11" s="5"/>
    </row>
    <row r="12" spans="1:18" ht="15" customHeight="1">
      <c r="A12" s="22"/>
      <c r="B12" s="9"/>
      <c r="C12" s="6" t="s">
        <v>4</v>
      </c>
      <c r="D12" s="30" t="s">
        <v>10</v>
      </c>
      <c r="E12" s="10"/>
      <c r="F12" s="31"/>
      <c r="G12" s="60"/>
      <c r="H12" s="61"/>
      <c r="I12" s="61"/>
      <c r="J12" s="61"/>
      <c r="K12" s="61"/>
      <c r="L12" s="61"/>
      <c r="M12" s="61"/>
      <c r="N12" s="61"/>
      <c r="O12" s="62"/>
      <c r="P12" s="23"/>
      <c r="Q12" s="5"/>
      <c r="R12" s="5"/>
    </row>
    <row r="13" spans="1:18" ht="15" customHeight="1">
      <c r="A13" s="22"/>
      <c r="B13" s="9"/>
      <c r="C13" s="8"/>
      <c r="D13" s="30" t="s">
        <v>11</v>
      </c>
      <c r="E13" s="10"/>
      <c r="F13" s="31"/>
      <c r="G13" s="64"/>
      <c r="H13" s="65"/>
      <c r="I13" s="65"/>
      <c r="J13" s="65"/>
      <c r="K13" s="65"/>
      <c r="L13" s="65"/>
      <c r="M13" s="65"/>
      <c r="N13" s="65"/>
      <c r="O13" s="66"/>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81" t="s">
        <v>12</v>
      </c>
      <c r="C15" s="77"/>
      <c r="D15" s="77"/>
      <c r="E15" s="77"/>
      <c r="F15" s="77"/>
      <c r="G15" s="77"/>
      <c r="H15" s="77"/>
      <c r="I15" s="77"/>
      <c r="J15" s="77"/>
      <c r="K15" s="77"/>
      <c r="L15" s="77"/>
      <c r="M15" s="77"/>
      <c r="N15" s="77"/>
      <c r="O15" s="77"/>
      <c r="P15" s="23"/>
      <c r="Q15" s="5"/>
      <c r="R15" s="5"/>
    </row>
    <row r="16" spans="1:18" ht="25.5" customHeight="1">
      <c r="A16" s="22"/>
      <c r="B16" s="9"/>
      <c r="C16" s="6" t="s">
        <v>4</v>
      </c>
      <c r="D16" s="10" t="s">
        <v>13</v>
      </c>
      <c r="E16" s="10"/>
      <c r="F16" s="10"/>
      <c r="G16" s="78" t="s">
        <v>171</v>
      </c>
      <c r="H16" s="68"/>
      <c r="I16" s="68"/>
      <c r="J16" s="68"/>
      <c r="K16" s="68"/>
      <c r="L16" s="68"/>
      <c r="M16" s="68"/>
      <c r="N16" s="68"/>
      <c r="O16" s="69"/>
      <c r="P16" s="23"/>
      <c r="Q16" s="5"/>
      <c r="R16" s="5"/>
    </row>
    <row r="17" spans="1:18" ht="15" customHeight="1">
      <c r="A17" s="22"/>
      <c r="B17" s="9"/>
      <c r="C17" s="6" t="s">
        <v>4</v>
      </c>
      <c r="D17" s="10" t="s">
        <v>14</v>
      </c>
      <c r="E17" s="10"/>
      <c r="F17" s="10"/>
      <c r="G17" s="72" t="s">
        <v>169</v>
      </c>
      <c r="H17" s="61"/>
      <c r="I17" s="61"/>
      <c r="J17" s="61"/>
      <c r="K17" s="61"/>
      <c r="L17" s="61"/>
      <c r="M17" s="61"/>
      <c r="N17" s="61"/>
      <c r="O17" s="62"/>
      <c r="P17" s="23"/>
      <c r="Q17" s="5"/>
      <c r="R17" s="5"/>
    </row>
    <row r="18" spans="1:18" ht="18" customHeight="1">
      <c r="A18" s="22"/>
      <c r="B18" s="9"/>
      <c r="C18" s="6" t="s">
        <v>4</v>
      </c>
      <c r="D18" s="10" t="s">
        <v>15</v>
      </c>
      <c r="E18" s="10"/>
      <c r="F18" s="10"/>
      <c r="G18" s="72" t="s">
        <v>172</v>
      </c>
      <c r="H18" s="61"/>
      <c r="I18" s="61"/>
      <c r="J18" s="61"/>
      <c r="K18" s="61"/>
      <c r="L18" s="61"/>
      <c r="M18" s="61"/>
      <c r="N18" s="61"/>
      <c r="O18" s="62"/>
      <c r="P18" s="23"/>
      <c r="Q18" s="5"/>
      <c r="R18" s="5"/>
    </row>
    <row r="19" spans="1:18" ht="15" customHeight="1">
      <c r="A19" s="22"/>
      <c r="B19" s="9"/>
      <c r="C19" s="6" t="s">
        <v>4</v>
      </c>
      <c r="D19" s="10" t="s">
        <v>16</v>
      </c>
      <c r="E19" s="10"/>
      <c r="F19" s="10"/>
      <c r="G19" s="63" t="s">
        <v>147</v>
      </c>
      <c r="H19" s="61"/>
      <c r="I19" s="61"/>
      <c r="J19" s="61"/>
      <c r="K19" s="61"/>
      <c r="L19" s="61"/>
      <c r="M19" s="61"/>
      <c r="N19" s="61"/>
      <c r="O19" s="62"/>
      <c r="P19" s="23"/>
      <c r="Q19" s="5"/>
      <c r="R19" s="5"/>
    </row>
    <row r="20" spans="1:18" ht="27.75" customHeight="1">
      <c r="A20" s="22"/>
      <c r="B20" s="9"/>
      <c r="C20" s="9"/>
      <c r="D20" s="10" t="s">
        <v>17</v>
      </c>
      <c r="E20" s="10"/>
      <c r="F20" s="10"/>
      <c r="G20" s="63"/>
      <c r="H20" s="61"/>
      <c r="I20" s="61"/>
      <c r="J20" s="61"/>
      <c r="K20" s="61"/>
      <c r="L20" s="61"/>
      <c r="M20" s="61"/>
      <c r="N20" s="61"/>
      <c r="O20" s="62"/>
      <c r="P20" s="23"/>
      <c r="Q20" s="5"/>
      <c r="R20" s="5"/>
    </row>
    <row r="21" spans="1:18" ht="15" customHeight="1">
      <c r="A21" s="22"/>
      <c r="B21" s="9"/>
      <c r="C21" s="9"/>
      <c r="D21" s="10" t="s">
        <v>0</v>
      </c>
      <c r="E21" s="10"/>
      <c r="F21" s="10"/>
      <c r="G21" s="72" t="s">
        <v>170</v>
      </c>
      <c r="H21" s="61"/>
      <c r="I21" s="61"/>
      <c r="J21" s="61"/>
      <c r="K21" s="61"/>
      <c r="L21" s="61"/>
      <c r="M21" s="61"/>
      <c r="N21" s="61"/>
      <c r="O21" s="62"/>
      <c r="P21" s="23"/>
      <c r="Q21" s="5"/>
      <c r="R21" s="5"/>
    </row>
    <row r="22" spans="1:18" ht="59.25" customHeight="1">
      <c r="A22" s="29"/>
      <c r="B22" s="32"/>
      <c r="C22" s="32"/>
      <c r="D22" s="10" t="s">
        <v>18</v>
      </c>
      <c r="E22" s="10"/>
      <c r="F22" s="10"/>
      <c r="G22" s="87" t="s">
        <v>173</v>
      </c>
      <c r="H22" s="88"/>
      <c r="I22" s="88"/>
      <c r="J22" s="88"/>
      <c r="K22" s="88"/>
      <c r="L22" s="88"/>
      <c r="M22" s="88"/>
      <c r="N22" s="88"/>
      <c r="O22" s="89"/>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81" t="s">
        <v>19</v>
      </c>
      <c r="C24" s="77"/>
      <c r="D24" s="77"/>
      <c r="E24" s="77"/>
      <c r="F24" s="77"/>
      <c r="G24" s="77"/>
      <c r="H24" s="77"/>
      <c r="I24" s="77"/>
      <c r="J24" s="77"/>
      <c r="K24" s="77"/>
      <c r="L24" s="77"/>
      <c r="M24" s="77"/>
      <c r="N24" s="77"/>
      <c r="O24" s="77"/>
      <c r="P24" s="23"/>
      <c r="Q24" s="5"/>
      <c r="R24" s="5"/>
    </row>
    <row r="25" spans="1:18" ht="15" customHeight="1">
      <c r="A25" s="22"/>
      <c r="B25" s="9"/>
      <c r="C25" s="6" t="s">
        <v>4</v>
      </c>
      <c r="D25" s="10" t="s">
        <v>20</v>
      </c>
      <c r="E25" s="10"/>
      <c r="F25" s="10"/>
      <c r="G25" s="67" t="s">
        <v>148</v>
      </c>
      <c r="H25" s="68"/>
      <c r="I25" s="68"/>
      <c r="J25" s="68"/>
      <c r="K25" s="68"/>
      <c r="L25" s="68"/>
      <c r="M25" s="68"/>
      <c r="N25" s="68"/>
      <c r="O25" s="69"/>
      <c r="P25" s="23"/>
      <c r="Q25" s="5"/>
      <c r="R25" s="5"/>
    </row>
    <row r="26" spans="1:18" ht="15" customHeight="1">
      <c r="A26" s="22"/>
      <c r="B26" s="9"/>
      <c r="C26" s="6" t="s">
        <v>4</v>
      </c>
      <c r="D26" s="10" t="s">
        <v>21</v>
      </c>
      <c r="E26" s="10"/>
      <c r="F26" s="10"/>
      <c r="G26" s="63"/>
      <c r="H26" s="61"/>
      <c r="I26" s="61"/>
      <c r="J26" s="61"/>
      <c r="K26" s="61"/>
      <c r="L26" s="61"/>
      <c r="M26" s="61"/>
      <c r="N26" s="61"/>
      <c r="O26" s="62"/>
      <c r="P26" s="23"/>
      <c r="Q26" s="5"/>
      <c r="R26" s="5"/>
    </row>
    <row r="27" spans="1:18" ht="23.25" customHeight="1">
      <c r="A27" s="22"/>
      <c r="B27" s="9"/>
      <c r="C27" s="6" t="s">
        <v>4</v>
      </c>
      <c r="D27" s="10" t="s">
        <v>22</v>
      </c>
      <c r="E27" s="10"/>
      <c r="F27" s="10"/>
      <c r="G27" s="72" t="s">
        <v>146</v>
      </c>
      <c r="H27" s="70"/>
      <c r="I27" s="70"/>
      <c r="J27" s="70"/>
      <c r="K27" s="70"/>
      <c r="L27" s="70"/>
      <c r="M27" s="70"/>
      <c r="N27" s="70"/>
      <c r="O27" s="71"/>
      <c r="P27" s="23"/>
      <c r="Q27" s="5"/>
      <c r="R27" s="5"/>
    </row>
    <row r="28" spans="1:18" ht="21.75" customHeight="1">
      <c r="A28" s="22"/>
      <c r="B28" s="9"/>
      <c r="C28" s="8"/>
      <c r="D28" s="10" t="s">
        <v>23</v>
      </c>
      <c r="E28" s="10"/>
      <c r="F28" s="10"/>
      <c r="G28" s="64"/>
      <c r="H28" s="65"/>
      <c r="I28" s="65"/>
      <c r="J28" s="65"/>
      <c r="K28" s="65"/>
      <c r="L28" s="65"/>
      <c r="M28" s="65"/>
      <c r="N28" s="65"/>
      <c r="O28" s="66"/>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81" t="s">
        <v>24</v>
      </c>
      <c r="C30" s="77"/>
      <c r="D30" s="77"/>
      <c r="E30" s="77"/>
      <c r="F30" s="77"/>
      <c r="G30" s="77"/>
      <c r="H30" s="77"/>
      <c r="I30" s="77"/>
      <c r="J30" s="77"/>
      <c r="K30" s="77"/>
      <c r="L30" s="77"/>
      <c r="M30" s="77"/>
      <c r="N30" s="77"/>
      <c r="O30" s="77"/>
      <c r="P30" s="23"/>
      <c r="Q30" s="5"/>
      <c r="R30" s="5"/>
    </row>
    <row r="31" spans="1:18" ht="15" customHeight="1">
      <c r="A31" s="22"/>
      <c r="B31" s="9"/>
      <c r="C31" s="6" t="s">
        <v>4</v>
      </c>
      <c r="D31" s="10" t="s">
        <v>25</v>
      </c>
      <c r="E31" s="10"/>
      <c r="F31" s="10"/>
      <c r="G31" s="78" t="s">
        <v>144</v>
      </c>
      <c r="H31" s="79"/>
      <c r="I31" s="79"/>
      <c r="J31" s="79"/>
      <c r="K31" s="79"/>
      <c r="L31" s="79"/>
      <c r="M31" s="79"/>
      <c r="N31" s="79"/>
      <c r="O31" s="80"/>
      <c r="P31" s="23"/>
      <c r="Q31" s="5"/>
      <c r="R31" s="5"/>
    </row>
    <row r="32" spans="1:18" ht="15" customHeight="1">
      <c r="A32" s="22"/>
      <c r="B32" s="9"/>
      <c r="C32" s="8"/>
      <c r="D32" s="10" t="s">
        <v>26</v>
      </c>
      <c r="E32" s="10"/>
      <c r="F32" s="10"/>
      <c r="G32" s="73" t="s">
        <v>160</v>
      </c>
      <c r="H32" s="74"/>
      <c r="I32" s="74"/>
      <c r="J32" s="74"/>
      <c r="K32" s="74"/>
      <c r="L32" s="74"/>
      <c r="M32" s="74"/>
      <c r="N32" s="74"/>
      <c r="O32" s="75"/>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81" t="s">
        <v>27</v>
      </c>
      <c r="C34" s="77"/>
      <c r="D34" s="77"/>
      <c r="E34" s="77"/>
      <c r="F34" s="77"/>
      <c r="G34" s="77"/>
      <c r="H34" s="77"/>
      <c r="I34" s="77"/>
      <c r="J34" s="77"/>
      <c r="K34" s="77"/>
      <c r="L34" s="77"/>
      <c r="M34" s="77"/>
      <c r="N34" s="77"/>
      <c r="O34" s="77"/>
      <c r="P34" s="23"/>
      <c r="Q34" s="5"/>
      <c r="R34" s="5"/>
    </row>
    <row r="35" spans="1:18" ht="15" customHeight="1">
      <c r="A35" s="22"/>
      <c r="B35" s="82" t="s">
        <v>28</v>
      </c>
      <c r="C35" s="83"/>
      <c r="D35" s="83"/>
      <c r="E35" s="83"/>
      <c r="F35" s="83"/>
      <c r="G35" s="83"/>
      <c r="H35" s="83"/>
      <c r="I35" s="83"/>
      <c r="J35" s="83"/>
      <c r="K35" s="83"/>
      <c r="L35" s="83"/>
      <c r="M35" s="83"/>
      <c r="N35" s="83"/>
      <c r="O35" s="83"/>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76" t="s">
        <v>29</v>
      </c>
      <c r="D37" s="77"/>
      <c r="E37" s="10"/>
      <c r="F37" s="10"/>
      <c r="G37" s="84" t="s">
        <v>30</v>
      </c>
      <c r="H37" s="85"/>
      <c r="I37" s="85"/>
      <c r="J37" s="85"/>
      <c r="K37" s="85"/>
      <c r="L37" s="85"/>
      <c r="M37" s="85"/>
      <c r="N37" s="85"/>
      <c r="O37" s="86"/>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76" t="s">
        <v>31</v>
      </c>
      <c r="D39" s="77"/>
      <c r="E39" s="77"/>
      <c r="F39" s="77"/>
      <c r="G39" s="77"/>
      <c r="H39" s="77"/>
      <c r="I39" s="77"/>
      <c r="J39" s="77"/>
      <c r="K39" s="77"/>
      <c r="L39" s="77"/>
      <c r="M39" s="13" t="s">
        <v>32</v>
      </c>
      <c r="N39" s="11"/>
      <c r="O39" s="11"/>
      <c r="P39" s="23"/>
      <c r="Q39" s="5"/>
      <c r="R39" s="5"/>
    </row>
    <row r="40" spans="1:18" ht="15" customHeight="1">
      <c r="A40" s="22"/>
      <c r="B40" s="9"/>
      <c r="C40" s="6" t="s">
        <v>4</v>
      </c>
      <c r="D40" s="76" t="s">
        <v>33</v>
      </c>
      <c r="E40" s="77"/>
      <c r="F40" s="77"/>
      <c r="G40" s="77"/>
      <c r="H40" s="77"/>
      <c r="I40" s="77"/>
      <c r="J40" s="77"/>
      <c r="K40" s="77"/>
      <c r="L40" s="77"/>
      <c r="M40" s="14" t="s">
        <v>143</v>
      </c>
      <c r="N40" s="10"/>
      <c r="O40" s="10"/>
      <c r="P40" s="23"/>
      <c r="Q40" s="5"/>
      <c r="R40" s="5"/>
    </row>
    <row r="41" spans="1:18" ht="15" customHeight="1">
      <c r="A41" s="22"/>
      <c r="B41" s="9"/>
      <c r="C41" s="6" t="s">
        <v>4</v>
      </c>
      <c r="D41" s="76" t="s">
        <v>34</v>
      </c>
      <c r="E41" s="77"/>
      <c r="F41" s="77"/>
      <c r="G41" s="77"/>
      <c r="H41" s="77"/>
      <c r="I41" s="77"/>
      <c r="J41" s="77"/>
      <c r="K41" s="77"/>
      <c r="L41" s="77"/>
      <c r="M41" s="15" t="s">
        <v>143</v>
      </c>
      <c r="N41" s="10"/>
      <c r="O41" s="10"/>
      <c r="P41" s="23"/>
      <c r="Q41" s="5"/>
      <c r="R41" s="5"/>
    </row>
    <row r="42" spans="1:18" ht="15" customHeight="1">
      <c r="A42" s="22"/>
      <c r="B42" s="9"/>
      <c r="C42" s="6" t="s">
        <v>4</v>
      </c>
      <c r="D42" s="76" t="s">
        <v>35</v>
      </c>
      <c r="E42" s="77"/>
      <c r="F42" s="77"/>
      <c r="G42" s="77"/>
      <c r="H42" s="77"/>
      <c r="I42" s="77"/>
      <c r="J42" s="77"/>
      <c r="K42" s="77"/>
      <c r="L42" s="77"/>
      <c r="M42" s="16" t="s">
        <v>143</v>
      </c>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81" t="s">
        <v>36</v>
      </c>
      <c r="C44" s="77"/>
      <c r="D44" s="77"/>
      <c r="E44" s="77"/>
      <c r="F44" s="77"/>
      <c r="G44" s="77"/>
      <c r="H44" s="77"/>
      <c r="I44" s="77"/>
      <c r="J44" s="77"/>
      <c r="K44" s="77"/>
      <c r="L44" s="77"/>
      <c r="M44" s="77"/>
      <c r="N44" s="77"/>
      <c r="O44" s="77"/>
      <c r="P44" s="23"/>
      <c r="Q44" s="5"/>
      <c r="R44" s="5"/>
    </row>
    <row r="45" spans="1:18" ht="15" customHeight="1">
      <c r="A45" s="22"/>
      <c r="B45" s="76" t="s">
        <v>37</v>
      </c>
      <c r="C45" s="59"/>
      <c r="D45" s="59"/>
      <c r="E45" s="59"/>
      <c r="F45" s="59"/>
      <c r="G45" s="59"/>
      <c r="H45" s="59"/>
      <c r="I45" s="59"/>
      <c r="J45" s="59"/>
      <c r="K45" s="59"/>
      <c r="L45" s="59"/>
      <c r="M45" s="59"/>
      <c r="N45" s="59"/>
      <c r="O45" s="59"/>
      <c r="P45" s="23"/>
      <c r="Q45" s="5"/>
      <c r="R45" s="5"/>
    </row>
    <row r="46" spans="1:18" ht="15" customHeight="1">
      <c r="A46" s="22"/>
      <c r="B46" s="9"/>
      <c r="C46" s="6" t="s">
        <v>4</v>
      </c>
      <c r="D46" s="10" t="s">
        <v>38</v>
      </c>
      <c r="E46" s="10"/>
      <c r="F46" s="10"/>
      <c r="G46" s="67" t="s">
        <v>150</v>
      </c>
      <c r="H46" s="68"/>
      <c r="I46" s="68"/>
      <c r="J46" s="68"/>
      <c r="K46" s="68"/>
      <c r="L46" s="68"/>
      <c r="M46" s="68"/>
      <c r="N46" s="68"/>
      <c r="O46" s="69"/>
      <c r="P46" s="23"/>
      <c r="Q46" s="5"/>
      <c r="R46" s="5"/>
    </row>
    <row r="47" spans="1:18" ht="15" customHeight="1">
      <c r="A47" s="22"/>
      <c r="B47" s="9"/>
      <c r="C47" s="6" t="s">
        <v>4</v>
      </c>
      <c r="D47" s="10" t="s">
        <v>39</v>
      </c>
      <c r="E47" s="10"/>
      <c r="F47" s="10"/>
      <c r="G47" s="63" t="s">
        <v>151</v>
      </c>
      <c r="H47" s="61"/>
      <c r="I47" s="61"/>
      <c r="J47" s="61"/>
      <c r="K47" s="61"/>
      <c r="L47" s="61"/>
      <c r="M47" s="61"/>
      <c r="N47" s="61"/>
      <c r="O47" s="62"/>
      <c r="P47" s="23"/>
      <c r="Q47" s="5"/>
      <c r="R47" s="5"/>
    </row>
    <row r="48" spans="1:18" ht="15" customHeight="1">
      <c r="A48" s="22"/>
      <c r="B48" s="9"/>
      <c r="C48" s="6" t="s">
        <v>4</v>
      </c>
      <c r="D48" s="10" t="s">
        <v>10</v>
      </c>
      <c r="E48" s="10"/>
      <c r="F48" s="10"/>
      <c r="G48" s="60" t="s">
        <v>145</v>
      </c>
      <c r="H48" s="61"/>
      <c r="I48" s="61"/>
      <c r="J48" s="61"/>
      <c r="K48" s="61"/>
      <c r="L48" s="61"/>
      <c r="M48" s="61"/>
      <c r="N48" s="61"/>
      <c r="O48" s="62"/>
      <c r="P48" s="23"/>
      <c r="Q48" s="5"/>
      <c r="R48" s="5"/>
    </row>
    <row r="49" spans="1:18" ht="15" customHeight="1">
      <c r="A49" s="22"/>
      <c r="B49" s="9"/>
      <c r="C49" s="6" t="s">
        <v>4</v>
      </c>
      <c r="D49" s="10" t="s">
        <v>40</v>
      </c>
      <c r="E49" s="10"/>
      <c r="F49" s="10"/>
      <c r="G49" s="72" t="s">
        <v>102</v>
      </c>
      <c r="H49" s="70"/>
      <c r="I49" s="70"/>
      <c r="J49" s="70"/>
      <c r="K49" s="70"/>
      <c r="L49" s="70"/>
      <c r="M49" s="70"/>
      <c r="N49" s="70"/>
      <c r="O49" s="71"/>
      <c r="P49" s="23"/>
      <c r="Q49" s="5"/>
      <c r="R49" s="5"/>
    </row>
    <row r="50" spans="1:18" ht="15" customHeight="1">
      <c r="A50" s="22"/>
      <c r="B50" s="9"/>
      <c r="C50" s="6" t="s">
        <v>4</v>
      </c>
      <c r="D50" s="10" t="s">
        <v>41</v>
      </c>
      <c r="E50" s="10"/>
      <c r="F50" s="10"/>
      <c r="G50" s="60" t="s">
        <v>152</v>
      </c>
      <c r="H50" s="61"/>
      <c r="I50" s="61"/>
      <c r="J50" s="61"/>
      <c r="K50" s="61"/>
      <c r="L50" s="61"/>
      <c r="M50" s="61"/>
      <c r="N50" s="61"/>
      <c r="O50" s="62"/>
      <c r="P50" s="23"/>
      <c r="Q50" s="5"/>
      <c r="R50" s="5"/>
    </row>
    <row r="51" spans="1:18" ht="25.5" customHeight="1">
      <c r="A51" s="22"/>
      <c r="B51" s="24" t="s">
        <v>42</v>
      </c>
      <c r="C51" s="6" t="s">
        <v>4</v>
      </c>
      <c r="D51" s="10" t="s">
        <v>43</v>
      </c>
      <c r="E51" s="10"/>
      <c r="F51" s="10"/>
      <c r="G51" s="72" t="s">
        <v>149</v>
      </c>
      <c r="H51" s="70"/>
      <c r="I51" s="70"/>
      <c r="J51" s="70"/>
      <c r="K51" s="70"/>
      <c r="L51" s="70"/>
      <c r="M51" s="70"/>
      <c r="N51" s="70"/>
      <c r="O51" s="71"/>
      <c r="P51" s="23"/>
      <c r="Q51" s="5"/>
      <c r="R51" s="5"/>
    </row>
    <row r="52" spans="1:18" ht="15" customHeight="1">
      <c r="A52" s="22"/>
      <c r="B52" s="24" t="s">
        <v>42</v>
      </c>
      <c r="C52" s="6" t="s">
        <v>4</v>
      </c>
      <c r="D52" s="10" t="s">
        <v>44</v>
      </c>
      <c r="E52" s="10"/>
      <c r="F52" s="10"/>
      <c r="G52" s="63"/>
      <c r="H52" s="61"/>
      <c r="I52" s="61"/>
      <c r="J52" s="61"/>
      <c r="K52" s="61"/>
      <c r="L52" s="61"/>
      <c r="M52" s="61"/>
      <c r="N52" s="61"/>
      <c r="O52" s="62"/>
      <c r="P52" s="23"/>
      <c r="Q52" s="5"/>
      <c r="R52" s="5"/>
    </row>
    <row r="53" spans="1:18" ht="15" customHeight="1">
      <c r="A53" s="22"/>
      <c r="B53" s="9"/>
      <c r="C53" s="8"/>
      <c r="D53" s="10" t="s">
        <v>45</v>
      </c>
      <c r="E53" s="10"/>
      <c r="F53" s="10"/>
      <c r="G53" s="64"/>
      <c r="H53" s="65"/>
      <c r="I53" s="65"/>
      <c r="J53" s="65"/>
      <c r="K53" s="65"/>
      <c r="L53" s="65"/>
      <c r="M53" s="65"/>
      <c r="N53" s="65"/>
      <c r="O53" s="66"/>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22.5" customHeight="1">
      <c r="A55" s="22"/>
      <c r="B55" s="9"/>
      <c r="C55" s="6" t="s">
        <v>4</v>
      </c>
      <c r="D55" s="10" t="s">
        <v>38</v>
      </c>
      <c r="E55" s="10"/>
      <c r="F55" s="10"/>
      <c r="G55" s="78"/>
      <c r="H55" s="79"/>
      <c r="I55" s="79"/>
      <c r="J55" s="79"/>
      <c r="K55" s="79"/>
      <c r="L55" s="79"/>
      <c r="M55" s="79"/>
      <c r="N55" s="79"/>
      <c r="O55" s="80"/>
      <c r="P55" s="23"/>
      <c r="Q55" s="5"/>
      <c r="R55" s="5"/>
    </row>
    <row r="56" spans="1:18" ht="15" customHeight="1">
      <c r="A56" s="22"/>
      <c r="B56" s="9"/>
      <c r="C56" s="6" t="s">
        <v>4</v>
      </c>
      <c r="D56" s="10" t="s">
        <v>39</v>
      </c>
      <c r="E56" s="10"/>
      <c r="F56" s="10"/>
      <c r="G56" s="72"/>
      <c r="H56" s="70"/>
      <c r="I56" s="70"/>
      <c r="J56" s="70"/>
      <c r="K56" s="70"/>
      <c r="L56" s="70"/>
      <c r="M56" s="70"/>
      <c r="N56" s="70"/>
      <c r="O56" s="71"/>
      <c r="P56" s="23"/>
      <c r="Q56" s="5"/>
      <c r="R56" s="5"/>
    </row>
    <row r="57" spans="1:18" ht="15" customHeight="1">
      <c r="A57" s="22"/>
      <c r="B57" s="9"/>
      <c r="C57" s="6" t="s">
        <v>4</v>
      </c>
      <c r="D57" s="10" t="s">
        <v>10</v>
      </c>
      <c r="E57" s="10"/>
      <c r="F57" s="10"/>
      <c r="G57" s="60"/>
      <c r="H57" s="70"/>
      <c r="I57" s="70"/>
      <c r="J57" s="70"/>
      <c r="K57" s="70"/>
      <c r="L57" s="70"/>
      <c r="M57" s="70"/>
      <c r="N57" s="70"/>
      <c r="O57" s="71"/>
      <c r="P57" s="23"/>
      <c r="Q57" s="5"/>
      <c r="R57" s="5"/>
    </row>
    <row r="58" spans="1:18" ht="15" customHeight="1">
      <c r="A58" s="22"/>
      <c r="B58" s="9"/>
      <c r="C58" s="6" t="s">
        <v>4</v>
      </c>
      <c r="D58" s="10" t="s">
        <v>40</v>
      </c>
      <c r="E58" s="10"/>
      <c r="F58" s="10"/>
      <c r="G58" s="72"/>
      <c r="H58" s="70"/>
      <c r="I58" s="70"/>
      <c r="J58" s="70"/>
      <c r="K58" s="70"/>
      <c r="L58" s="70"/>
      <c r="M58" s="70"/>
      <c r="N58" s="70"/>
      <c r="O58" s="71"/>
      <c r="P58" s="23"/>
      <c r="Q58" s="5"/>
      <c r="R58" s="5"/>
    </row>
    <row r="59" spans="1:18" ht="15" customHeight="1">
      <c r="A59" s="22"/>
      <c r="B59" s="9"/>
      <c r="C59" s="6" t="s">
        <v>4</v>
      </c>
      <c r="D59" s="10" t="s">
        <v>41</v>
      </c>
      <c r="E59" s="10"/>
      <c r="F59" s="10"/>
      <c r="G59" s="60"/>
      <c r="H59" s="70"/>
      <c r="I59" s="70"/>
      <c r="J59" s="70"/>
      <c r="K59" s="70"/>
      <c r="L59" s="70"/>
      <c r="M59" s="70"/>
      <c r="N59" s="70"/>
      <c r="O59" s="71"/>
      <c r="P59" s="23"/>
      <c r="Q59" s="5"/>
      <c r="R59" s="5"/>
    </row>
    <row r="60" spans="1:18" ht="25.5" customHeight="1">
      <c r="A60" s="22"/>
      <c r="B60" s="24" t="s">
        <v>42</v>
      </c>
      <c r="C60" s="6" t="s">
        <v>4</v>
      </c>
      <c r="D60" s="10" t="s">
        <v>43</v>
      </c>
      <c r="E60" s="10"/>
      <c r="F60" s="10"/>
      <c r="G60" s="72"/>
      <c r="H60" s="70"/>
      <c r="I60" s="70"/>
      <c r="J60" s="70"/>
      <c r="K60" s="70"/>
      <c r="L60" s="70"/>
      <c r="M60" s="70"/>
      <c r="N60" s="70"/>
      <c r="O60" s="71"/>
      <c r="P60" s="23"/>
      <c r="Q60" s="5"/>
      <c r="R60" s="5"/>
    </row>
    <row r="61" spans="1:18" ht="15" customHeight="1">
      <c r="A61" s="22"/>
      <c r="B61" s="24" t="s">
        <v>42</v>
      </c>
      <c r="C61" s="6" t="s">
        <v>4</v>
      </c>
      <c r="D61" s="10" t="s">
        <v>44</v>
      </c>
      <c r="E61" s="10"/>
      <c r="F61" s="10"/>
      <c r="G61" s="72"/>
      <c r="H61" s="70"/>
      <c r="I61" s="70"/>
      <c r="J61" s="70"/>
      <c r="K61" s="70"/>
      <c r="L61" s="70"/>
      <c r="M61" s="70"/>
      <c r="N61" s="70"/>
      <c r="O61" s="71"/>
      <c r="P61" s="23"/>
      <c r="Q61" s="5"/>
      <c r="R61" s="5"/>
    </row>
    <row r="62" spans="1:18" ht="15" customHeight="1">
      <c r="A62" s="22"/>
      <c r="B62" s="9"/>
      <c r="C62" s="8"/>
      <c r="D62" s="10" t="s">
        <v>45</v>
      </c>
      <c r="E62" s="10"/>
      <c r="F62" s="10"/>
      <c r="G62" s="73"/>
      <c r="H62" s="74"/>
      <c r="I62" s="74"/>
      <c r="J62" s="74"/>
      <c r="K62" s="74"/>
      <c r="L62" s="74"/>
      <c r="M62" s="74"/>
      <c r="N62" s="74"/>
      <c r="O62" s="75"/>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67"/>
      <c r="H64" s="68"/>
      <c r="I64" s="68"/>
      <c r="J64" s="68"/>
      <c r="K64" s="68"/>
      <c r="L64" s="68"/>
      <c r="M64" s="68"/>
      <c r="N64" s="68"/>
      <c r="O64" s="69"/>
      <c r="P64" s="23"/>
      <c r="Q64" s="5"/>
      <c r="R64" s="5"/>
    </row>
    <row r="65" spans="1:18" ht="15" customHeight="1">
      <c r="A65" s="22"/>
      <c r="B65" s="9"/>
      <c r="C65" s="6" t="s">
        <v>4</v>
      </c>
      <c r="D65" s="10" t="s">
        <v>39</v>
      </c>
      <c r="E65" s="10"/>
      <c r="F65" s="10"/>
      <c r="G65" s="63"/>
      <c r="H65" s="61"/>
      <c r="I65" s="61"/>
      <c r="J65" s="61"/>
      <c r="K65" s="61"/>
      <c r="L65" s="61"/>
      <c r="M65" s="61"/>
      <c r="N65" s="61"/>
      <c r="O65" s="62"/>
      <c r="P65" s="23"/>
      <c r="Q65" s="5"/>
      <c r="R65" s="5"/>
    </row>
    <row r="66" spans="1:18" ht="15" customHeight="1">
      <c r="A66" s="22"/>
      <c r="B66" s="9"/>
      <c r="C66" s="6" t="s">
        <v>4</v>
      </c>
      <c r="D66" s="10" t="s">
        <v>10</v>
      </c>
      <c r="E66" s="10"/>
      <c r="F66" s="10"/>
      <c r="G66" s="60"/>
      <c r="H66" s="61"/>
      <c r="I66" s="61"/>
      <c r="J66" s="61"/>
      <c r="K66" s="61"/>
      <c r="L66" s="61"/>
      <c r="M66" s="61"/>
      <c r="N66" s="61"/>
      <c r="O66" s="62"/>
      <c r="P66" s="23"/>
      <c r="Q66" s="5"/>
      <c r="R66" s="5"/>
    </row>
    <row r="67" spans="1:18" ht="15" customHeight="1">
      <c r="A67" s="22"/>
      <c r="B67" s="9"/>
      <c r="C67" s="6" t="s">
        <v>4</v>
      </c>
      <c r="D67" s="10" t="s">
        <v>40</v>
      </c>
      <c r="E67" s="10"/>
      <c r="F67" s="10"/>
      <c r="G67" s="63"/>
      <c r="H67" s="61"/>
      <c r="I67" s="61"/>
      <c r="J67" s="61"/>
      <c r="K67" s="61"/>
      <c r="L67" s="61"/>
      <c r="M67" s="61"/>
      <c r="N67" s="61"/>
      <c r="O67" s="62"/>
      <c r="P67" s="23"/>
      <c r="Q67" s="5"/>
      <c r="R67" s="5"/>
    </row>
    <row r="68" spans="1:18" ht="15" customHeight="1">
      <c r="A68" s="22"/>
      <c r="B68" s="9"/>
      <c r="C68" s="6" t="s">
        <v>4</v>
      </c>
      <c r="D68" s="10" t="s">
        <v>41</v>
      </c>
      <c r="E68" s="10"/>
      <c r="F68" s="10"/>
      <c r="G68" s="60"/>
      <c r="H68" s="61"/>
      <c r="I68" s="61"/>
      <c r="J68" s="61"/>
      <c r="K68" s="61"/>
      <c r="L68" s="61"/>
      <c r="M68" s="61"/>
      <c r="N68" s="61"/>
      <c r="O68" s="62"/>
      <c r="P68" s="23"/>
      <c r="Q68" s="5"/>
      <c r="R68" s="5"/>
    </row>
    <row r="69" spans="1:18" ht="15" customHeight="1">
      <c r="A69" s="22"/>
      <c r="B69" s="24" t="s">
        <v>42</v>
      </c>
      <c r="C69" s="6" t="s">
        <v>4</v>
      </c>
      <c r="D69" s="10" t="s">
        <v>43</v>
      </c>
      <c r="E69" s="10"/>
      <c r="F69" s="10"/>
      <c r="G69" s="63"/>
      <c r="H69" s="61"/>
      <c r="I69" s="61"/>
      <c r="J69" s="61"/>
      <c r="K69" s="61"/>
      <c r="L69" s="61"/>
      <c r="M69" s="61"/>
      <c r="N69" s="61"/>
      <c r="O69" s="62"/>
      <c r="P69" s="23"/>
      <c r="Q69" s="5"/>
      <c r="R69" s="5"/>
    </row>
    <row r="70" spans="1:18" ht="15" customHeight="1">
      <c r="A70" s="22"/>
      <c r="B70" s="24" t="s">
        <v>42</v>
      </c>
      <c r="C70" s="6" t="s">
        <v>4</v>
      </c>
      <c r="D70" s="10" t="s">
        <v>44</v>
      </c>
      <c r="E70" s="10"/>
      <c r="F70" s="10"/>
      <c r="G70" s="63"/>
      <c r="H70" s="61"/>
      <c r="I70" s="61"/>
      <c r="J70" s="61"/>
      <c r="K70" s="61"/>
      <c r="L70" s="61"/>
      <c r="M70" s="61"/>
      <c r="N70" s="61"/>
      <c r="O70" s="62"/>
      <c r="P70" s="23"/>
      <c r="Q70" s="5"/>
      <c r="R70" s="5"/>
    </row>
    <row r="71" spans="1:18" ht="15" customHeight="1">
      <c r="A71" s="22"/>
      <c r="B71" s="9"/>
      <c r="C71" s="8"/>
      <c r="D71" s="10" t="s">
        <v>45</v>
      </c>
      <c r="E71" s="10"/>
      <c r="F71" s="10"/>
      <c r="G71" s="64"/>
      <c r="H71" s="65"/>
      <c r="I71" s="65"/>
      <c r="J71" s="65"/>
      <c r="K71" s="65"/>
      <c r="L71" s="65"/>
      <c r="M71" s="65"/>
      <c r="N71" s="65"/>
      <c r="O71" s="66"/>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59" t="s">
        <v>47</v>
      </c>
      <c r="H73" s="59"/>
      <c r="I73" s="59"/>
      <c r="J73" s="59"/>
      <c r="K73" s="59"/>
      <c r="L73" s="59"/>
      <c r="M73" s="59"/>
      <c r="N73" s="59"/>
      <c r="O73" s="59"/>
      <c r="P73" s="23"/>
      <c r="Q73" s="5"/>
      <c r="R73" s="5"/>
    </row>
    <row r="74" spans="1:18" ht="15" customHeight="1">
      <c r="A74" s="22"/>
      <c r="B74" s="9"/>
      <c r="C74" s="9"/>
      <c r="D74" s="18" t="s">
        <v>48</v>
      </c>
      <c r="E74" s="17"/>
      <c r="F74" s="17"/>
      <c r="G74" s="59" t="s">
        <v>49</v>
      </c>
      <c r="H74" s="59"/>
      <c r="I74" s="59"/>
      <c r="J74" s="59"/>
      <c r="K74" s="59"/>
      <c r="L74" s="59"/>
      <c r="M74" s="59"/>
      <c r="N74" s="59"/>
      <c r="O74" s="59"/>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50:O50"/>
    <mergeCell ref="G51:O51"/>
    <mergeCell ref="G52:O52"/>
    <mergeCell ref="G53:O53"/>
    <mergeCell ref="G61:O61"/>
    <mergeCell ref="G62:O62"/>
    <mergeCell ref="G64:O64"/>
    <mergeCell ref="G65:O65"/>
    <mergeCell ref="G57:O57"/>
    <mergeCell ref="G58:O58"/>
    <mergeCell ref="G59:O59"/>
    <mergeCell ref="G60:O60"/>
    <mergeCell ref="G73:O73"/>
    <mergeCell ref="G74:O74"/>
    <mergeCell ref="G66:O66"/>
    <mergeCell ref="G67:O67"/>
    <mergeCell ref="G70:O70"/>
    <mergeCell ref="G71:O71"/>
    <mergeCell ref="G68:O68"/>
    <mergeCell ref="G69:O69"/>
  </mergeCells>
  <hyperlinks>
    <hyperlink ref="G48" r:id="rId1" display="http://epp.eurostat.ec.europa.eu/portal/page/portal/eurostat/home/"/>
    <hyperlink ref="G50" r:id="rId2" display="http://appsso.eurostat.ec.europa.eu/nui/show.do?dataset=env_air_gge&amp;lang=en"/>
  </hyperlinks>
  <printOptions/>
  <pageMargins left="0.7" right="0.7" top="0.75" bottom="0.75" header="0.3" footer="0.3"/>
  <pageSetup orientation="portrait" paperSize="9"/>
  <legacyDrawing r:id="rId4"/>
</worksheet>
</file>

<file path=xl/worksheets/sheet5.xml><?xml version="1.0" encoding="utf-8"?>
<worksheet xmlns="http://schemas.openxmlformats.org/spreadsheetml/2006/main" xmlns:r="http://schemas.openxmlformats.org/officeDocument/2006/relationships">
  <dimension ref="A1:BJ33"/>
  <sheetViews>
    <sheetView tabSelected="1" zoomScalePageLayoutView="0" workbookViewId="0" topLeftCell="F1">
      <selection activeCell="P22" sqref="P22"/>
    </sheetView>
  </sheetViews>
  <sheetFormatPr defaultColWidth="9.140625" defaultRowHeight="12.75"/>
  <cols>
    <col min="1" max="1" width="38.57421875" style="0" customWidth="1"/>
    <col min="2" max="2" width="16.00390625" style="40" customWidth="1"/>
    <col min="3" max="3" width="14.421875" style="40" customWidth="1"/>
    <col min="4" max="4" width="15.57421875" style="40" customWidth="1"/>
    <col min="5" max="5" width="14.57421875" style="40" customWidth="1"/>
    <col min="6" max="62" width="14.00390625" style="40" bestFit="1" customWidth="1"/>
    <col min="63" max="16384" width="9.140625" style="40" customWidth="1"/>
  </cols>
  <sheetData>
    <row r="1" spans="1:62" s="41" customFormat="1" ht="17.25" customHeight="1">
      <c r="A1" s="42" t="s">
        <v>50</v>
      </c>
      <c r="B1" s="42" t="s">
        <v>51</v>
      </c>
      <c r="C1" s="42" t="s">
        <v>52</v>
      </c>
      <c r="D1" s="42" t="s">
        <v>53</v>
      </c>
      <c r="E1" s="42" t="s">
        <v>54</v>
      </c>
      <c r="F1" s="42" t="s">
        <v>55</v>
      </c>
      <c r="G1" s="42" t="s">
        <v>56</v>
      </c>
      <c r="H1" s="42" t="s">
        <v>57</v>
      </c>
      <c r="I1" s="42" t="s">
        <v>58</v>
      </c>
      <c r="J1" s="42" t="s">
        <v>59</v>
      </c>
      <c r="K1" s="42" t="s">
        <v>60</v>
      </c>
      <c r="L1" s="42" t="s">
        <v>61</v>
      </c>
      <c r="M1" s="42" t="s">
        <v>62</v>
      </c>
      <c r="N1" s="42" t="s">
        <v>63</v>
      </c>
      <c r="O1" s="42" t="s">
        <v>64</v>
      </c>
      <c r="P1" s="42" t="s">
        <v>65</v>
      </c>
      <c r="Q1" s="42" t="s">
        <v>66</v>
      </c>
      <c r="R1" s="42" t="s">
        <v>67</v>
      </c>
      <c r="S1" s="42" t="s">
        <v>68</v>
      </c>
      <c r="T1" s="42" t="s">
        <v>69</v>
      </c>
      <c r="U1" s="42" t="s">
        <v>70</v>
      </c>
      <c r="V1" s="42" t="s">
        <v>101</v>
      </c>
      <c r="W1" s="42" t="s">
        <v>102</v>
      </c>
      <c r="X1" s="42" t="s">
        <v>103</v>
      </c>
      <c r="Y1" s="42" t="s">
        <v>104</v>
      </c>
      <c r="Z1" s="42" t="s">
        <v>105</v>
      </c>
      <c r="AA1" s="42" t="s">
        <v>106</v>
      </c>
      <c r="AB1" s="42" t="s">
        <v>107</v>
      </c>
      <c r="AC1" s="42" t="s">
        <v>108</v>
      </c>
      <c r="AD1" s="42" t="s">
        <v>109</v>
      </c>
      <c r="AE1" s="42" t="s">
        <v>110</v>
      </c>
      <c r="AF1" s="42" t="s">
        <v>111</v>
      </c>
      <c r="AG1" s="42" t="s">
        <v>112</v>
      </c>
      <c r="AH1" s="42" t="s">
        <v>113</v>
      </c>
      <c r="AI1" s="42" t="s">
        <v>114</v>
      </c>
      <c r="AJ1" s="42" t="s">
        <v>115</v>
      </c>
      <c r="AK1" s="42" t="s">
        <v>116</v>
      </c>
      <c r="AL1" s="42" t="s">
        <v>117</v>
      </c>
      <c r="AM1" s="42" t="s">
        <v>118</v>
      </c>
      <c r="AN1" s="42" t="s">
        <v>119</v>
      </c>
      <c r="AO1" s="42" t="s">
        <v>120</v>
      </c>
      <c r="AP1" s="42" t="s">
        <v>121</v>
      </c>
      <c r="AQ1" s="42" t="s">
        <v>122</v>
      </c>
      <c r="AR1" s="42" t="s">
        <v>123</v>
      </c>
      <c r="AS1" s="42" t="s">
        <v>124</v>
      </c>
      <c r="AT1" s="42" t="s">
        <v>125</v>
      </c>
      <c r="AU1" s="42" t="s">
        <v>126</v>
      </c>
      <c r="AV1" s="42" t="s">
        <v>127</v>
      </c>
      <c r="AW1" s="42" t="s">
        <v>128</v>
      </c>
      <c r="AX1" s="42" t="s">
        <v>129</v>
      </c>
      <c r="AY1" s="42" t="s">
        <v>130</v>
      </c>
      <c r="AZ1" s="42" t="s">
        <v>131</v>
      </c>
      <c r="BA1" s="42" t="s">
        <v>132</v>
      </c>
      <c r="BB1" s="42" t="s">
        <v>133</v>
      </c>
      <c r="BC1" s="42" t="s">
        <v>134</v>
      </c>
      <c r="BD1" s="42" t="s">
        <v>135</v>
      </c>
      <c r="BE1" s="42" t="s">
        <v>136</v>
      </c>
      <c r="BF1" s="42" t="s">
        <v>137</v>
      </c>
      <c r="BG1" s="42" t="s">
        <v>138</v>
      </c>
      <c r="BH1" s="42" t="s">
        <v>139</v>
      </c>
      <c r="BI1" s="42" t="s">
        <v>140</v>
      </c>
      <c r="BJ1" s="42" t="s">
        <v>141</v>
      </c>
    </row>
    <row r="2" spans="1:62" s="36" customFormat="1" ht="12.75">
      <c r="A2" s="56" t="s">
        <v>100</v>
      </c>
      <c r="B2" s="43">
        <v>5588798</v>
      </c>
      <c r="C2" s="43">
        <v>5487286</v>
      </c>
      <c r="D2" s="43">
        <v>5297950</v>
      </c>
      <c r="E2" s="43">
        <v>5207080</v>
      </c>
      <c r="F2" s="43">
        <v>5176710</v>
      </c>
      <c r="G2" s="43">
        <v>5231962</v>
      </c>
      <c r="H2" s="43">
        <v>5338901</v>
      </c>
      <c r="I2" s="43">
        <v>5238343</v>
      </c>
      <c r="J2" s="43">
        <v>5192456</v>
      </c>
      <c r="K2" s="43">
        <v>5086171</v>
      </c>
      <c r="L2" s="43">
        <v>5085820</v>
      </c>
      <c r="M2" s="43">
        <v>5145129</v>
      </c>
      <c r="N2" s="43">
        <v>5104918</v>
      </c>
      <c r="O2" s="43">
        <v>5177396</v>
      </c>
      <c r="P2" s="43">
        <v>5181206</v>
      </c>
      <c r="Q2" s="43">
        <v>5148753</v>
      </c>
      <c r="R2" s="43">
        <v>5128892</v>
      </c>
      <c r="S2" s="43">
        <v>5071328</v>
      </c>
      <c r="T2" s="43">
        <v>4969052</v>
      </c>
      <c r="U2" s="43">
        <v>4614526</v>
      </c>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row>
    <row r="3" spans="1:62" ht="12.75">
      <c r="A3" s="56" t="s">
        <v>168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58">
        <f>'GHG emission targets Drill down'!C2</f>
        <v>4471038.4</v>
      </c>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3">
        <f>'GHG emission targets Drill down'!D2</f>
        <v>1117759.5999999996</v>
      </c>
    </row>
    <row r="4" ht="12.75">
      <c r="A4" s="40"/>
    </row>
    <row r="5" ht="12.75">
      <c r="A5" s="40"/>
    </row>
    <row r="6" spans="1:21" ht="12.75">
      <c r="A6" s="40"/>
      <c r="T6" s="40">
        <f>T2/B2</f>
        <v>0.889109250325383</v>
      </c>
      <c r="U6" s="40">
        <f>U2/B2</f>
        <v>0.8256741431699625</v>
      </c>
    </row>
    <row r="7" ht="12.75">
      <c r="A7" s="40"/>
    </row>
    <row r="8" ht="12.75">
      <c r="A8" s="40"/>
    </row>
    <row r="9" ht="12.75">
      <c r="A9" s="40"/>
    </row>
    <row r="10" ht="12.75">
      <c r="A10" s="40"/>
    </row>
    <row r="11" ht="12.75">
      <c r="A11" s="40"/>
    </row>
    <row r="12" ht="12.75">
      <c r="A12" s="40"/>
    </row>
    <row r="13" ht="12.75">
      <c r="A13" s="40"/>
    </row>
    <row r="14" ht="12.75">
      <c r="A14" s="40"/>
    </row>
    <row r="15" ht="12.75">
      <c r="A15" s="40"/>
    </row>
    <row r="16" ht="12.75">
      <c r="A16" s="40"/>
    </row>
    <row r="17" ht="12.75">
      <c r="A17" s="40"/>
    </row>
    <row r="18" ht="12.75">
      <c r="A18" s="40"/>
    </row>
    <row r="19" ht="12.75">
      <c r="A19" s="40"/>
    </row>
    <row r="20" ht="12.75">
      <c r="A20" s="40"/>
    </row>
    <row r="21" ht="12.75">
      <c r="A21" s="40"/>
    </row>
    <row r="22" ht="12.75">
      <c r="A22" s="40"/>
    </row>
    <row r="23" ht="12.75">
      <c r="A23" s="40"/>
    </row>
    <row r="24" ht="12.75">
      <c r="A24" s="40"/>
    </row>
    <row r="25" ht="12.75">
      <c r="A25" s="40"/>
    </row>
    <row r="26" ht="12.75">
      <c r="A26" s="40"/>
    </row>
    <row r="27" ht="12.75">
      <c r="A27" s="40"/>
    </row>
    <row r="28" ht="12.75">
      <c r="A28" s="40"/>
    </row>
    <row r="29" ht="12.75">
      <c r="A29" s="40"/>
    </row>
    <row r="30" ht="12.75">
      <c r="A30" s="40"/>
    </row>
    <row r="31" ht="12.75">
      <c r="A31" s="40"/>
    </row>
    <row r="32" spans="1:13" ht="12.75">
      <c r="A32" s="3"/>
      <c r="B32" s="38"/>
      <c r="C32" s="38"/>
      <c r="D32" s="38"/>
      <c r="E32" s="38"/>
      <c r="F32" s="39"/>
      <c r="G32" s="39"/>
      <c r="H32" s="39"/>
      <c r="I32" s="39"/>
      <c r="J32" s="39"/>
      <c r="K32" s="39"/>
      <c r="L32" s="39"/>
      <c r="M32" s="39"/>
    </row>
    <row r="33" spans="1:13" ht="12.75">
      <c r="A33" s="3"/>
      <c r="B33" s="38"/>
      <c r="C33" s="38"/>
      <c r="D33" s="38"/>
      <c r="E33" s="38"/>
      <c r="F33" s="39"/>
      <c r="G33" s="39"/>
      <c r="H33" s="39"/>
      <c r="I33" s="39"/>
      <c r="J33" s="39"/>
      <c r="K33" s="39"/>
      <c r="L33" s="39"/>
      <c r="M33" s="39"/>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O8:O10"/>
  <sheetViews>
    <sheetView zoomScalePageLayoutView="0" workbookViewId="0" topLeftCell="A1">
      <selection activeCell="V25" sqref="V25"/>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2012-03-12T16:20:08Z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1391084675</vt:i4>
  </property>
  <property fmtid="{D5CDD505-2E9C-101B-9397-08002B2CF9AE}" pid="4" name="_NewReviewCycle">
    <vt:lpwstr/>
  </property>
  <property fmtid="{D5CDD505-2E9C-101B-9397-08002B2CF9AE}" pid="5" name="_EmailSubject">
    <vt:lpwstr>SCP indicators : SCP002</vt:lpwstr>
  </property>
  <property fmtid="{D5CDD505-2E9C-101B-9397-08002B2CF9AE}" pid="6" name="_AuthorEmail">
    <vt:lpwstr>dalmc@etc.mim.dk</vt:lpwstr>
  </property>
  <property fmtid="{D5CDD505-2E9C-101B-9397-08002B2CF9AE}" pid="7" name="_AuthorEmailDisplayName">
    <vt:lpwstr>McKinnon, David Lindsay</vt:lpwstr>
  </property>
  <property fmtid="{D5CDD505-2E9C-101B-9397-08002B2CF9AE}" pid="8" name="_PreviousAdHocReviewCycleID">
    <vt:i4>386016496</vt:i4>
  </property>
</Properties>
</file>