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45" windowWidth="10620" windowHeight="11250" tabRatio="635" activeTab="6"/>
  </bookViews>
  <sheets>
    <sheet name="QA_QC" sheetId="1" r:id="rId1"/>
    <sheet name="Eurostat_Data2010" sheetId="2" r:id="rId2"/>
    <sheet name="Fig 1" sheetId="3" r:id="rId3"/>
    <sheet name="Fig 2a" sheetId="4" r:id="rId4"/>
    <sheet name="Fig 2b" sheetId="5" r:id="rId5"/>
    <sheet name="Fig 2c" sheetId="6" r:id="rId6"/>
    <sheet name="Fig 1 &amp; 2a Data" sheetId="7" r:id="rId7"/>
    <sheet name="Fig 2b Data" sheetId="8" r:id="rId8"/>
    <sheet name="Fig 2c Data" sheetId="9" r:id="rId9"/>
  </sheets>
  <externalReferences>
    <externalReference r:id="rId12"/>
  </externalReferences>
  <definedNames/>
  <calcPr fullCalcOnLoad="1"/>
</workbook>
</file>

<file path=xl/comments7.xml><?xml version="1.0" encoding="utf-8"?>
<comments xmlns="http://schemas.openxmlformats.org/spreadsheetml/2006/main">
  <authors>
    <author>Benno Schepers</author>
  </authors>
  <commentList>
    <comment ref="B40" authorId="0">
      <text>
        <r>
          <rPr>
            <b/>
            <sz val="8"/>
            <rFont val="Tahoma"/>
            <family val="2"/>
          </rPr>
          <t>Benno Schepers:</t>
        </r>
        <r>
          <rPr>
            <sz val="8"/>
            <rFont val="Tahoma"/>
            <family val="2"/>
          </rPr>
          <t xml:space="preserve">
Excluding Norway, due to efficiencies &gt;100%</t>
        </r>
      </text>
    </comment>
  </commentList>
</comments>
</file>

<file path=xl/comments8.xml><?xml version="1.0" encoding="utf-8"?>
<comments xmlns="http://schemas.openxmlformats.org/spreadsheetml/2006/main">
  <authors>
    <author>Benno Schepers</author>
  </authors>
  <commentList>
    <comment ref="D25" authorId="0">
      <text>
        <r>
          <rPr>
            <b/>
            <sz val="8"/>
            <rFont val="Tahoma"/>
            <family val="2"/>
          </rPr>
          <t>Benno Schepers:</t>
        </r>
        <r>
          <rPr>
            <sz val="8"/>
            <rFont val="Tahoma"/>
            <family val="2"/>
          </rPr>
          <t xml:space="preserve">
No output in elec/heat, while input is registered.</t>
        </r>
      </text>
    </comment>
    <comment ref="B40" authorId="0">
      <text>
        <r>
          <rPr>
            <b/>
            <sz val="8"/>
            <rFont val="Tahoma"/>
            <family val="2"/>
          </rPr>
          <t>Carlos_Martinez:</t>
        </r>
        <r>
          <rPr>
            <sz val="8"/>
            <rFont val="Tahoma"/>
            <family val="2"/>
          </rPr>
          <t xml:space="preserve">
Excluding Croatia, due to inconsistencies.
Excluding Norway all years, efficiencies &gt;100%</t>
        </r>
      </text>
    </comment>
  </commentList>
</comments>
</file>

<file path=xl/comments9.xml><?xml version="1.0" encoding="utf-8"?>
<comments xmlns="http://schemas.openxmlformats.org/spreadsheetml/2006/main">
  <authors>
    <author>carlos_martinez</author>
  </authors>
  <commentList>
    <comment ref="B45" authorId="0">
      <text>
        <r>
          <rPr>
            <b/>
            <sz val="8"/>
            <rFont val="Tahoma"/>
            <family val="2"/>
          </rPr>
          <t>carlos_martinez:</t>
        </r>
        <r>
          <rPr>
            <sz val="8"/>
            <rFont val="Tahoma"/>
            <family val="2"/>
          </rPr>
          <t xml:space="preserve">
efficiencies &gt;100%</t>
        </r>
      </text>
    </comment>
    <comment ref="B55" authorId="0">
      <text>
        <r>
          <rPr>
            <b/>
            <sz val="8"/>
            <rFont val="Tahoma"/>
            <family val="2"/>
          </rPr>
          <t>carlos_martinez:</t>
        </r>
        <r>
          <rPr>
            <sz val="8"/>
            <rFont val="Tahoma"/>
            <family val="2"/>
          </rPr>
          <t xml:space="preserve">
efficiencies &gt;100%</t>
        </r>
      </text>
    </comment>
    <comment ref="B61" authorId="0">
      <text>
        <r>
          <rPr>
            <b/>
            <sz val="8"/>
            <rFont val="Tahoma"/>
            <family val="2"/>
          </rPr>
          <t>carlos_martinez:</t>
        </r>
        <r>
          <rPr>
            <sz val="8"/>
            <rFont val="Tahoma"/>
            <family val="2"/>
          </rPr>
          <t xml:space="preserve">
efficiencies &gt;100%</t>
        </r>
      </text>
    </comment>
  </commentList>
</comments>
</file>

<file path=xl/sharedStrings.xml><?xml version="1.0" encoding="utf-8"?>
<sst xmlns="http://schemas.openxmlformats.org/spreadsheetml/2006/main" count="881" uniqueCount="162">
  <si>
    <t>time</t>
  </si>
  <si>
    <t>geo</t>
  </si>
  <si>
    <t>eu27</t>
  </si>
  <si>
    <t>European Union (27 countries)</t>
  </si>
  <si>
    <t>be</t>
  </si>
  <si>
    <t>Belgium</t>
  </si>
  <si>
    <t>bg</t>
  </si>
  <si>
    <t>Bulgaria</t>
  </si>
  <si>
    <t>cz</t>
  </si>
  <si>
    <t>Czech Republic</t>
  </si>
  <si>
    <t>dk</t>
  </si>
  <si>
    <t>Denmark</t>
  </si>
  <si>
    <t>de</t>
  </si>
  <si>
    <t>ee</t>
  </si>
  <si>
    <t>Estonia</t>
  </si>
  <si>
    <t>ie</t>
  </si>
  <si>
    <t>Ireland</t>
  </si>
  <si>
    <t>gr</t>
  </si>
  <si>
    <t>Greece</t>
  </si>
  <si>
    <t>es</t>
  </si>
  <si>
    <t>Spain</t>
  </si>
  <si>
    <t>fr</t>
  </si>
  <si>
    <t>France</t>
  </si>
  <si>
    <t>it</t>
  </si>
  <si>
    <t>Italy</t>
  </si>
  <si>
    <t>cy</t>
  </si>
  <si>
    <t>Cyprus</t>
  </si>
  <si>
    <t>lv</t>
  </si>
  <si>
    <t>Latvia</t>
  </si>
  <si>
    <t>lt</t>
  </si>
  <si>
    <t>Lithuania</t>
  </si>
  <si>
    <t>lu</t>
  </si>
  <si>
    <t>hu</t>
  </si>
  <si>
    <t>Hungary</t>
  </si>
  <si>
    <t>mt</t>
  </si>
  <si>
    <t>Malta</t>
  </si>
  <si>
    <t>nl</t>
  </si>
  <si>
    <t>Netherlands</t>
  </si>
  <si>
    <t>at</t>
  </si>
  <si>
    <t>Austria</t>
  </si>
  <si>
    <t>pl</t>
  </si>
  <si>
    <t>Poland</t>
  </si>
  <si>
    <t>pt</t>
  </si>
  <si>
    <t>Portugal</t>
  </si>
  <si>
    <t>ro</t>
  </si>
  <si>
    <t>Romania</t>
  </si>
  <si>
    <t>si</t>
  </si>
  <si>
    <t>Slovenia</t>
  </si>
  <si>
    <t>sk</t>
  </si>
  <si>
    <t>Slovakia</t>
  </si>
  <si>
    <t>fi</t>
  </si>
  <si>
    <t>Finland</t>
  </si>
  <si>
    <t>se</t>
  </si>
  <si>
    <t>Sweden</t>
  </si>
  <si>
    <t>uk</t>
  </si>
  <si>
    <t>United Kingdom</t>
  </si>
  <si>
    <t>tr</t>
  </si>
  <si>
    <t>Turkey</t>
  </si>
  <si>
    <t>is</t>
  </si>
  <si>
    <t>Iceland</t>
  </si>
  <si>
    <t>no</t>
  </si>
  <si>
    <t>Norway</t>
  </si>
  <si>
    <t>ch</t>
  </si>
  <si>
    <t>Switzerland</t>
  </si>
  <si>
    <t>Germany</t>
  </si>
  <si>
    <t>Luxembourg</t>
  </si>
  <si>
    <t>EU27</t>
  </si>
  <si>
    <t>EEA</t>
  </si>
  <si>
    <t>diff</t>
  </si>
  <si>
    <t>Efficiency of electricity and heat producttion from conventional thermal plants - Autoproducers</t>
  </si>
  <si>
    <t>2000-2001</t>
  </si>
  <si>
    <t>2001-2002</t>
  </si>
  <si>
    <t>1990-1991</t>
  </si>
  <si>
    <t>1991-1992</t>
  </si>
  <si>
    <t>1992-1993</t>
  </si>
  <si>
    <t>1993-1994</t>
  </si>
  <si>
    <t>1994-1995</t>
  </si>
  <si>
    <t>1995-1996</t>
  </si>
  <si>
    <t>1996-1997</t>
  </si>
  <si>
    <t>1997-1998</t>
  </si>
  <si>
    <t>1998-1999</t>
  </si>
  <si>
    <t>1999-2000</t>
  </si>
  <si>
    <t>2002-2003</t>
  </si>
  <si>
    <t>2003-2004</t>
  </si>
  <si>
    <t>2004-2005</t>
  </si>
  <si>
    <t>2005-2006</t>
  </si>
  <si>
    <t>DS-073190-table: nrg_105a - Supply, transformation, consumption - electricity  - annual data</t>
  </si>
  <si>
    <t/>
  </si>
  <si>
    <t>Extracted on</t>
  </si>
  <si>
    <t>INDICATORS</t>
  </si>
  <si>
    <t>VALUE</t>
  </si>
  <si>
    <t>Energy indicator</t>
  </si>
  <si>
    <t>101101 - Output from conventional thermal power stations</t>
  </si>
  <si>
    <t>Products</t>
  </si>
  <si>
    <t>6000 - Electrical Energy</t>
  </si>
  <si>
    <t>Unit</t>
  </si>
  <si>
    <t>1000TOE - Thousand tonnes of oil equivalent (TOE)</t>
  </si>
  <si>
    <t>geo/time</t>
  </si>
  <si>
    <t>1990A00</t>
  </si>
  <si>
    <t>1991A00</t>
  </si>
  <si>
    <t>1992A00</t>
  </si>
  <si>
    <t>1993A00</t>
  </si>
  <si>
    <t>1994A00</t>
  </si>
  <si>
    <t>1995A00</t>
  </si>
  <si>
    <t>1996A00</t>
  </si>
  <si>
    <t>1997A00</t>
  </si>
  <si>
    <t>1998A00</t>
  </si>
  <si>
    <t>1999A00</t>
  </si>
  <si>
    <t>2000A00</t>
  </si>
  <si>
    <t>2001A00</t>
  </si>
  <si>
    <t>2002A00</t>
  </si>
  <si>
    <t>2003A00</t>
  </si>
  <si>
    <t>2004A00</t>
  </si>
  <si>
    <t>2005A00</t>
  </si>
  <si>
    <t>2006A00</t>
  </si>
  <si>
    <t>2007A00</t>
  </si>
  <si>
    <t>101121 - Output from public thermal power stations</t>
  </si>
  <si>
    <t>101122 - Output from autoproducer thermal power stations</t>
  </si>
  <si>
    <t>DS-073192-table: nrg_106a - Supply, transformation, consumption - heat - annual data</t>
  </si>
  <si>
    <t>5200 - Derived Heat</t>
  </si>
  <si>
    <t>DS-073180-table: nrg_100a - Supply, transformation, consumption - all products - annual data</t>
  </si>
  <si>
    <t>101001 - Input to conventional thermal power stations</t>
  </si>
  <si>
    <t>0000 - All Products</t>
  </si>
  <si>
    <t>101021 - Input to public thermal power stations</t>
  </si>
  <si>
    <t>101022 - Input to autoproducer thermal power stations</t>
  </si>
  <si>
    <t>2006-2007</t>
  </si>
  <si>
    <t>EU15</t>
  </si>
  <si>
    <t>EU12 New menber states</t>
  </si>
  <si>
    <t>EU12 New member states</t>
  </si>
  <si>
    <t>Croatia</t>
  </si>
  <si>
    <t>Germany (including ex-GDR from 1991)</t>
  </si>
  <si>
    <t>Luxembourg (Grand-Duché)</t>
  </si>
  <si>
    <t>2008A00</t>
  </si>
  <si>
    <t>2007-2008</t>
  </si>
  <si>
    <t>hr</t>
  </si>
  <si>
    <t>EU12</t>
  </si>
  <si>
    <t>2008 Elec</t>
  </si>
  <si>
    <t>2008 Heat</t>
  </si>
  <si>
    <t>Elec %</t>
  </si>
  <si>
    <t>Heat %</t>
  </si>
  <si>
    <t>QA_QC</t>
  </si>
  <si>
    <t>Version</t>
  </si>
  <si>
    <t>Text</t>
  </si>
  <si>
    <t>Comment</t>
  </si>
  <si>
    <t>Correction</t>
  </si>
  <si>
    <t>nrg_100a-Supply, transformation, consumption - all products - annual data</t>
  </si>
  <si>
    <t>Last update</t>
  </si>
  <si>
    <t>23-09-2010</t>
  </si>
  <si>
    <t>11-10-2010 18:16:53</t>
  </si>
  <si>
    <t>Source of data</t>
  </si>
  <si>
    <t>Eurostat</t>
  </si>
  <si>
    <t>PRODUCT</t>
  </si>
  <si>
    <t>Input to district heating plants</t>
  </si>
  <si>
    <t>Thousand tonnes of oil equivalent (TOE)</t>
  </si>
  <si>
    <t>GEO/TIME</t>
  </si>
  <si>
    <t>11-10-2010 18:29:35</t>
  </si>
  <si>
    <t>Output from district heating plants</t>
  </si>
  <si>
    <t>Efficiencioes from district heating plants</t>
  </si>
  <si>
    <t>%</t>
  </si>
  <si>
    <t>Efficiency of electricity and heat production from conventional thermal plants - Total (including district heating)</t>
  </si>
  <si>
    <t>Efficiency of electricity and heat producttion from conventional thermal plants - Public (including district heating)</t>
  </si>
  <si>
    <t>v1 sent on the 13/10/10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</si>
</sst>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yyyy/mm/dd\ hh:mm:ss"/>
    <numFmt numFmtId="166" formatCode="0.000%"/>
    <numFmt numFmtId="167" formatCode="#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rebuchet MS"/>
      <family val="2"/>
    </font>
    <font>
      <b/>
      <sz val="8"/>
      <color indexed="12"/>
      <name val="Arial"/>
      <family val="2"/>
    </font>
    <font>
      <sz val="8"/>
      <name val="Trebuchet MS"/>
      <family val="2"/>
    </font>
    <font>
      <b/>
      <sz val="8"/>
      <name val="Trebuchet MS"/>
      <family val="2"/>
    </font>
    <font>
      <i/>
      <sz val="8"/>
      <color indexed="10"/>
      <name val="Trebuchet MS"/>
      <family val="2"/>
    </font>
    <font>
      <i/>
      <sz val="8"/>
      <name val="Trebuchet MS"/>
      <family val="2"/>
    </font>
    <font>
      <sz val="8"/>
      <color indexed="10"/>
      <name val="Trebuchet MS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0.5"/>
      <color indexed="8"/>
      <name val="Arial"/>
      <family val="2"/>
    </font>
    <font>
      <sz val="11"/>
      <color indexed="8"/>
      <name val="Arial"/>
      <family val="2"/>
    </font>
    <font>
      <sz val="10.25"/>
      <color indexed="8"/>
      <name val="Arial"/>
      <family val="2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b/>
      <sz val="10"/>
      <name val="Arial"/>
      <family val="2"/>
    </font>
    <font>
      <sz val="8.45"/>
      <color indexed="8"/>
      <name val="Arial"/>
      <family val="2"/>
    </font>
    <font>
      <sz val="9.2"/>
      <color indexed="8"/>
      <name val="Calibri"/>
      <family val="2"/>
    </font>
    <font>
      <b/>
      <sz val="14"/>
      <color indexed="12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Trebuchet MS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/>
      <bottom style="thin"/>
    </border>
    <border>
      <left/>
      <right/>
      <top/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6" fillId="0" borderId="0" xfId="58" applyNumberFormat="1" applyFont="1" applyFill="1" applyBorder="1" applyAlignment="1">
      <alignment horizontal="left"/>
      <protection/>
    </xf>
    <xf numFmtId="0" fontId="7" fillId="0" borderId="0" xfId="58" applyNumberFormat="1" applyFont="1" applyFill="1" applyBorder="1" applyAlignment="1">
      <alignment/>
      <protection/>
    </xf>
    <xf numFmtId="0" fontId="7" fillId="0" borderId="0" xfId="58" applyNumberFormat="1" applyFont="1" applyFill="1" applyBorder="1" applyAlignment="1">
      <alignment horizontal="left"/>
      <protection/>
    </xf>
    <xf numFmtId="165" fontId="7" fillId="0" borderId="0" xfId="58" applyNumberFormat="1" applyFont="1" applyFill="1" applyBorder="1" applyAlignment="1">
      <alignment horizontal="left"/>
      <protection/>
    </xf>
    <xf numFmtId="0" fontId="7" fillId="8" borderId="10" xfId="58" applyNumberFormat="1" applyFont="1" applyFill="1" applyBorder="1" applyAlignment="1">
      <alignment horizontal="left" shrinkToFit="1"/>
      <protection/>
    </xf>
    <xf numFmtId="0" fontId="7" fillId="8" borderId="10" xfId="58" applyNumberFormat="1" applyFont="1" applyFill="1" applyBorder="1" applyAlignment="1">
      <alignment horizontal="center" shrinkToFit="1"/>
      <protection/>
    </xf>
    <xf numFmtId="0" fontId="7" fillId="0" borderId="0" xfId="58" applyFont="1" applyAlignment="1">
      <alignment horizontal="left"/>
      <protection/>
    </xf>
    <xf numFmtId="0" fontId="7" fillId="0" borderId="0" xfId="58" applyFont="1">
      <alignment/>
      <protection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64" fontId="7" fillId="0" borderId="0" xfId="57" applyNumberFormat="1" applyFont="1" applyFill="1" applyBorder="1" applyAlignment="1">
      <alignment/>
    </xf>
    <xf numFmtId="164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164" fontId="7" fillId="0" borderId="12" xfId="57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9" fontId="7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164" fontId="7" fillId="0" borderId="12" xfId="0" applyNumberFormat="1" applyFont="1" applyFill="1" applyBorder="1" applyAlignment="1">
      <alignment/>
    </xf>
    <xf numFmtId="9" fontId="7" fillId="0" borderId="12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164" fontId="10" fillId="0" borderId="0" xfId="0" applyNumberFormat="1" applyFont="1" applyAlignment="1">
      <alignment/>
    </xf>
    <xf numFmtId="0" fontId="7" fillId="0" borderId="11" xfId="0" applyFont="1" applyBorder="1" applyAlignment="1">
      <alignment/>
    </xf>
    <xf numFmtId="164" fontId="7" fillId="0" borderId="0" xfId="57" applyNumberFormat="1" applyFont="1" applyFill="1" applyBorder="1" applyAlignment="1">
      <alignment horizontal="right"/>
    </xf>
    <xf numFmtId="9" fontId="7" fillId="0" borderId="0" xfId="57" applyFont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164" fontId="7" fillId="0" borderId="0" xfId="57" applyNumberFormat="1" applyFont="1" applyAlignment="1">
      <alignment/>
    </xf>
    <xf numFmtId="0" fontId="7" fillId="0" borderId="13" xfId="0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164" fontId="5" fillId="0" borderId="0" xfId="0" applyNumberFormat="1" applyFont="1" applyAlignment="1">
      <alignment/>
    </xf>
    <xf numFmtId="0" fontId="0" fillId="8" borderId="10" xfId="0" applyNumberFormat="1" applyFont="1" applyFill="1" applyBorder="1" applyAlignment="1">
      <alignment/>
    </xf>
    <xf numFmtId="0" fontId="7" fillId="24" borderId="0" xfId="0" applyFont="1" applyFill="1" applyBorder="1" applyAlignment="1">
      <alignment horizontal="left"/>
    </xf>
    <xf numFmtId="164" fontId="7" fillId="24" borderId="0" xfId="0" applyNumberFormat="1" applyFont="1" applyFill="1" applyBorder="1" applyAlignment="1">
      <alignment/>
    </xf>
    <xf numFmtId="9" fontId="7" fillId="24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39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10" fontId="7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40" fillId="0" borderId="0" xfId="0" applyFont="1" applyAlignment="1">
      <alignment horizontal="left" vertical="top" wrapText="1"/>
    </xf>
    <xf numFmtId="0" fontId="40" fillId="0" borderId="0" xfId="0" applyFont="1" applyAlignment="1">
      <alignment/>
    </xf>
    <xf numFmtId="0" fontId="41" fillId="0" borderId="0" xfId="0" applyFont="1" applyAlignment="1">
      <alignment horizontal="left" vertical="top" wrapText="1"/>
    </xf>
    <xf numFmtId="0" fontId="22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>
      <alignment/>
    </xf>
    <xf numFmtId="9" fontId="0" fillId="0" borderId="10" xfId="0" applyNumberFormat="1" applyFont="1" applyFill="1" applyBorder="1" applyAlignment="1">
      <alignment/>
    </xf>
    <xf numFmtId="2" fontId="40" fillId="0" borderId="10" xfId="0" applyNumberFormat="1" applyFont="1" applyFill="1" applyBorder="1" applyAlignment="1">
      <alignment horizontal="right"/>
    </xf>
    <xf numFmtId="0" fontId="40" fillId="0" borderId="10" xfId="0" applyNumberFormat="1" applyFont="1" applyFill="1" applyBorder="1" applyAlignment="1">
      <alignment/>
    </xf>
    <xf numFmtId="164" fontId="7" fillId="11" borderId="0" xfId="57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andaard_EN_19_ Eurosta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Efficiency of electricity and heat production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0675"/>
          <c:w val="0.90025"/>
          <c:h val="0.87675"/>
        </c:manualLayout>
      </c:layout>
      <c:lineChart>
        <c:grouping val="standard"/>
        <c:varyColors val="0"/>
        <c:ser>
          <c:idx val="0"/>
          <c:order val="0"/>
          <c:tx>
            <c:v>EU27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'Fig 1 &amp; 2a Data'!$D$3:$V$3</c:f>
              <c:num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1 &amp; 2a Data'!$D$39:$V$39</c:f>
              <c:numCache>
                <c:ptCount val="19"/>
                <c:pt idx="0">
                  <c:v>0.4349388825262369</c:v>
                </c:pt>
                <c:pt idx="1">
                  <c:v>0.43951804325561783</c:v>
                </c:pt>
                <c:pt idx="2">
                  <c:v>0.44736635297353583</c:v>
                </c:pt>
                <c:pt idx="3">
                  <c:v>0.45961739940242907</c:v>
                </c:pt>
                <c:pt idx="4">
                  <c:v>0.4639687814650383</c:v>
                </c:pt>
                <c:pt idx="5">
                  <c:v>0.4742582840244388</c:v>
                </c:pt>
                <c:pt idx="6">
                  <c:v>0.4750885714643398</c:v>
                </c:pt>
                <c:pt idx="7">
                  <c:v>0.47790914426211706</c:v>
                </c:pt>
                <c:pt idx="8">
                  <c:v>0.47867393917170853</c:v>
                </c:pt>
                <c:pt idx="9">
                  <c:v>0.4793004571164899</c:v>
                </c:pt>
                <c:pt idx="10">
                  <c:v>0.47732028442236374</c:v>
                </c:pt>
                <c:pt idx="11">
                  <c:v>0.47837924212077376</c:v>
                </c:pt>
                <c:pt idx="12">
                  <c:v>0.47333880817215185</c:v>
                </c:pt>
                <c:pt idx="13">
                  <c:v>0.48161424159457794</c:v>
                </c:pt>
                <c:pt idx="14">
                  <c:v>0.49513829629882466</c:v>
                </c:pt>
                <c:pt idx="15">
                  <c:v>0.5011456174161151</c:v>
                </c:pt>
                <c:pt idx="16">
                  <c:v>0.49944635936634935</c:v>
                </c:pt>
                <c:pt idx="17">
                  <c:v>0.4957881087946935</c:v>
                </c:pt>
                <c:pt idx="18">
                  <c:v>0.4982444024914687</c:v>
                </c:pt>
              </c:numCache>
            </c:numRef>
          </c:val>
          <c:smooth val="0"/>
        </c:ser>
        <c:ser>
          <c:idx val="3"/>
          <c:order val="1"/>
          <c:tx>
            <c:v>EEA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'Fig 1 &amp; 2a Data'!$D$3:$V$3</c:f>
              <c:num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1 &amp; 2a Data'!$D$40:$V$40</c:f>
              <c:numCache>
                <c:ptCount val="19"/>
                <c:pt idx="0">
                  <c:v>0.43317091252032214</c:v>
                </c:pt>
                <c:pt idx="1">
                  <c:v>0.4378076241426483</c:v>
                </c:pt>
                <c:pt idx="2">
                  <c:v>0.4451270488083352</c:v>
                </c:pt>
                <c:pt idx="3">
                  <c:v>0.45664038354264347</c:v>
                </c:pt>
                <c:pt idx="4">
                  <c:v>0.46077550752648017</c:v>
                </c:pt>
                <c:pt idx="5">
                  <c:v>0.47052038518756784</c:v>
                </c:pt>
                <c:pt idx="6">
                  <c:v>0.47052455443252833</c:v>
                </c:pt>
                <c:pt idx="7">
                  <c:v>0.4733908131410733</c:v>
                </c:pt>
                <c:pt idx="8">
                  <c:v>0.4736930462053512</c:v>
                </c:pt>
                <c:pt idx="9">
                  <c:v>0.47452734951921804</c:v>
                </c:pt>
                <c:pt idx="10">
                  <c:v>0.4745189727683859</c:v>
                </c:pt>
                <c:pt idx="11">
                  <c:v>0.47570865177006905</c:v>
                </c:pt>
                <c:pt idx="12">
                  <c:v>0.471927992554085</c:v>
                </c:pt>
                <c:pt idx="13">
                  <c:v>0.480744827825153</c:v>
                </c:pt>
                <c:pt idx="14">
                  <c:v>0.4934083980449133</c:v>
                </c:pt>
                <c:pt idx="15">
                  <c:v>0.4999033064883495</c:v>
                </c:pt>
                <c:pt idx="16">
                  <c:v>0.49754546141129674</c:v>
                </c:pt>
                <c:pt idx="17">
                  <c:v>0.4933684497917441</c:v>
                </c:pt>
                <c:pt idx="18">
                  <c:v>0.4951422046917168</c:v>
                </c:pt>
              </c:numCache>
            </c:numRef>
          </c:val>
          <c:smooth val="0"/>
        </c:ser>
        <c:marker val="1"/>
        <c:axId val="54472021"/>
        <c:axId val="20486142"/>
      </c:lineChart>
      <c:catAx>
        <c:axId val="54472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86142"/>
        <c:crosses val="autoZero"/>
        <c:auto val="1"/>
        <c:lblOffset val="100"/>
        <c:tickLblSkip val="1"/>
        <c:noMultiLvlLbl val="0"/>
      </c:catAx>
      <c:valAx>
        <c:axId val="20486142"/>
        <c:scaling>
          <c:orientation val="minMax"/>
          <c:max val="0.52"/>
          <c:min val="0.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72021"/>
        <c:crossesAt val="1"/>
        <c:crossBetween val="between"/>
        <c:dispUnits/>
        <c:majorUnit val="0.0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25"/>
          <c:y val="0.47725"/>
          <c:w val="0.07475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18"/>
          <c:w val="0.93925"/>
          <c:h val="0.90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 1 &amp; 2a Data'!$C$86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1 &amp; 2a Data'!$B$87:$B$122</c:f>
              <c:strCache>
                <c:ptCount val="36"/>
                <c:pt idx="0">
                  <c:v>Luxembourg</c:v>
                </c:pt>
                <c:pt idx="1">
                  <c:v>Romania</c:v>
                </c:pt>
                <c:pt idx="2">
                  <c:v>Lithuania</c:v>
                </c:pt>
                <c:pt idx="3">
                  <c:v>Netherlands</c:v>
                </c:pt>
                <c:pt idx="4">
                  <c:v>Slovakia</c:v>
                </c:pt>
                <c:pt idx="5">
                  <c:v>Turkey</c:v>
                </c:pt>
                <c:pt idx="6">
                  <c:v>Belgium</c:v>
                </c:pt>
                <c:pt idx="7">
                  <c:v>Spain</c:v>
                </c:pt>
                <c:pt idx="8">
                  <c:v>Austria</c:v>
                </c:pt>
                <c:pt idx="9">
                  <c:v>Italy</c:v>
                </c:pt>
                <c:pt idx="10">
                  <c:v>Finland</c:v>
                </c:pt>
                <c:pt idx="11">
                  <c:v>Portugal</c:v>
                </c:pt>
                <c:pt idx="12">
                  <c:v>Denmark</c:v>
                </c:pt>
                <c:pt idx="13">
                  <c:v>Ireland</c:v>
                </c:pt>
                <c:pt idx="14">
                  <c:v>Latvia</c:v>
                </c:pt>
                <c:pt idx="15">
                  <c:v>United Kingdom</c:v>
                </c:pt>
                <c:pt idx="16">
                  <c:v>Slovenia</c:v>
                </c:pt>
                <c:pt idx="18">
                  <c:v>EU15</c:v>
                </c:pt>
                <c:pt idx="19">
                  <c:v>EU27</c:v>
                </c:pt>
                <c:pt idx="20">
                  <c:v>EEA</c:v>
                </c:pt>
                <c:pt idx="21">
                  <c:v>EU12</c:v>
                </c:pt>
                <c:pt idx="23">
                  <c:v>Germany</c:v>
                </c:pt>
                <c:pt idx="24">
                  <c:v>Greece</c:v>
                </c:pt>
                <c:pt idx="25">
                  <c:v>Hungary</c:v>
                </c:pt>
                <c:pt idx="26">
                  <c:v>Cyprus</c:v>
                </c:pt>
                <c:pt idx="27">
                  <c:v>Sweden</c:v>
                </c:pt>
                <c:pt idx="28">
                  <c:v>Malta</c:v>
                </c:pt>
                <c:pt idx="29">
                  <c:v>Czech Republic</c:v>
                </c:pt>
                <c:pt idx="30">
                  <c:v>France</c:v>
                </c:pt>
                <c:pt idx="31">
                  <c:v>Switzerland</c:v>
                </c:pt>
                <c:pt idx="32">
                  <c:v>Estonia</c:v>
                </c:pt>
                <c:pt idx="33">
                  <c:v>Poland</c:v>
                </c:pt>
                <c:pt idx="34">
                  <c:v>Bulgaria</c:v>
                </c:pt>
                <c:pt idx="35">
                  <c:v>Iceland</c:v>
                </c:pt>
              </c:strCache>
            </c:strRef>
          </c:cat>
          <c:val>
            <c:numRef>
              <c:f>'Fig 1 &amp; 2a Data'!$C$87:$C$122</c:f>
              <c:numCache>
                <c:ptCount val="36"/>
                <c:pt idx="0">
                  <c:v>0.25396825396825395</c:v>
                </c:pt>
                <c:pt idx="1">
                  <c:v>0.16624328488735268</c:v>
                </c:pt>
                <c:pt idx="2">
                  <c:v>0.7441860465116279</c:v>
                </c:pt>
                <c:pt idx="3">
                  <c:v>0.4254796204000819</c:v>
                </c:pt>
                <c:pt idx="4">
                  <c:v>0.4703660662405578</c:v>
                </c:pt>
                <c:pt idx="5">
                  <c:v>0.33571752951861944</c:v>
                </c:pt>
                <c:pt idx="6">
                  <c:v>0.3924321025328044</c:v>
                </c:pt>
                <c:pt idx="7">
                  <c:v>0.36763560083907704</c:v>
                </c:pt>
                <c:pt idx="8">
                  <c:v>0.5071198897565456</c:v>
                </c:pt>
                <c:pt idx="9">
                  <c:v>0.3876215036699068</c:v>
                </c:pt>
                <c:pt idx="10">
                  <c:v>0.6912350597609562</c:v>
                </c:pt>
                <c:pt idx="11">
                  <c:v>0.39010223048327136</c:v>
                </c:pt>
                <c:pt idx="12">
                  <c:v>0.6241992882562277</c:v>
                </c:pt>
                <c:pt idx="13">
                  <c:v>0.3855581318317324</c:v>
                </c:pt>
                <c:pt idx="14">
                  <c:v>0.7465733449985419</c:v>
                </c:pt>
                <c:pt idx="15">
                  <c:v>0.3757900717278602</c:v>
                </c:pt>
                <c:pt idx="16">
                  <c:v>0.38721804511278196</c:v>
                </c:pt>
                <c:pt idx="18">
                  <c:v>0.41816492549486867</c:v>
                </c:pt>
                <c:pt idx="19">
                  <c:v>0.4349388825262369</c:v>
                </c:pt>
                <c:pt idx="20">
                  <c:v>0.43317091252032214</c:v>
                </c:pt>
                <c:pt idx="21">
                  <c:v>0.470089219330855</c:v>
                </c:pt>
                <c:pt idx="23">
                  <c:v>0.434857913922623</c:v>
                </c:pt>
                <c:pt idx="24">
                  <c:v>0.3292725374173338</c:v>
                </c:pt>
                <c:pt idx="25">
                  <c:v>0.49264224983649446</c:v>
                </c:pt>
                <c:pt idx="26">
                  <c:v>0.32945736434108525</c:v>
                </c:pt>
                <c:pt idx="27">
                  <c:v>0.887911247130834</c:v>
                </c:pt>
                <c:pt idx="28">
                  <c:v>0.2950310559006211</c:v>
                </c:pt>
                <c:pt idx="29">
                  <c:v>0.46001051586142433</c:v>
                </c:pt>
                <c:pt idx="30">
                  <c:v>0.34935844025995666</c:v>
                </c:pt>
                <c:pt idx="31">
                  <c:v>0.7618110236220472</c:v>
                </c:pt>
                <c:pt idx="32">
                  <c:v>0.5057154661892301</c:v>
                </c:pt>
                <c:pt idx="33">
                  <c:v>0.5451990632318501</c:v>
                </c:pt>
                <c:pt idx="34">
                  <c:v>0.5602297423160509</c:v>
                </c:pt>
                <c:pt idx="35">
                  <c:v>0.33853006681514475</c:v>
                </c:pt>
              </c:numCache>
            </c:numRef>
          </c:val>
        </c:ser>
        <c:ser>
          <c:idx val="2"/>
          <c:order val="1"/>
          <c:tx>
            <c:strRef>
              <c:f>'Fig 1 &amp; 2a Data'!$D$86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1 &amp; 2a Data'!$B$87:$B$122</c:f>
              <c:strCache>
                <c:ptCount val="36"/>
                <c:pt idx="0">
                  <c:v>Luxembourg</c:v>
                </c:pt>
                <c:pt idx="1">
                  <c:v>Romania</c:v>
                </c:pt>
                <c:pt idx="2">
                  <c:v>Lithuania</c:v>
                </c:pt>
                <c:pt idx="3">
                  <c:v>Netherlands</c:v>
                </c:pt>
                <c:pt idx="4">
                  <c:v>Slovakia</c:v>
                </c:pt>
                <c:pt idx="5">
                  <c:v>Turkey</c:v>
                </c:pt>
                <c:pt idx="6">
                  <c:v>Belgium</c:v>
                </c:pt>
                <c:pt idx="7">
                  <c:v>Spain</c:v>
                </c:pt>
                <c:pt idx="8">
                  <c:v>Austria</c:v>
                </c:pt>
                <c:pt idx="9">
                  <c:v>Italy</c:v>
                </c:pt>
                <c:pt idx="10">
                  <c:v>Finland</c:v>
                </c:pt>
                <c:pt idx="11">
                  <c:v>Portugal</c:v>
                </c:pt>
                <c:pt idx="12">
                  <c:v>Denmark</c:v>
                </c:pt>
                <c:pt idx="13">
                  <c:v>Ireland</c:v>
                </c:pt>
                <c:pt idx="14">
                  <c:v>Latvia</c:v>
                </c:pt>
                <c:pt idx="15">
                  <c:v>United Kingdom</c:v>
                </c:pt>
                <c:pt idx="16">
                  <c:v>Slovenia</c:v>
                </c:pt>
                <c:pt idx="18">
                  <c:v>EU15</c:v>
                </c:pt>
                <c:pt idx="19">
                  <c:v>EU27</c:v>
                </c:pt>
                <c:pt idx="20">
                  <c:v>EEA</c:v>
                </c:pt>
                <c:pt idx="21">
                  <c:v>EU12</c:v>
                </c:pt>
                <c:pt idx="23">
                  <c:v>Germany</c:v>
                </c:pt>
                <c:pt idx="24">
                  <c:v>Greece</c:v>
                </c:pt>
                <c:pt idx="25">
                  <c:v>Hungary</c:v>
                </c:pt>
                <c:pt idx="26">
                  <c:v>Cyprus</c:v>
                </c:pt>
                <c:pt idx="27">
                  <c:v>Sweden</c:v>
                </c:pt>
                <c:pt idx="28">
                  <c:v>Malta</c:v>
                </c:pt>
                <c:pt idx="29">
                  <c:v>Czech Republic</c:v>
                </c:pt>
                <c:pt idx="30">
                  <c:v>France</c:v>
                </c:pt>
                <c:pt idx="31">
                  <c:v>Switzerland</c:v>
                </c:pt>
                <c:pt idx="32">
                  <c:v>Estonia</c:v>
                </c:pt>
                <c:pt idx="33">
                  <c:v>Poland</c:v>
                </c:pt>
                <c:pt idx="34">
                  <c:v>Bulgaria</c:v>
                </c:pt>
                <c:pt idx="35">
                  <c:v>Iceland</c:v>
                </c:pt>
              </c:strCache>
            </c:strRef>
          </c:cat>
          <c:val>
            <c:numRef>
              <c:f>'Fig 1 &amp; 2a Data'!$D$87:$D$122</c:f>
              <c:numCache>
                <c:ptCount val="36"/>
                <c:pt idx="0">
                  <c:v>0.5947712418300654</c:v>
                </c:pt>
                <c:pt idx="1">
                  <c:v>0.48576683892441097</c:v>
                </c:pt>
                <c:pt idx="2">
                  <c:v>0.9218859957776214</c:v>
                </c:pt>
                <c:pt idx="3">
                  <c:v>0.585496599990073</c:v>
                </c:pt>
                <c:pt idx="4">
                  <c:v>0.6021180030257186</c:v>
                </c:pt>
                <c:pt idx="5">
                  <c:v>0.4630178871732151</c:v>
                </c:pt>
                <c:pt idx="6">
                  <c:v>0.5179865771812081</c:v>
                </c:pt>
                <c:pt idx="7">
                  <c:v>0.48449623666850716</c:v>
                </c:pt>
                <c:pt idx="8">
                  <c:v>0.6100887282287216</c:v>
                </c:pt>
                <c:pt idx="9">
                  <c:v>0.4881760629199217</c:v>
                </c:pt>
                <c:pt idx="10">
                  <c:v>0.7896085263373642</c:v>
                </c:pt>
                <c:pt idx="11">
                  <c:v>0.4802872860635697</c:v>
                </c:pt>
                <c:pt idx="12">
                  <c:v>0.7123750162316582</c:v>
                </c:pt>
                <c:pt idx="13">
                  <c:v>0.4646275488972118</c:v>
                </c:pt>
                <c:pt idx="14">
                  <c:v>0.8185483870967742</c:v>
                </c:pt>
                <c:pt idx="15">
                  <c:v>0.4435694730689963</c:v>
                </c:pt>
                <c:pt idx="16">
                  <c:v>0.451145958986731</c:v>
                </c:pt>
                <c:pt idx="18">
                  <c:v>0.49734838570176737</c:v>
                </c:pt>
                <c:pt idx="19">
                  <c:v>0.4982444024914687</c:v>
                </c:pt>
                <c:pt idx="20">
                  <c:v>0.4951422046917168</c:v>
                </c:pt>
                <c:pt idx="21">
                  <c:v>0.5015817595090727</c:v>
                </c:pt>
                <c:pt idx="23">
                  <c:v>0.486976506639428</c:v>
                </c:pt>
                <c:pt idx="24">
                  <c:v>0.38070094888276707</c:v>
                </c:pt>
                <c:pt idx="25">
                  <c:v>0.5262437243267915</c:v>
                </c:pt>
                <c:pt idx="26">
                  <c:v>0.3627287853577371</c:v>
                </c:pt>
                <c:pt idx="27">
                  <c:v>0.9190088142358224</c:v>
                </c:pt>
                <c:pt idx="28">
                  <c:v>0.31869918699186994</c:v>
                </c:pt>
                <c:pt idx="29">
                  <c:v>0.46893775162589035</c:v>
                </c:pt>
                <c:pt idx="30">
                  <c:v>0.3393227815256876</c:v>
                </c:pt>
                <c:pt idx="31">
                  <c:v>0.7334047109207709</c:v>
                </c:pt>
                <c:pt idx="32">
                  <c:v>0.4723887661722941</c:v>
                </c:pt>
                <c:pt idx="33">
                  <c:v>0.5037926984437702</c:v>
                </c:pt>
                <c:pt idx="34">
                  <c:v>0.4674177442068877</c:v>
                </c:pt>
                <c:pt idx="35">
                  <c:v>0.22550921435499516</c:v>
                </c:pt>
              </c:numCache>
            </c:numRef>
          </c:val>
        </c:ser>
        <c:axId val="50157551"/>
        <c:axId val="48764776"/>
      </c:barChart>
      <c:catAx>
        <c:axId val="50157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64776"/>
        <c:crosses val="autoZero"/>
        <c:auto val="1"/>
        <c:lblOffset val="100"/>
        <c:tickLblSkip val="1"/>
        <c:noMultiLvlLbl val="0"/>
      </c:catAx>
      <c:valAx>
        <c:axId val="487647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575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125"/>
          <c:y val="0.9575"/>
          <c:w val="0.15225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7"/>
          <c:w val="0.9265"/>
          <c:h val="0.90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2b Data'!$C$85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2b Data'!$B$86:$B$118</c:f>
              <c:strCache>
                <c:ptCount val="33"/>
                <c:pt idx="0">
                  <c:v>Romania</c:v>
                </c:pt>
                <c:pt idx="1">
                  <c:v>France</c:v>
                </c:pt>
                <c:pt idx="2">
                  <c:v>Netherlands</c:v>
                </c:pt>
                <c:pt idx="3">
                  <c:v>Belgium</c:v>
                </c:pt>
                <c:pt idx="4">
                  <c:v>Austria</c:v>
                </c:pt>
                <c:pt idx="5">
                  <c:v>Turkey</c:v>
                </c:pt>
                <c:pt idx="6">
                  <c:v>Spain</c:v>
                </c:pt>
                <c:pt idx="7">
                  <c:v>Slovakia</c:v>
                </c:pt>
                <c:pt idx="8">
                  <c:v>Italy</c:v>
                </c:pt>
                <c:pt idx="9">
                  <c:v>Denmark</c:v>
                </c:pt>
                <c:pt idx="10">
                  <c:v>Latvia</c:v>
                </c:pt>
                <c:pt idx="11">
                  <c:v>United Kingdom</c:v>
                </c:pt>
                <c:pt idx="12">
                  <c:v>Lithuania</c:v>
                </c:pt>
                <c:pt idx="13">
                  <c:v>Slovenia</c:v>
                </c:pt>
                <c:pt idx="14">
                  <c:v>Ireland</c:v>
                </c:pt>
                <c:pt idx="15">
                  <c:v>Finland</c:v>
                </c:pt>
                <c:pt idx="16">
                  <c:v>Germany</c:v>
                </c:pt>
                <c:pt idx="17">
                  <c:v>Portugal</c:v>
                </c:pt>
                <c:pt idx="18">
                  <c:v>Greece</c:v>
                </c:pt>
                <c:pt idx="19">
                  <c:v>Czech Republic</c:v>
                </c:pt>
                <c:pt idx="20">
                  <c:v>Hungary</c:v>
                </c:pt>
                <c:pt idx="21">
                  <c:v>Sweden</c:v>
                </c:pt>
                <c:pt idx="22">
                  <c:v>Cyprus</c:v>
                </c:pt>
                <c:pt idx="23">
                  <c:v>Malta</c:v>
                </c:pt>
                <c:pt idx="24">
                  <c:v>Iceland</c:v>
                </c:pt>
                <c:pt idx="25">
                  <c:v>Poland</c:v>
                </c:pt>
                <c:pt idx="26">
                  <c:v>Bulgaria</c:v>
                </c:pt>
                <c:pt idx="27">
                  <c:v>Estonia</c:v>
                </c:pt>
                <c:pt idx="29">
                  <c:v>EU15</c:v>
                </c:pt>
                <c:pt idx="30">
                  <c:v>EU27</c:v>
                </c:pt>
                <c:pt idx="31">
                  <c:v>EEA</c:v>
                </c:pt>
                <c:pt idx="32">
                  <c:v>EU12</c:v>
                </c:pt>
              </c:strCache>
            </c:strRef>
          </c:cat>
          <c:val>
            <c:numRef>
              <c:f>'Fig 2b Data'!$C$86:$C$118</c:f>
              <c:numCache>
                <c:ptCount val="33"/>
                <c:pt idx="0">
                  <c:v>0.17179555793417178</c:v>
                </c:pt>
                <c:pt idx="1">
                  <c:v>0.3304491141326741</c:v>
                </c:pt>
                <c:pt idx="2">
                  <c:v>0.4336561331974176</c:v>
                </c:pt>
                <c:pt idx="3">
                  <c:v>0.3996250852079073</c:v>
                </c:pt>
                <c:pt idx="4">
                  <c:v>0.5155223880597015</c:v>
                </c:pt>
                <c:pt idx="5">
                  <c:v>0.35169324021610227</c:v>
                </c:pt>
                <c:pt idx="6">
                  <c:v>0.36916210949776856</c:v>
                </c:pt>
                <c:pt idx="7">
                  <c:v>0.5124875124875125</c:v>
                </c:pt>
                <c:pt idx="8">
                  <c:v>0.3804419525065963</c:v>
                </c:pt>
                <c:pt idx="9">
                  <c:v>0.6275791920953211</c:v>
                </c:pt>
                <c:pt idx="10">
                  <c:v>0.7442354368932039</c:v>
                </c:pt>
                <c:pt idx="11">
                  <c:v>0.376584440227704</c:v>
                </c:pt>
                <c:pt idx="12">
                  <c:v>0.7380462136810798</c:v>
                </c:pt>
                <c:pt idx="13">
                  <c:v>0.37720588235294117</c:v>
                </c:pt>
                <c:pt idx="14">
                  <c:v>0.38572871087176036</c:v>
                </c:pt>
                <c:pt idx="15">
                  <c:v>0.7271759948925304</c:v>
                </c:pt>
                <c:pt idx="16">
                  <c:v>0.4235268957882554</c:v>
                </c:pt>
                <c:pt idx="17">
                  <c:v>0.38872255489021956</c:v>
                </c:pt>
                <c:pt idx="18">
                  <c:v>0.3225542843801074</c:v>
                </c:pt>
                <c:pt idx="19">
                  <c:v>0.42607168412151175</c:v>
                </c:pt>
                <c:pt idx="20">
                  <c:v>0.4846062255485627</c:v>
                </c:pt>
                <c:pt idx="21">
                  <c:v>0.8963886500429923</c:v>
                </c:pt>
                <c:pt idx="22">
                  <c:v>0.32945736434108525</c:v>
                </c:pt>
                <c:pt idx="23">
                  <c:v>0.2950310559006211</c:v>
                </c:pt>
                <c:pt idx="24">
                  <c:v>0.11358574610244988</c:v>
                </c:pt>
                <c:pt idx="25">
                  <c:v>0.5007361798955963</c:v>
                </c:pt>
                <c:pt idx="26">
                  <c:v>0.4780915287244401</c:v>
                </c:pt>
                <c:pt idx="27">
                  <c:v>0.5057839721254356</c:v>
                </c:pt>
                <c:pt idx="29">
                  <c:v>0.4132467500299299</c:v>
                </c:pt>
                <c:pt idx="30">
                  <c:v>0.4222429695482499</c:v>
                </c:pt>
                <c:pt idx="31">
                  <c:v>0.4206408415994915</c:v>
                </c:pt>
                <c:pt idx="32">
                  <c:v>0.440269056069895</c:v>
                </c:pt>
              </c:numCache>
            </c:numRef>
          </c:val>
        </c:ser>
        <c:ser>
          <c:idx val="1"/>
          <c:order val="1"/>
          <c:tx>
            <c:strRef>
              <c:f>'Fig 2b Data'!$D$85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2b Data'!$B$86:$B$118</c:f>
              <c:strCache>
                <c:ptCount val="33"/>
                <c:pt idx="0">
                  <c:v>Romania</c:v>
                </c:pt>
                <c:pt idx="1">
                  <c:v>France</c:v>
                </c:pt>
                <c:pt idx="2">
                  <c:v>Netherlands</c:v>
                </c:pt>
                <c:pt idx="3">
                  <c:v>Belgium</c:v>
                </c:pt>
                <c:pt idx="4">
                  <c:v>Austria</c:v>
                </c:pt>
                <c:pt idx="5">
                  <c:v>Turkey</c:v>
                </c:pt>
                <c:pt idx="6">
                  <c:v>Spain</c:v>
                </c:pt>
                <c:pt idx="7">
                  <c:v>Slovakia</c:v>
                </c:pt>
                <c:pt idx="8">
                  <c:v>Italy</c:v>
                </c:pt>
                <c:pt idx="9">
                  <c:v>Denmark</c:v>
                </c:pt>
                <c:pt idx="10">
                  <c:v>Latvia</c:v>
                </c:pt>
                <c:pt idx="11">
                  <c:v>United Kingdom</c:v>
                </c:pt>
                <c:pt idx="12">
                  <c:v>Lithuania</c:v>
                </c:pt>
                <c:pt idx="13">
                  <c:v>Slovenia</c:v>
                </c:pt>
                <c:pt idx="14">
                  <c:v>Ireland</c:v>
                </c:pt>
                <c:pt idx="15">
                  <c:v>Finland</c:v>
                </c:pt>
                <c:pt idx="16">
                  <c:v>Germany</c:v>
                </c:pt>
                <c:pt idx="17">
                  <c:v>Portugal</c:v>
                </c:pt>
                <c:pt idx="18">
                  <c:v>Greece</c:v>
                </c:pt>
                <c:pt idx="19">
                  <c:v>Czech Republic</c:v>
                </c:pt>
                <c:pt idx="20">
                  <c:v>Hungary</c:v>
                </c:pt>
                <c:pt idx="21">
                  <c:v>Sweden</c:v>
                </c:pt>
                <c:pt idx="22">
                  <c:v>Cyprus</c:v>
                </c:pt>
                <c:pt idx="23">
                  <c:v>Malta</c:v>
                </c:pt>
                <c:pt idx="24">
                  <c:v>Iceland</c:v>
                </c:pt>
                <c:pt idx="25">
                  <c:v>Poland</c:v>
                </c:pt>
                <c:pt idx="26">
                  <c:v>Bulgaria</c:v>
                </c:pt>
                <c:pt idx="27">
                  <c:v>Estonia</c:v>
                </c:pt>
                <c:pt idx="29">
                  <c:v>EU15</c:v>
                </c:pt>
                <c:pt idx="30">
                  <c:v>EU27</c:v>
                </c:pt>
                <c:pt idx="31">
                  <c:v>EEA</c:v>
                </c:pt>
                <c:pt idx="32">
                  <c:v>EU12</c:v>
                </c:pt>
              </c:strCache>
            </c:strRef>
          </c:cat>
          <c:val>
            <c:numRef>
              <c:f>'Fig 2b Data'!$D$86:$D$118</c:f>
              <c:numCache>
                <c:ptCount val="33"/>
                <c:pt idx="0">
                  <c:v>0.4910049919939719</c:v>
                </c:pt>
                <c:pt idx="1">
                  <c:v>0.5168823860438942</c:v>
                </c:pt>
                <c:pt idx="2">
                  <c:v>0.5751482183240634</c:v>
                </c:pt>
                <c:pt idx="3">
                  <c:v>0.5397939375839929</c:v>
                </c:pt>
                <c:pt idx="4">
                  <c:v>0.6236210253082414</c:v>
                </c:pt>
                <c:pt idx="5">
                  <c:v>0.4577727568381774</c:v>
                </c:pt>
                <c:pt idx="6">
                  <c:v>0.4660288072950848</c:v>
                </c:pt>
                <c:pt idx="7">
                  <c:v>0.5950639853747715</c:v>
                </c:pt>
                <c:pt idx="8">
                  <c:v>0.4604502495905925</c:v>
                </c:pt>
                <c:pt idx="9">
                  <c:v>0.7074544929211211</c:v>
                </c:pt>
                <c:pt idx="10">
                  <c:v>0.8208802456499488</c:v>
                </c:pt>
                <c:pt idx="11">
                  <c:v>0.4502245974113595</c:v>
                </c:pt>
                <c:pt idx="12">
                  <c:v>0.8097595473833098</c:v>
                </c:pt>
                <c:pt idx="13">
                  <c:v>0.4472049689440994</c:v>
                </c:pt>
                <c:pt idx="14">
                  <c:v>0.45468509984639016</c:v>
                </c:pt>
                <c:pt idx="15">
                  <c:v>0.7946237909810325</c:v>
                </c:pt>
                <c:pt idx="16">
                  <c:v>0.4907967839559149</c:v>
                </c:pt>
                <c:pt idx="17">
                  <c:v>0.4512101421436804</c:v>
                </c:pt>
                <c:pt idx="18">
                  <c:v>0.3830038591793337</c:v>
                </c:pt>
                <c:pt idx="19">
                  <c:v>0.4668002289639382</c:v>
                </c:pt>
                <c:pt idx="20">
                  <c:v>0.5244444444444445</c:v>
                </c:pt>
                <c:pt idx="21">
                  <c:v>0.9312961443806399</c:v>
                </c:pt>
                <c:pt idx="22">
                  <c:v>0.36195286195286197</c:v>
                </c:pt>
                <c:pt idx="23">
                  <c:v>0.31869918699186994</c:v>
                </c:pt>
                <c:pt idx="24">
                  <c:v>0.12463627546071775</c:v>
                </c:pt>
                <c:pt idx="25">
                  <c:v>0.49499673153316237</c:v>
                </c:pt>
                <c:pt idx="26">
                  <c:v>0.4675919863820872</c:v>
                </c:pt>
                <c:pt idx="27">
                  <c:v>0.47229299363057325</c:v>
                </c:pt>
                <c:pt idx="29">
                  <c:v>0.498414917333881</c:v>
                </c:pt>
                <c:pt idx="30">
                  <c:v>0.4979261378147827</c:v>
                </c:pt>
                <c:pt idx="31">
                  <c:v>0.49343192342877945</c:v>
                </c:pt>
                <c:pt idx="32">
                  <c:v>0.49626928095827616</c:v>
                </c:pt>
              </c:numCache>
            </c:numRef>
          </c:val>
        </c:ser>
        <c:axId val="36229801"/>
        <c:axId val="57632754"/>
      </c:barChart>
      <c:catAx>
        <c:axId val="36229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32754"/>
        <c:crosses val="autoZero"/>
        <c:auto val="1"/>
        <c:lblOffset val="100"/>
        <c:tickLblSkip val="1"/>
        <c:noMultiLvlLbl val="0"/>
      </c:catAx>
      <c:valAx>
        <c:axId val="576327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298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225"/>
          <c:y val="0.9525"/>
          <c:w val="0.14825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18"/>
          <c:w val="0.93725"/>
          <c:h val="0.9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2c Data'!$C$79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2c Data'!$B$80:$B$109</c:f>
              <c:strCache>
                <c:ptCount val="30"/>
                <c:pt idx="0">
                  <c:v>Slovakia</c:v>
                </c:pt>
                <c:pt idx="1">
                  <c:v>Cyprus</c:v>
                </c:pt>
                <c:pt idx="2">
                  <c:v>Romania</c:v>
                </c:pt>
                <c:pt idx="3">
                  <c:v>Denmark</c:v>
                </c:pt>
                <c:pt idx="4">
                  <c:v>Ireland</c:v>
                </c:pt>
                <c:pt idx="5">
                  <c:v>Turkey</c:v>
                </c:pt>
                <c:pt idx="6">
                  <c:v>Italy</c:v>
                </c:pt>
                <c:pt idx="7">
                  <c:v>Netherlands</c:v>
                </c:pt>
                <c:pt idx="8">
                  <c:v>Finland</c:v>
                </c:pt>
                <c:pt idx="9">
                  <c:v>Spain</c:v>
                </c:pt>
                <c:pt idx="10">
                  <c:v>Portugal</c:v>
                </c:pt>
                <c:pt idx="11">
                  <c:v>Austria</c:v>
                </c:pt>
                <c:pt idx="12">
                  <c:v>Slovenia</c:v>
                </c:pt>
                <c:pt idx="13">
                  <c:v>Hungary</c:v>
                </c:pt>
                <c:pt idx="14">
                  <c:v>Switzerland</c:v>
                </c:pt>
                <c:pt idx="15">
                  <c:v>Sweden</c:v>
                </c:pt>
                <c:pt idx="16">
                  <c:v>United Kingdom</c:v>
                </c:pt>
                <c:pt idx="17">
                  <c:v>Estonia</c:v>
                </c:pt>
                <c:pt idx="19">
                  <c:v>EEA</c:v>
                </c:pt>
                <c:pt idx="20">
                  <c:v>EU27</c:v>
                </c:pt>
                <c:pt idx="22">
                  <c:v>Belgium</c:v>
                </c:pt>
                <c:pt idx="23">
                  <c:v>Poland</c:v>
                </c:pt>
                <c:pt idx="24">
                  <c:v>Germany</c:v>
                </c:pt>
                <c:pt idx="25">
                  <c:v>Norway</c:v>
                </c:pt>
                <c:pt idx="26">
                  <c:v>Latvia</c:v>
                </c:pt>
                <c:pt idx="27">
                  <c:v>France</c:v>
                </c:pt>
                <c:pt idx="28">
                  <c:v>Croatia</c:v>
                </c:pt>
                <c:pt idx="29">
                  <c:v>Czech Republic</c:v>
                </c:pt>
              </c:strCache>
            </c:strRef>
          </c:cat>
          <c:val>
            <c:numRef>
              <c:f>'Fig 2c Data'!$C$80:$C$109</c:f>
              <c:numCache>
                <c:ptCount val="30"/>
                <c:pt idx="0">
                  <c:v>0.18223234624145787</c:v>
                </c:pt>
                <c:pt idx="1">
                  <c:v>0</c:v>
                </c:pt>
                <c:pt idx="2">
                  <c:v>0.08799497171590195</c:v>
                </c:pt>
                <c:pt idx="3">
                  <c:v>0.4652777777777778</c:v>
                </c:pt>
                <c:pt idx="4">
                  <c:v>0.375</c:v>
                </c:pt>
                <c:pt idx="5">
                  <c:v>0.23645320197044334</c:v>
                </c:pt>
                <c:pt idx="6">
                  <c:v>0.4570990806945863</c:v>
                </c:pt>
                <c:pt idx="7">
                  <c:v>0.3923478260869565</c:v>
                </c:pt>
                <c:pt idx="8">
                  <c:v>0.5637735849056604</c:v>
                </c:pt>
                <c:pt idx="9">
                  <c:v>0.3960546282245827</c:v>
                </c:pt>
                <c:pt idx="10">
                  <c:v>0.40878378378378377</c:v>
                </c:pt>
                <c:pt idx="11">
                  <c:v>0.48055832502492524</c:v>
                </c:pt>
                <c:pt idx="12">
                  <c:v>0.49295774647887325</c:v>
                </c:pt>
                <c:pt idx="13">
                  <c:v>0.703862660944206</c:v>
                </c:pt>
                <c:pt idx="14">
                  <c:v>0.6827195467422096</c:v>
                </c:pt>
                <c:pt idx="15">
                  <c:v>0.8166089965397924</c:v>
                </c:pt>
                <c:pt idx="16">
                  <c:v>0.3632361034672537</c:v>
                </c:pt>
                <c:pt idx="17">
                  <c:v>0.5</c:v>
                </c:pt>
                <c:pt idx="19">
                  <c:v>0.5098750119263429</c:v>
                </c:pt>
                <c:pt idx="20">
                  <c:v>0.5232947281341656</c:v>
                </c:pt>
                <c:pt idx="22">
                  <c:v>0.33090379008746357</c:v>
                </c:pt>
                <c:pt idx="23">
                  <c:v>0.778310715956949</c:v>
                </c:pt>
                <c:pt idx="24">
                  <c:v>0.48041393235739527</c:v>
                </c:pt>
                <c:pt idx="25">
                  <c:v>0.9565217391304348</c:v>
                </c:pt>
                <c:pt idx="26">
                  <c:v>0.8045112781954887</c:v>
                </c:pt>
                <c:pt idx="27">
                  <c:v>0.38200085506626763</c:v>
                </c:pt>
                <c:pt idx="28">
                  <c:v>0.72</c:v>
                </c:pt>
                <c:pt idx="29">
                  <c:v>0.7597477064220184</c:v>
                </c:pt>
              </c:numCache>
            </c:numRef>
          </c:val>
        </c:ser>
        <c:ser>
          <c:idx val="1"/>
          <c:order val="1"/>
          <c:tx>
            <c:strRef>
              <c:f>'Fig 2c Data'!$D$79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2c Data'!$B$80:$B$109</c:f>
              <c:strCache>
                <c:ptCount val="30"/>
                <c:pt idx="0">
                  <c:v>Slovakia</c:v>
                </c:pt>
                <c:pt idx="1">
                  <c:v>Cyprus</c:v>
                </c:pt>
                <c:pt idx="2">
                  <c:v>Romania</c:v>
                </c:pt>
                <c:pt idx="3">
                  <c:v>Denmark</c:v>
                </c:pt>
                <c:pt idx="4">
                  <c:v>Ireland</c:v>
                </c:pt>
                <c:pt idx="5">
                  <c:v>Turkey</c:v>
                </c:pt>
                <c:pt idx="6">
                  <c:v>Italy</c:v>
                </c:pt>
                <c:pt idx="7">
                  <c:v>Netherlands</c:v>
                </c:pt>
                <c:pt idx="8">
                  <c:v>Finland</c:v>
                </c:pt>
                <c:pt idx="9">
                  <c:v>Spain</c:v>
                </c:pt>
                <c:pt idx="10">
                  <c:v>Portugal</c:v>
                </c:pt>
                <c:pt idx="11">
                  <c:v>Austria</c:v>
                </c:pt>
                <c:pt idx="12">
                  <c:v>Slovenia</c:v>
                </c:pt>
                <c:pt idx="13">
                  <c:v>Hungary</c:v>
                </c:pt>
                <c:pt idx="14">
                  <c:v>Switzerland</c:v>
                </c:pt>
                <c:pt idx="15">
                  <c:v>Sweden</c:v>
                </c:pt>
                <c:pt idx="16">
                  <c:v>United Kingdom</c:v>
                </c:pt>
                <c:pt idx="17">
                  <c:v>Estonia</c:v>
                </c:pt>
                <c:pt idx="19">
                  <c:v>EEA</c:v>
                </c:pt>
                <c:pt idx="20">
                  <c:v>EU27</c:v>
                </c:pt>
                <c:pt idx="22">
                  <c:v>Belgium</c:v>
                </c:pt>
                <c:pt idx="23">
                  <c:v>Poland</c:v>
                </c:pt>
                <c:pt idx="24">
                  <c:v>Germany</c:v>
                </c:pt>
                <c:pt idx="25">
                  <c:v>Norway</c:v>
                </c:pt>
                <c:pt idx="26">
                  <c:v>Latvia</c:v>
                </c:pt>
                <c:pt idx="27">
                  <c:v>France</c:v>
                </c:pt>
                <c:pt idx="28">
                  <c:v>Croatia</c:v>
                </c:pt>
                <c:pt idx="29">
                  <c:v>Czech Republic</c:v>
                </c:pt>
              </c:strCache>
            </c:strRef>
          </c:cat>
          <c:val>
            <c:numRef>
              <c:f>'Fig 2c Data'!$D$80:$D$109</c:f>
              <c:numCache>
                <c:ptCount val="30"/>
                <c:pt idx="0">
                  <c:v>0.6666666666666666</c:v>
                </c:pt>
                <c:pt idx="1">
                  <c:v>0.42857142857142855</c:v>
                </c:pt>
                <c:pt idx="2">
                  <c:v>0.41625</c:v>
                </c:pt>
                <c:pt idx="3">
                  <c:v>0.7570694087403599</c:v>
                </c:pt>
                <c:pt idx="4">
                  <c:v>0.6506024096385542</c:v>
                </c:pt>
                <c:pt idx="5">
                  <c:v>0.5078864353312302</c:v>
                </c:pt>
                <c:pt idx="6">
                  <c:v>0.7218070088025245</c:v>
                </c:pt>
                <c:pt idx="7">
                  <c:v>0.630216587427364</c:v>
                </c:pt>
                <c:pt idx="8">
                  <c:v>0.76850306065665</c:v>
                </c:pt>
                <c:pt idx="9">
                  <c:v>0.5824175824175825</c:v>
                </c:pt>
                <c:pt idx="10">
                  <c:v>0.593423019431988</c:v>
                </c:pt>
                <c:pt idx="11">
                  <c:v>0.5677154582763337</c:v>
                </c:pt>
                <c:pt idx="12">
                  <c:v>0.5625</c:v>
                </c:pt>
                <c:pt idx="13">
                  <c:v>0.7708333333333334</c:v>
                </c:pt>
                <c:pt idx="14">
                  <c:v>0.7489481065918654</c:v>
                </c:pt>
                <c:pt idx="15">
                  <c:v>0.8670774647887324</c:v>
                </c:pt>
                <c:pt idx="16">
                  <c:v>0.40041398344066237</c:v>
                </c:pt>
                <c:pt idx="17">
                  <c:v>0.5185185185185185</c:v>
                </c:pt>
                <c:pt idx="19">
                  <c:v>0.5052187701475893</c:v>
                </c:pt>
                <c:pt idx="20">
                  <c:v>0.4994228760924131</c:v>
                </c:pt>
                <c:pt idx="22">
                  <c:v>0.32105263157894737</c:v>
                </c:pt>
                <c:pt idx="23">
                  <c:v>0.7460580912863071</c:v>
                </c:pt>
                <c:pt idx="24">
                  <c:v>0.4469439728353141</c:v>
                </c:pt>
                <c:pt idx="25">
                  <c:v>0.8690476190476191</c:v>
                </c:pt>
                <c:pt idx="26">
                  <c:v>0.6666666666666666</c:v>
                </c:pt>
                <c:pt idx="27">
                  <c:v>0.18849878934624698</c:v>
                </c:pt>
                <c:pt idx="28">
                  <c:v>0.5063291139240507</c:v>
                </c:pt>
                <c:pt idx="29">
                  <c:v>0.48247232472324725</c:v>
                </c:pt>
              </c:numCache>
            </c:numRef>
          </c:val>
        </c:ser>
        <c:axId val="48932739"/>
        <c:axId val="37741468"/>
      </c:barChart>
      <c:catAx>
        <c:axId val="48932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41468"/>
        <c:crosses val="autoZero"/>
        <c:auto val="1"/>
        <c:lblOffset val="100"/>
        <c:tickLblSkip val="1"/>
        <c:noMultiLvlLbl val="0"/>
      </c:catAx>
      <c:valAx>
        <c:axId val="37741468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327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5075"/>
          <c:w val="0.146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6915"/>
          <c:h val="0.97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('Fig 2b Data'!$K$45:$K$58,'Fig 2b Data'!$K$60:$K$77)</c:f>
              <c:numCache>
                <c:ptCount val="32"/>
                <c:pt idx="0">
                  <c:v>0.3910283537875582</c:v>
                </c:pt>
                <c:pt idx="1">
                  <c:v>0.18853820598006646</c:v>
                </c:pt>
                <c:pt idx="2">
                  <c:v>0.3572496263079223</c:v>
                </c:pt>
                <c:pt idx="3">
                  <c:v>0.2777777777777778</c:v>
                </c:pt>
                <c:pt idx="4">
                  <c:v>0</c:v>
                </c:pt>
                <c:pt idx="5">
                  <c:v>0.34027072758037225</c:v>
                </c:pt>
                <c:pt idx="6">
                  <c:v>0.4560260586319218</c:v>
                </c:pt>
                <c:pt idx="7">
                  <c:v>0.16018957345971563</c:v>
                </c:pt>
                <c:pt idx="8">
                  <c:v>0.18638084206676014</c:v>
                </c:pt>
                <c:pt idx="9">
                  <c:v>0.5618586640851888</c:v>
                </c:pt>
                <c:pt idx="10">
                  <c:v>0</c:v>
                </c:pt>
                <c:pt idx="11">
                  <c:v>0.20961647692193713</c:v>
                </c:pt>
                <c:pt idx="12">
                  <c:v>0.009047912811022003</c:v>
                </c:pt>
                <c:pt idx="13">
                  <c:v>0.304736667770785</c:v>
                </c:pt>
                <c:pt idx="14">
                  <c:v>0</c:v>
                </c:pt>
                <c:pt idx="15">
                  <c:v>0.08270128979731757</c:v>
                </c:pt>
                <c:pt idx="16">
                  <c:v>0.6500994035785288</c:v>
                </c:pt>
                <c:pt idx="17">
                  <c:v>0.6942028985507246</c:v>
                </c:pt>
                <c:pt idx="18">
                  <c:v>0</c:v>
                </c:pt>
                <c:pt idx="19">
                  <c:v>0</c:v>
                </c:pt>
                <c:pt idx="20">
                  <c:v>0.26688778330569374</c:v>
                </c:pt>
                <c:pt idx="21">
                  <c:v>0.717948717948718</c:v>
                </c:pt>
                <c:pt idx="22">
                  <c:v>0.2635909491625037</c:v>
                </c:pt>
                <c:pt idx="23">
                  <c:v>0.017028522775649212</c:v>
                </c:pt>
                <c:pt idx="24">
                  <c:v>0.38028169014084506</c:v>
                </c:pt>
                <c:pt idx="25">
                  <c:v>0.4613583138173302</c:v>
                </c:pt>
                <c:pt idx="26">
                  <c:v>0.2533532041728763</c:v>
                </c:pt>
                <c:pt idx="27">
                  <c:v>0</c:v>
                </c:pt>
                <c:pt idx="28">
                  <c:v>0.7603550295857988</c:v>
                </c:pt>
                <c:pt idx="29">
                  <c:v>0.6086956521739131</c:v>
                </c:pt>
                <c:pt idx="30">
                  <c:v>0.039784624588692794</c:v>
                </c:pt>
                <c:pt idx="31">
                  <c:v>0</c:v>
                </c:pt>
              </c:numCache>
            </c:numRef>
          </c:xVal>
          <c:yVal>
            <c:numRef>
              <c:f>('Fig 2b Data'!$E$45:$E$58,'Fig 2b Data'!$E$60:$E$77)</c:f>
              <c:numCache>
                <c:ptCount val="32"/>
                <c:pt idx="0">
                  <c:v>0.6236210253082414</c:v>
                </c:pt>
                <c:pt idx="1">
                  <c:v>0.5397939375839929</c:v>
                </c:pt>
                <c:pt idx="2">
                  <c:v>0.4675919863820872</c:v>
                </c:pt>
                <c:pt idx="3">
                  <c:v>0.5168195718654435</c:v>
                </c:pt>
                <c:pt idx="4">
                  <c:v>0.36195286195286197</c:v>
                </c:pt>
                <c:pt idx="5">
                  <c:v>0.4668002289639382</c:v>
                </c:pt>
                <c:pt idx="6">
                  <c:v>0.7074544929211211</c:v>
                </c:pt>
                <c:pt idx="7">
                  <c:v>0.47229299363057325</c:v>
                </c:pt>
                <c:pt idx="8">
                  <c:v>0.4979261378147827</c:v>
                </c:pt>
                <c:pt idx="9">
                  <c:v>0.7946237909810325</c:v>
                </c:pt>
                <c:pt idx="10">
                  <c:v>0.5168823860438942</c:v>
                </c:pt>
                <c:pt idx="11">
                  <c:v>0.4907967839559149</c:v>
                </c:pt>
                <c:pt idx="12">
                  <c:v>0.3830038591793337</c:v>
                </c:pt>
                <c:pt idx="13">
                  <c:v>0.5244444444444445</c:v>
                </c:pt>
                <c:pt idx="14">
                  <c:v>0.45468509984639016</c:v>
                </c:pt>
                <c:pt idx="15">
                  <c:v>0.4604502495905925</c:v>
                </c:pt>
                <c:pt idx="16">
                  <c:v>0.8208802456499488</c:v>
                </c:pt>
                <c:pt idx="17">
                  <c:v>0.8097595473833098</c:v>
                </c:pt>
                <c:pt idx="18">
                  <c:v>0.5056179775280899</c:v>
                </c:pt>
                <c:pt idx="19">
                  <c:v>0.31869918699186994</c:v>
                </c:pt>
                <c:pt idx="20">
                  <c:v>0.5751482183240634</c:v>
                </c:pt>
                <c:pt idx="21">
                  <c:v>1.190909090909091</c:v>
                </c:pt>
                <c:pt idx="22">
                  <c:v>0.49499673153316237</c:v>
                </c:pt>
                <c:pt idx="23">
                  <c:v>0.4512101421436804</c:v>
                </c:pt>
                <c:pt idx="24">
                  <c:v>0.4910049919939719</c:v>
                </c:pt>
                <c:pt idx="25">
                  <c:v>0.5950639853747715</c:v>
                </c:pt>
                <c:pt idx="26">
                  <c:v>0.4472049689440994</c:v>
                </c:pt>
                <c:pt idx="27">
                  <c:v>0.4660288072950848</c:v>
                </c:pt>
                <c:pt idx="28">
                  <c:v>0.9312961443806399</c:v>
                </c:pt>
                <c:pt idx="29">
                  <c:v>0.6909090909090909</c:v>
                </c:pt>
                <c:pt idx="30">
                  <c:v>0.4577727568381774</c:v>
                </c:pt>
                <c:pt idx="31">
                  <c:v>0.4502245974113595</c:v>
                </c:pt>
              </c:numCache>
            </c:numRef>
          </c:yVal>
          <c:smooth val="0"/>
        </c:ser>
        <c:axId val="4128893"/>
        <c:axId val="37160038"/>
      </c:scatterChart>
      <c:valAx>
        <c:axId val="4128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160038"/>
        <c:crosses val="autoZero"/>
        <c:crossBetween val="midCat"/>
        <c:dispUnits/>
      </c:valAx>
      <c:valAx>
        <c:axId val="371600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2889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2"/>
          <c:y val="0.41625"/>
          <c:w val="0.24925"/>
          <c:h val="0.1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0.1265</cdr:x>
      <cdr:y>0.138</cdr:y>
    </cdr:from>
    <cdr:to>
      <cdr:x>0.93375</cdr:x>
      <cdr:y>0.138</cdr:y>
    </cdr:to>
    <cdr:sp>
      <cdr:nvSpPr>
        <cdr:cNvPr id="1" name="Line 1"/>
        <cdr:cNvSpPr>
          <a:spLocks/>
        </cdr:cNvSpPr>
      </cdr:nvSpPr>
      <cdr:spPr>
        <a:xfrm>
          <a:off x="1171575" y="781050"/>
          <a:ext cx="7496175" cy="0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0.20725</cdr:x>
      <cdr:y>0.05175</cdr:y>
    </cdr:from>
    <cdr:to>
      <cdr:x>0.33625</cdr:x>
      <cdr:y>0.1395</cdr:y>
    </cdr:to>
    <cdr:sp>
      <cdr:nvSpPr>
        <cdr:cNvPr id="2" name="Text Box 2"/>
        <cdr:cNvSpPr txBox="1">
          <a:spLocks noChangeArrowheads="1"/>
        </cdr:cNvSpPr>
      </cdr:nvSpPr>
      <cdr:spPr>
        <a:xfrm>
          <a:off x="1924050" y="285750"/>
          <a:ext cx="12001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Higher efficiency improvements</a:t>
          </a:r>
        </a:p>
      </cdr:txBody>
    </cdr:sp>
  </cdr:relSizeAnchor>
  <cdr:relSizeAnchor xmlns:cdr="http://schemas.openxmlformats.org/drawingml/2006/chartDrawing">
    <cdr:from>
      <cdr:x>0.63575</cdr:x>
      <cdr:y>0.0505</cdr:y>
    </cdr:from>
    <cdr:to>
      <cdr:x>0.7675</cdr:x>
      <cdr:y>0.138</cdr:y>
    </cdr:to>
    <cdr:sp>
      <cdr:nvSpPr>
        <cdr:cNvPr id="3" name="Text Box 3"/>
        <cdr:cNvSpPr txBox="1">
          <a:spLocks noChangeArrowheads="1"/>
        </cdr:cNvSpPr>
      </cdr:nvSpPr>
      <cdr:spPr>
        <a:xfrm>
          <a:off x="5895975" y="285750"/>
          <a:ext cx="12192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Lower efficiency improvements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0.0925</cdr:x>
      <cdr:y>0.1275</cdr:y>
    </cdr:from>
    <cdr:to>
      <cdr:x>0.9315</cdr:x>
      <cdr:y>0.1275</cdr:y>
    </cdr:to>
    <cdr:sp>
      <cdr:nvSpPr>
        <cdr:cNvPr id="1" name="Line 1"/>
        <cdr:cNvSpPr>
          <a:spLocks/>
        </cdr:cNvSpPr>
      </cdr:nvSpPr>
      <cdr:spPr>
        <a:xfrm>
          <a:off x="857250" y="723900"/>
          <a:ext cx="7791450" cy="0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0.1765</cdr:x>
      <cdr:y>0.047</cdr:y>
    </cdr:from>
    <cdr:to>
      <cdr:x>0.3125</cdr:x>
      <cdr:y>0.11875</cdr:y>
    </cdr:to>
    <cdr:sp>
      <cdr:nvSpPr>
        <cdr:cNvPr id="2" name="Text Box 2"/>
        <cdr:cNvSpPr txBox="1">
          <a:spLocks noChangeArrowheads="1"/>
        </cdr:cNvSpPr>
      </cdr:nvSpPr>
      <cdr:spPr>
        <a:xfrm>
          <a:off x="1638300" y="266700"/>
          <a:ext cx="12668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Higher efficiency improvements</a:t>
          </a:r>
        </a:p>
      </cdr:txBody>
    </cdr:sp>
  </cdr:relSizeAnchor>
  <cdr:relSizeAnchor xmlns:cdr="http://schemas.openxmlformats.org/drawingml/2006/chartDrawing">
    <cdr:from>
      <cdr:x>0.7</cdr:x>
      <cdr:y>0.04575</cdr:y>
    </cdr:from>
    <cdr:to>
      <cdr:x>0.83675</cdr:x>
      <cdr:y>0.11725</cdr:y>
    </cdr:to>
    <cdr:sp>
      <cdr:nvSpPr>
        <cdr:cNvPr id="3" name="Text Box 3"/>
        <cdr:cNvSpPr txBox="1">
          <a:spLocks noChangeArrowheads="1"/>
        </cdr:cNvSpPr>
      </cdr:nvSpPr>
      <cdr:spPr>
        <a:xfrm>
          <a:off x="6496050" y="257175"/>
          <a:ext cx="12668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Lower efficiency improvements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0.13425</cdr:x>
      <cdr:y>0.11425</cdr:y>
    </cdr:from>
    <cdr:to>
      <cdr:x>0.928</cdr:x>
      <cdr:y>0.11425</cdr:y>
    </cdr:to>
    <cdr:sp>
      <cdr:nvSpPr>
        <cdr:cNvPr id="1" name="Line 1"/>
        <cdr:cNvSpPr>
          <a:spLocks/>
        </cdr:cNvSpPr>
      </cdr:nvSpPr>
      <cdr:spPr>
        <a:xfrm flipV="1">
          <a:off x="1238250" y="647700"/>
          <a:ext cx="7372350" cy="0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0.2685</cdr:x>
      <cdr:y>0.04675</cdr:y>
    </cdr:from>
    <cdr:to>
      <cdr:x>0.40125</cdr:x>
      <cdr:y>0.1235</cdr:y>
    </cdr:to>
    <cdr:sp>
      <cdr:nvSpPr>
        <cdr:cNvPr id="2" name="Text Box 2"/>
        <cdr:cNvSpPr txBox="1">
          <a:spLocks noChangeArrowheads="1"/>
        </cdr:cNvSpPr>
      </cdr:nvSpPr>
      <cdr:spPr>
        <a:xfrm>
          <a:off x="2486025" y="257175"/>
          <a:ext cx="12287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Higher efficiency improvements</a:t>
          </a:r>
        </a:p>
      </cdr:txBody>
    </cdr:sp>
  </cdr:relSizeAnchor>
  <cdr:relSizeAnchor xmlns:cdr="http://schemas.openxmlformats.org/drawingml/2006/chartDrawing">
    <cdr:from>
      <cdr:x>0.6955</cdr:x>
      <cdr:y>0.04825</cdr:y>
    </cdr:from>
    <cdr:to>
      <cdr:x>0.8255</cdr:x>
      <cdr:y>0.1405</cdr:y>
    </cdr:to>
    <cdr:sp>
      <cdr:nvSpPr>
        <cdr:cNvPr id="3" name="Text Box 3"/>
        <cdr:cNvSpPr txBox="1">
          <a:spLocks noChangeArrowheads="1"/>
        </cdr:cNvSpPr>
      </cdr:nvSpPr>
      <cdr:spPr>
        <a:xfrm>
          <a:off x="6457950" y="266700"/>
          <a:ext cx="12096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Lower efficiency improvements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123825</xdr:colOff>
      <xdr:row>53</xdr:row>
      <xdr:rowOff>9525</xdr:rowOff>
    </xdr:from>
    <xdr:to>
      <xdr:col>23</xdr:col>
      <xdr:colOff>533400</xdr:colOff>
      <xdr:row>68</xdr:row>
      <xdr:rowOff>85725</xdr:rowOff>
    </xdr:to>
    <xdr:graphicFrame>
      <xdr:nvGraphicFramePr>
        <xdr:cNvPr id="1" name="Chart 1"/>
        <xdr:cNvGraphicFramePr/>
      </xdr:nvGraphicFramePr>
      <xdr:xfrm>
        <a:off x="8372475" y="9124950"/>
        <a:ext cx="454342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astorello\Local%20Settings\Temporary%20Internet%20Files\OLKBB\EEA%20E&amp;E%20FWC%20indicators_data%20maste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A sheet"/>
      <sheetName val="Communications"/>
      <sheetName val="EN_12"/>
      <sheetName val="EN_13"/>
      <sheetName val="EN_16"/>
      <sheetName val="EN_18"/>
      <sheetName val="EN_19"/>
      <sheetName val="EN_34"/>
      <sheetName val="EN_35"/>
    </sheetNames>
    <sheetDataSet>
      <sheetData sheetId="6">
        <row r="14">
          <cell r="A14" t="str">
            <v>Austria</v>
          </cell>
          <cell r="B14">
            <v>1529</v>
          </cell>
          <cell r="C14">
            <v>1611</v>
          </cell>
          <cell r="D14">
            <v>1297</v>
          </cell>
          <cell r="E14">
            <v>1260</v>
          </cell>
          <cell r="F14">
            <v>1411</v>
          </cell>
          <cell r="G14">
            <v>1557</v>
          </cell>
          <cell r="H14">
            <v>1664</v>
          </cell>
          <cell r="I14">
            <v>1682</v>
          </cell>
          <cell r="J14">
            <v>1608</v>
          </cell>
          <cell r="K14">
            <v>1648</v>
          </cell>
          <cell r="L14">
            <v>1543</v>
          </cell>
          <cell r="M14">
            <v>1755</v>
          </cell>
          <cell r="N14">
            <v>1748</v>
          </cell>
          <cell r="O14">
            <v>2106</v>
          </cell>
          <cell r="P14">
            <v>2083</v>
          </cell>
          <cell r="Q14">
            <v>2261</v>
          </cell>
          <cell r="R14">
            <v>2106</v>
          </cell>
          <cell r="S14">
            <v>2025</v>
          </cell>
          <cell r="T14">
            <v>2096</v>
          </cell>
        </row>
        <row r="15">
          <cell r="A15" t="str">
            <v>Belgium</v>
          </cell>
          <cell r="B15">
            <v>2340</v>
          </cell>
          <cell r="C15">
            <v>2416</v>
          </cell>
          <cell r="D15">
            <v>2377</v>
          </cell>
          <cell r="E15">
            <v>2398</v>
          </cell>
          <cell r="F15">
            <v>2616</v>
          </cell>
          <cell r="G15">
            <v>2737</v>
          </cell>
          <cell r="H15">
            <v>2717</v>
          </cell>
          <cell r="I15">
            <v>2597</v>
          </cell>
          <cell r="J15">
            <v>3058</v>
          </cell>
          <cell r="K15">
            <v>2924</v>
          </cell>
          <cell r="L15">
            <v>2925</v>
          </cell>
          <cell r="M15">
            <v>2723</v>
          </cell>
          <cell r="N15">
            <v>2851</v>
          </cell>
          <cell r="O15">
            <v>3081</v>
          </cell>
          <cell r="P15">
            <v>3129</v>
          </cell>
          <cell r="Q15">
            <v>3233</v>
          </cell>
          <cell r="R15">
            <v>3172</v>
          </cell>
          <cell r="S15">
            <v>3303</v>
          </cell>
          <cell r="T15">
            <v>3175</v>
          </cell>
        </row>
        <row r="16">
          <cell r="A16" t="str">
            <v>Bulgaria</v>
          </cell>
          <cell r="B16">
            <v>2201</v>
          </cell>
          <cell r="C16">
            <v>2003</v>
          </cell>
          <cell r="D16">
            <v>1891</v>
          </cell>
          <cell r="E16">
            <v>1899</v>
          </cell>
          <cell r="F16">
            <v>1834</v>
          </cell>
          <cell r="G16">
            <v>1910</v>
          </cell>
          <cell r="H16">
            <v>1867</v>
          </cell>
          <cell r="I16">
            <v>1902</v>
          </cell>
          <cell r="J16">
            <v>1848</v>
          </cell>
          <cell r="K16">
            <v>1673</v>
          </cell>
          <cell r="L16">
            <v>1702</v>
          </cell>
          <cell r="M16">
            <v>1913</v>
          </cell>
          <cell r="N16">
            <v>1698</v>
          </cell>
          <cell r="O16">
            <v>1893</v>
          </cell>
          <cell r="P16">
            <v>1844</v>
          </cell>
          <cell r="Q16">
            <v>1804</v>
          </cell>
          <cell r="R16">
            <v>1870</v>
          </cell>
          <cell r="S16">
            <v>2182</v>
          </cell>
          <cell r="T16">
            <v>2225</v>
          </cell>
        </row>
        <row r="17">
          <cell r="A17" t="str">
            <v>Croatia</v>
          </cell>
          <cell r="B17">
            <v>425</v>
          </cell>
          <cell r="C17">
            <v>263</v>
          </cell>
          <cell r="D17">
            <v>391</v>
          </cell>
          <cell r="E17">
            <v>431</v>
          </cell>
          <cell r="F17">
            <v>288</v>
          </cell>
          <cell r="G17">
            <v>309</v>
          </cell>
          <cell r="H17">
            <v>285</v>
          </cell>
          <cell r="I17">
            <v>377</v>
          </cell>
          <cell r="J17">
            <v>467</v>
          </cell>
          <cell r="K17">
            <v>486</v>
          </cell>
          <cell r="L17">
            <v>414</v>
          </cell>
          <cell r="M17">
            <v>481</v>
          </cell>
          <cell r="N17">
            <v>589</v>
          </cell>
          <cell r="O17">
            <v>665</v>
          </cell>
          <cell r="P17">
            <v>539</v>
          </cell>
          <cell r="Q17">
            <v>517</v>
          </cell>
          <cell r="R17">
            <v>541</v>
          </cell>
          <cell r="S17">
            <v>672</v>
          </cell>
          <cell r="T17">
            <v>598</v>
          </cell>
        </row>
        <row r="18">
          <cell r="A18" t="str">
            <v>Cyprus</v>
          </cell>
          <cell r="B18">
            <v>170</v>
          </cell>
          <cell r="C18">
            <v>179</v>
          </cell>
          <cell r="D18">
            <v>207</v>
          </cell>
          <cell r="E18">
            <v>222</v>
          </cell>
          <cell r="F18">
            <v>231</v>
          </cell>
          <cell r="G18">
            <v>213</v>
          </cell>
          <cell r="H18">
            <v>223</v>
          </cell>
          <cell r="I18">
            <v>233</v>
          </cell>
          <cell r="J18">
            <v>254</v>
          </cell>
          <cell r="K18">
            <v>270</v>
          </cell>
          <cell r="L18">
            <v>290</v>
          </cell>
          <cell r="M18">
            <v>305</v>
          </cell>
          <cell r="N18">
            <v>325</v>
          </cell>
          <cell r="O18">
            <v>348</v>
          </cell>
          <cell r="P18">
            <v>361</v>
          </cell>
          <cell r="Q18">
            <v>376</v>
          </cell>
          <cell r="R18">
            <v>400</v>
          </cell>
          <cell r="S18">
            <v>419</v>
          </cell>
          <cell r="T18">
            <v>436</v>
          </cell>
        </row>
        <row r="19">
          <cell r="A19" t="str">
            <v>Czech Republic</v>
          </cell>
          <cell r="B19">
            <v>4172</v>
          </cell>
          <cell r="C19">
            <v>4048</v>
          </cell>
          <cell r="D19">
            <v>3904</v>
          </cell>
          <cell r="E19">
            <v>3840</v>
          </cell>
          <cell r="F19">
            <v>3779</v>
          </cell>
          <cell r="G19">
            <v>3985</v>
          </cell>
          <cell r="H19">
            <v>4214</v>
          </cell>
          <cell r="I19">
            <v>4301</v>
          </cell>
          <cell r="J19">
            <v>4304</v>
          </cell>
          <cell r="K19">
            <v>4224</v>
          </cell>
          <cell r="L19">
            <v>4950</v>
          </cell>
          <cell r="M19">
            <v>4938</v>
          </cell>
          <cell r="N19">
            <v>4709</v>
          </cell>
          <cell r="O19">
            <v>4777</v>
          </cell>
          <cell r="P19">
            <v>4767</v>
          </cell>
          <cell r="Q19">
            <v>4712</v>
          </cell>
          <cell r="R19">
            <v>4730</v>
          </cell>
          <cell r="S19">
            <v>5106</v>
          </cell>
          <cell r="T19">
            <v>4673</v>
          </cell>
        </row>
        <row r="20">
          <cell r="A20" t="str">
            <v>Denmark</v>
          </cell>
          <cell r="B20">
            <v>2179</v>
          </cell>
          <cell r="C20">
            <v>3076</v>
          </cell>
          <cell r="D20">
            <v>2561</v>
          </cell>
          <cell r="E20">
            <v>2829</v>
          </cell>
          <cell r="F20">
            <v>3355</v>
          </cell>
          <cell r="G20">
            <v>3048</v>
          </cell>
          <cell r="H20">
            <v>4500</v>
          </cell>
          <cell r="I20">
            <v>3642</v>
          </cell>
          <cell r="J20">
            <v>3290</v>
          </cell>
          <cell r="K20">
            <v>3083</v>
          </cell>
          <cell r="L20">
            <v>2732</v>
          </cell>
          <cell r="M20">
            <v>2871</v>
          </cell>
          <cell r="N20">
            <v>2956</v>
          </cell>
          <cell r="O20">
            <v>3491</v>
          </cell>
          <cell r="P20">
            <v>2908</v>
          </cell>
          <cell r="Q20">
            <v>2546</v>
          </cell>
          <cell r="R20">
            <v>3394</v>
          </cell>
          <cell r="S20">
            <v>2748</v>
          </cell>
          <cell r="T20">
            <v>2531</v>
          </cell>
        </row>
        <row r="21">
          <cell r="A21" t="str">
            <v>Estonia</v>
          </cell>
          <cell r="B21">
            <v>1477</v>
          </cell>
          <cell r="C21">
            <v>1258</v>
          </cell>
          <cell r="D21">
            <v>1017</v>
          </cell>
          <cell r="E21">
            <v>784</v>
          </cell>
          <cell r="F21">
            <v>787</v>
          </cell>
          <cell r="G21">
            <v>747</v>
          </cell>
          <cell r="H21">
            <v>783</v>
          </cell>
          <cell r="I21">
            <v>792</v>
          </cell>
          <cell r="J21">
            <v>732</v>
          </cell>
          <cell r="K21">
            <v>710</v>
          </cell>
          <cell r="L21">
            <v>731</v>
          </cell>
          <cell r="M21">
            <v>729</v>
          </cell>
          <cell r="N21">
            <v>733</v>
          </cell>
          <cell r="O21">
            <v>872</v>
          </cell>
          <cell r="P21">
            <v>883</v>
          </cell>
          <cell r="Q21">
            <v>871</v>
          </cell>
          <cell r="R21">
            <v>829</v>
          </cell>
          <cell r="S21">
            <v>1039</v>
          </cell>
          <cell r="T21">
            <v>896</v>
          </cell>
        </row>
        <row r="22">
          <cell r="A22" t="str">
            <v>European Union (27 countries)</v>
          </cell>
          <cell r="B22">
            <v>126918</v>
          </cell>
          <cell r="C22">
            <v>128114</v>
          </cell>
          <cell r="D22">
            <v>124814</v>
          </cell>
          <cell r="E22">
            <v>121597</v>
          </cell>
          <cell r="F22">
            <v>124464</v>
          </cell>
          <cell r="G22">
            <v>129005</v>
          </cell>
          <cell r="H22">
            <v>133644</v>
          </cell>
          <cell r="I22">
            <v>133047</v>
          </cell>
          <cell r="J22">
            <v>137379</v>
          </cell>
          <cell r="K22">
            <v>138680</v>
          </cell>
          <cell r="L22">
            <v>143728</v>
          </cell>
          <cell r="M22">
            <v>146141</v>
          </cell>
          <cell r="N22">
            <v>149832</v>
          </cell>
          <cell r="O22">
            <v>157932</v>
          </cell>
          <cell r="P22">
            <v>160227</v>
          </cell>
          <cell r="Q22">
            <v>163175</v>
          </cell>
          <cell r="R22">
            <v>166340</v>
          </cell>
          <cell r="S22">
            <v>170520</v>
          </cell>
          <cell r="T22">
            <v>168090</v>
          </cell>
        </row>
        <row r="23">
          <cell r="A23" t="str">
            <v>Finland</v>
          </cell>
          <cell r="B23">
            <v>2090</v>
          </cell>
          <cell r="C23">
            <v>2173</v>
          </cell>
          <cell r="D23">
            <v>2009</v>
          </cell>
          <cell r="E23">
            <v>2379</v>
          </cell>
          <cell r="F23">
            <v>2960</v>
          </cell>
          <cell r="G23">
            <v>2744</v>
          </cell>
          <cell r="H23">
            <v>3269</v>
          </cell>
          <cell r="I23">
            <v>3097</v>
          </cell>
          <cell r="J23">
            <v>2858</v>
          </cell>
          <cell r="K23">
            <v>2892</v>
          </cell>
          <cell r="L23">
            <v>2818</v>
          </cell>
          <cell r="M23">
            <v>3302</v>
          </cell>
          <cell r="N23">
            <v>3591</v>
          </cell>
          <cell r="O23">
            <v>4455</v>
          </cell>
          <cell r="P23">
            <v>4119</v>
          </cell>
          <cell r="Q23">
            <v>2865</v>
          </cell>
          <cell r="R23">
            <v>4106</v>
          </cell>
          <cell r="S23">
            <v>3736</v>
          </cell>
          <cell r="T23">
            <v>3190</v>
          </cell>
        </row>
        <row r="24">
          <cell r="A24" t="str">
            <v>France</v>
          </cell>
          <cell r="B24">
            <v>4193</v>
          </cell>
          <cell r="C24">
            <v>5326</v>
          </cell>
          <cell r="D24">
            <v>4463</v>
          </cell>
          <cell r="E24">
            <v>3098</v>
          </cell>
          <cell r="F24">
            <v>3039</v>
          </cell>
          <cell r="G24">
            <v>3454</v>
          </cell>
          <cell r="H24">
            <v>3869</v>
          </cell>
          <cell r="I24">
            <v>3520</v>
          </cell>
          <cell r="J24">
            <v>4849</v>
          </cell>
          <cell r="K24">
            <v>4480</v>
          </cell>
          <cell r="L24">
            <v>4566</v>
          </cell>
          <cell r="M24">
            <v>4241</v>
          </cell>
          <cell r="N24">
            <v>4790</v>
          </cell>
          <cell r="O24">
            <v>5211</v>
          </cell>
          <cell r="P24">
            <v>5145</v>
          </cell>
          <cell r="Q24">
            <v>5733</v>
          </cell>
          <cell r="R24">
            <v>5179</v>
          </cell>
          <cell r="S24">
            <v>5319</v>
          </cell>
          <cell r="T24">
            <v>5231</v>
          </cell>
        </row>
        <row r="25">
          <cell r="A25" t="str">
            <v>Germany (including ex-GDR from 1991)</v>
          </cell>
          <cell r="B25">
            <v>32475</v>
          </cell>
          <cell r="C25">
            <v>32115</v>
          </cell>
          <cell r="D25">
            <v>30714</v>
          </cell>
          <cell r="E25">
            <v>30161</v>
          </cell>
          <cell r="F25">
            <v>30367</v>
          </cell>
          <cell r="G25">
            <v>30629</v>
          </cell>
          <cell r="H25">
            <v>31524</v>
          </cell>
          <cell r="I25">
            <v>30720</v>
          </cell>
          <cell r="J25">
            <v>31716</v>
          </cell>
          <cell r="K25">
            <v>30635</v>
          </cell>
          <cell r="L25">
            <v>31514</v>
          </cell>
          <cell r="M25">
            <v>32424</v>
          </cell>
          <cell r="N25">
            <v>31187</v>
          </cell>
          <cell r="O25">
            <v>33572</v>
          </cell>
          <cell r="P25">
            <v>33983</v>
          </cell>
          <cell r="Q25">
            <v>34457</v>
          </cell>
          <cell r="R25">
            <v>35176</v>
          </cell>
          <cell r="S25">
            <v>36835</v>
          </cell>
          <cell r="T25">
            <v>36217</v>
          </cell>
        </row>
        <row r="26">
          <cell r="A26" t="str">
            <v>Greece</v>
          </cell>
          <cell r="B26">
            <v>2838</v>
          </cell>
          <cell r="C26">
            <v>2807</v>
          </cell>
          <cell r="D26">
            <v>3011</v>
          </cell>
          <cell r="E26">
            <v>3079</v>
          </cell>
          <cell r="F26">
            <v>3245</v>
          </cell>
          <cell r="G26">
            <v>3245</v>
          </cell>
          <cell r="H26">
            <v>3269</v>
          </cell>
          <cell r="I26">
            <v>3386</v>
          </cell>
          <cell r="J26">
            <v>3645</v>
          </cell>
          <cell r="K26">
            <v>3838</v>
          </cell>
          <cell r="L26">
            <v>4237</v>
          </cell>
          <cell r="M26">
            <v>4318</v>
          </cell>
          <cell r="N26">
            <v>4342</v>
          </cell>
          <cell r="O26">
            <v>4481</v>
          </cell>
          <cell r="P26">
            <v>4559</v>
          </cell>
          <cell r="Q26">
            <v>4569</v>
          </cell>
          <cell r="R26">
            <v>4524</v>
          </cell>
          <cell r="S26">
            <v>5013</v>
          </cell>
          <cell r="T26">
            <v>4931</v>
          </cell>
        </row>
        <row r="27">
          <cell r="A27" t="str">
            <v>Hungary</v>
          </cell>
          <cell r="B27">
            <v>1249</v>
          </cell>
          <cell r="C27">
            <v>1379</v>
          </cell>
          <cell r="D27">
            <v>1510</v>
          </cell>
          <cell r="E27">
            <v>1630</v>
          </cell>
          <cell r="F27">
            <v>1660</v>
          </cell>
          <cell r="G27">
            <v>1705</v>
          </cell>
          <cell r="H27">
            <v>1780</v>
          </cell>
          <cell r="I27">
            <v>1824</v>
          </cell>
          <cell r="J27">
            <v>1985</v>
          </cell>
          <cell r="K27">
            <v>2025</v>
          </cell>
          <cell r="L27">
            <v>1791</v>
          </cell>
          <cell r="M27">
            <v>1901</v>
          </cell>
          <cell r="N27">
            <v>1893</v>
          </cell>
          <cell r="O27">
            <v>1974</v>
          </cell>
          <cell r="P27">
            <v>1856</v>
          </cell>
          <cell r="Q27">
            <v>1867</v>
          </cell>
          <cell r="R27">
            <v>1906</v>
          </cell>
          <cell r="S27">
            <v>2146</v>
          </cell>
          <cell r="T27">
            <v>2132</v>
          </cell>
        </row>
        <row r="28">
          <cell r="A28" t="str">
            <v>Iceland</v>
          </cell>
          <cell r="B28">
            <v>26</v>
          </cell>
          <cell r="C28">
            <v>25</v>
          </cell>
          <cell r="D28">
            <v>20</v>
          </cell>
          <cell r="E28">
            <v>22</v>
          </cell>
          <cell r="F28">
            <v>23</v>
          </cell>
          <cell r="G28">
            <v>26</v>
          </cell>
          <cell r="H28">
            <v>30</v>
          </cell>
          <cell r="I28">
            <v>33</v>
          </cell>
          <cell r="J28">
            <v>57</v>
          </cell>
          <cell r="K28">
            <v>98</v>
          </cell>
          <cell r="L28">
            <v>114</v>
          </cell>
          <cell r="M28">
            <v>125</v>
          </cell>
          <cell r="N28">
            <v>124</v>
          </cell>
          <cell r="O28">
            <v>121</v>
          </cell>
          <cell r="P28">
            <v>128</v>
          </cell>
          <cell r="Q28">
            <v>143</v>
          </cell>
          <cell r="R28">
            <v>227</v>
          </cell>
        </row>
        <row r="29">
          <cell r="A29" t="str">
            <v>Ireland</v>
          </cell>
          <cell r="B29">
            <v>1164</v>
          </cell>
          <cell r="C29">
            <v>1220</v>
          </cell>
          <cell r="D29">
            <v>1287</v>
          </cell>
          <cell r="E29">
            <v>1323</v>
          </cell>
          <cell r="F29">
            <v>1367</v>
          </cell>
          <cell r="G29">
            <v>1453</v>
          </cell>
          <cell r="H29">
            <v>1565</v>
          </cell>
          <cell r="I29">
            <v>1630</v>
          </cell>
          <cell r="J29">
            <v>1703</v>
          </cell>
          <cell r="K29">
            <v>1784</v>
          </cell>
          <cell r="L29">
            <v>1944</v>
          </cell>
          <cell r="M29">
            <v>2040</v>
          </cell>
          <cell r="N29">
            <v>2024</v>
          </cell>
          <cell r="O29">
            <v>2047</v>
          </cell>
          <cell r="P29">
            <v>2058</v>
          </cell>
          <cell r="Q29">
            <v>2054</v>
          </cell>
          <cell r="R29">
            <v>2130</v>
          </cell>
          <cell r="S29">
            <v>2171</v>
          </cell>
          <cell r="T29">
            <v>2233</v>
          </cell>
        </row>
        <row r="30">
          <cell r="A30" t="str">
            <v>Italy</v>
          </cell>
          <cell r="B30">
            <v>15632</v>
          </cell>
          <cell r="C30">
            <v>15170</v>
          </cell>
          <cell r="D30">
            <v>15515</v>
          </cell>
          <cell r="E30">
            <v>15330</v>
          </cell>
          <cell r="F30">
            <v>15825</v>
          </cell>
          <cell r="G30">
            <v>17157</v>
          </cell>
          <cell r="H30">
            <v>16964</v>
          </cell>
          <cell r="I30">
            <v>17606</v>
          </cell>
          <cell r="J30">
            <v>18242</v>
          </cell>
          <cell r="K30">
            <v>18353</v>
          </cell>
          <cell r="L30">
            <v>19358</v>
          </cell>
          <cell r="M30">
            <v>19247</v>
          </cell>
          <cell r="N30">
            <v>20266</v>
          </cell>
          <cell r="O30">
            <v>21332</v>
          </cell>
          <cell r="P30">
            <v>21626</v>
          </cell>
          <cell r="Q30">
            <v>22215</v>
          </cell>
          <cell r="R30">
            <v>23017</v>
          </cell>
          <cell r="S30">
            <v>23330</v>
          </cell>
          <cell r="T30">
            <v>22945</v>
          </cell>
        </row>
        <row r="31">
          <cell r="A31" t="str">
            <v>Latvia</v>
          </cell>
          <cell r="B31">
            <v>185</v>
          </cell>
          <cell r="C31">
            <v>204</v>
          </cell>
          <cell r="D31">
            <v>113</v>
          </cell>
          <cell r="E31">
            <v>90</v>
          </cell>
          <cell r="F31">
            <v>98</v>
          </cell>
          <cell r="G31">
            <v>90</v>
          </cell>
          <cell r="H31">
            <v>109</v>
          </cell>
          <cell r="I31">
            <v>133</v>
          </cell>
          <cell r="J31">
            <v>127</v>
          </cell>
          <cell r="K31">
            <v>116</v>
          </cell>
          <cell r="L31">
            <v>113</v>
          </cell>
          <cell r="M31">
            <v>124</v>
          </cell>
          <cell r="N31">
            <v>129</v>
          </cell>
          <cell r="O31">
            <v>143</v>
          </cell>
          <cell r="P31">
            <v>132</v>
          </cell>
          <cell r="Q31">
            <v>132</v>
          </cell>
          <cell r="R31">
            <v>185</v>
          </cell>
          <cell r="S31">
            <v>171</v>
          </cell>
          <cell r="T31">
            <v>181</v>
          </cell>
        </row>
        <row r="32">
          <cell r="A32" t="str">
            <v>Lithuania</v>
          </cell>
          <cell r="B32">
            <v>942</v>
          </cell>
          <cell r="C32">
            <v>1034</v>
          </cell>
          <cell r="D32">
            <v>309</v>
          </cell>
          <cell r="E32">
            <v>110</v>
          </cell>
          <cell r="F32">
            <v>137</v>
          </cell>
          <cell r="G32">
            <v>114</v>
          </cell>
          <cell r="H32">
            <v>170</v>
          </cell>
          <cell r="I32">
            <v>178</v>
          </cell>
          <cell r="J32">
            <v>274</v>
          </cell>
          <cell r="K32">
            <v>242</v>
          </cell>
          <cell r="L32">
            <v>203</v>
          </cell>
          <cell r="M32">
            <v>230</v>
          </cell>
          <cell r="N32">
            <v>241</v>
          </cell>
          <cell r="O32">
            <v>260</v>
          </cell>
          <cell r="P32">
            <v>278</v>
          </cell>
          <cell r="Q32">
            <v>312</v>
          </cell>
          <cell r="R32">
            <v>259</v>
          </cell>
          <cell r="S32">
            <v>267</v>
          </cell>
          <cell r="T32">
            <v>249</v>
          </cell>
        </row>
        <row r="33">
          <cell r="A33" t="str">
            <v>Luxembourg (Grand-Duché)</v>
          </cell>
          <cell r="B33">
            <v>48</v>
          </cell>
          <cell r="C33">
            <v>53</v>
          </cell>
          <cell r="D33">
            <v>51</v>
          </cell>
          <cell r="E33">
            <v>52</v>
          </cell>
          <cell r="F33">
            <v>42</v>
          </cell>
          <cell r="G33">
            <v>34</v>
          </cell>
          <cell r="H33">
            <v>33</v>
          </cell>
          <cell r="I33">
            <v>28</v>
          </cell>
          <cell r="J33">
            <v>21</v>
          </cell>
          <cell r="K33">
            <v>22</v>
          </cell>
          <cell r="L33">
            <v>25</v>
          </cell>
          <cell r="M33">
            <v>29</v>
          </cell>
          <cell r="N33">
            <v>228</v>
          </cell>
          <cell r="O33">
            <v>230</v>
          </cell>
          <cell r="P33">
            <v>276</v>
          </cell>
          <cell r="Q33">
            <v>274</v>
          </cell>
          <cell r="R33">
            <v>287</v>
          </cell>
          <cell r="S33">
            <v>258</v>
          </cell>
          <cell r="T33">
            <v>216</v>
          </cell>
        </row>
        <row r="34">
          <cell r="A34" t="str">
            <v>Malta</v>
          </cell>
          <cell r="B34">
            <v>95</v>
          </cell>
          <cell r="C34">
            <v>122</v>
          </cell>
          <cell r="D34">
            <v>128</v>
          </cell>
          <cell r="E34">
            <v>129</v>
          </cell>
          <cell r="F34">
            <v>133</v>
          </cell>
          <cell r="G34">
            <v>140</v>
          </cell>
          <cell r="H34">
            <v>143</v>
          </cell>
          <cell r="I34">
            <v>145</v>
          </cell>
          <cell r="J34">
            <v>148</v>
          </cell>
          <cell r="K34">
            <v>154</v>
          </cell>
          <cell r="L34">
            <v>165</v>
          </cell>
          <cell r="M34">
            <v>167</v>
          </cell>
          <cell r="N34">
            <v>176</v>
          </cell>
          <cell r="O34">
            <v>192</v>
          </cell>
          <cell r="P34">
            <v>191</v>
          </cell>
          <cell r="Q34">
            <v>193</v>
          </cell>
          <cell r="R34">
            <v>197</v>
          </cell>
          <cell r="S34">
            <v>197</v>
          </cell>
          <cell r="T34">
            <v>196</v>
          </cell>
        </row>
        <row r="35">
          <cell r="A35" t="str">
            <v>Netherlands</v>
          </cell>
          <cell r="B35">
            <v>5872</v>
          </cell>
          <cell r="C35">
            <v>6096</v>
          </cell>
          <cell r="D35">
            <v>6279</v>
          </cell>
          <cell r="E35">
            <v>6246</v>
          </cell>
          <cell r="F35">
            <v>6474</v>
          </cell>
          <cell r="G35">
            <v>6578</v>
          </cell>
          <cell r="H35">
            <v>6933</v>
          </cell>
          <cell r="I35">
            <v>7199</v>
          </cell>
          <cell r="J35">
            <v>7442</v>
          </cell>
          <cell r="K35">
            <v>7063</v>
          </cell>
          <cell r="L35">
            <v>7285</v>
          </cell>
          <cell r="M35">
            <v>7630</v>
          </cell>
          <cell r="N35">
            <v>7820</v>
          </cell>
          <cell r="O35">
            <v>7858</v>
          </cell>
          <cell r="P35">
            <v>8308</v>
          </cell>
          <cell r="Q35">
            <v>8085</v>
          </cell>
          <cell r="R35">
            <v>7915</v>
          </cell>
          <cell r="S35">
            <v>8373</v>
          </cell>
          <cell r="T35">
            <v>8519</v>
          </cell>
        </row>
        <row r="36">
          <cell r="A36" t="str">
            <v>Norway</v>
          </cell>
          <cell r="B36">
            <v>40</v>
          </cell>
          <cell r="C36">
            <v>37</v>
          </cell>
          <cell r="D36">
            <v>38</v>
          </cell>
          <cell r="E36">
            <v>41</v>
          </cell>
          <cell r="F36">
            <v>58</v>
          </cell>
          <cell r="G36">
            <v>60</v>
          </cell>
          <cell r="H36">
            <v>71</v>
          </cell>
          <cell r="I36">
            <v>61</v>
          </cell>
          <cell r="J36">
            <v>62</v>
          </cell>
          <cell r="K36">
            <v>70</v>
          </cell>
          <cell r="L36">
            <v>57</v>
          </cell>
          <cell r="M36">
            <v>72</v>
          </cell>
          <cell r="N36">
            <v>68</v>
          </cell>
          <cell r="O36">
            <v>83</v>
          </cell>
          <cell r="P36">
            <v>92</v>
          </cell>
          <cell r="Q36">
            <v>91</v>
          </cell>
          <cell r="R36">
            <v>105</v>
          </cell>
          <cell r="S36">
            <v>134</v>
          </cell>
          <cell r="T36">
            <v>106</v>
          </cell>
        </row>
        <row r="37">
          <cell r="A37" t="str">
            <v>Poland</v>
          </cell>
          <cell r="B37">
            <v>11436</v>
          </cell>
          <cell r="C37">
            <v>11290</v>
          </cell>
          <cell r="D37">
            <v>11107</v>
          </cell>
          <cell r="E37">
            <v>11203</v>
          </cell>
          <cell r="F37">
            <v>11312</v>
          </cell>
          <cell r="G37">
            <v>11621</v>
          </cell>
          <cell r="H37">
            <v>11974</v>
          </cell>
          <cell r="I37">
            <v>11949</v>
          </cell>
          <cell r="J37">
            <v>11905</v>
          </cell>
          <cell r="K37">
            <v>11852</v>
          </cell>
          <cell r="L37">
            <v>12129</v>
          </cell>
          <cell r="M37">
            <v>12157</v>
          </cell>
          <cell r="N37">
            <v>12052</v>
          </cell>
          <cell r="O37">
            <v>12744</v>
          </cell>
          <cell r="P37">
            <v>12926</v>
          </cell>
          <cell r="Q37">
            <v>13158</v>
          </cell>
          <cell r="R37">
            <v>13626</v>
          </cell>
          <cell r="S37">
            <v>13404</v>
          </cell>
          <cell r="T37">
            <v>13121</v>
          </cell>
        </row>
        <row r="38">
          <cell r="A38" t="str">
            <v>Portugal</v>
          </cell>
          <cell r="B38">
            <v>1651</v>
          </cell>
          <cell r="C38">
            <v>1779</v>
          </cell>
          <cell r="D38">
            <v>2150</v>
          </cell>
          <cell r="E38">
            <v>1931</v>
          </cell>
          <cell r="F38">
            <v>1777</v>
          </cell>
          <cell r="G38">
            <v>2132</v>
          </cell>
          <cell r="H38">
            <v>1689</v>
          </cell>
          <cell r="I38">
            <v>1805</v>
          </cell>
          <cell r="J38">
            <v>2222</v>
          </cell>
          <cell r="K38">
            <v>3055</v>
          </cell>
          <cell r="L38">
            <v>2741</v>
          </cell>
          <cell r="M38">
            <v>2741</v>
          </cell>
          <cell r="N38">
            <v>3223</v>
          </cell>
          <cell r="O38">
            <v>2605</v>
          </cell>
          <cell r="P38">
            <v>2935</v>
          </cell>
          <cell r="Q38">
            <v>3412</v>
          </cell>
          <cell r="R38">
            <v>2979</v>
          </cell>
          <cell r="S38">
            <v>2815</v>
          </cell>
          <cell r="T38">
            <v>2827</v>
          </cell>
        </row>
        <row r="39">
          <cell r="A39" t="str">
            <v>Romania</v>
          </cell>
          <cell r="B39">
            <v>3992</v>
          </cell>
          <cell r="C39">
            <v>3668</v>
          </cell>
          <cell r="D39">
            <v>3654</v>
          </cell>
          <cell r="E39">
            <v>3672</v>
          </cell>
          <cell r="F39">
            <v>3619</v>
          </cell>
          <cell r="G39">
            <v>3661</v>
          </cell>
          <cell r="H39">
            <v>3801</v>
          </cell>
          <cell r="I39">
            <v>2944</v>
          </cell>
          <cell r="J39">
            <v>2520</v>
          </cell>
          <cell r="K39">
            <v>2341</v>
          </cell>
          <cell r="L39">
            <v>2726</v>
          </cell>
          <cell r="M39">
            <v>2880</v>
          </cell>
          <cell r="N39">
            <v>2870</v>
          </cell>
          <cell r="O39">
            <v>3309</v>
          </cell>
          <cell r="P39">
            <v>2960</v>
          </cell>
          <cell r="Q39">
            <v>2893</v>
          </cell>
          <cell r="R39">
            <v>3328</v>
          </cell>
          <cell r="S39">
            <v>3267</v>
          </cell>
          <cell r="T39">
            <v>3141</v>
          </cell>
        </row>
        <row r="40">
          <cell r="A40" t="str">
            <v>Slovakia</v>
          </cell>
          <cell r="B40">
            <v>818</v>
          </cell>
          <cell r="C40">
            <v>788</v>
          </cell>
          <cell r="D40">
            <v>771</v>
          </cell>
          <cell r="E40">
            <v>733</v>
          </cell>
          <cell r="F40">
            <v>692</v>
          </cell>
          <cell r="G40">
            <v>829</v>
          </cell>
          <cell r="H40">
            <v>817</v>
          </cell>
          <cell r="I40">
            <v>808</v>
          </cell>
          <cell r="J40">
            <v>817</v>
          </cell>
          <cell r="K40">
            <v>847</v>
          </cell>
          <cell r="L40">
            <v>792</v>
          </cell>
          <cell r="M40">
            <v>845</v>
          </cell>
          <cell r="N40">
            <v>773</v>
          </cell>
          <cell r="O40">
            <v>829</v>
          </cell>
          <cell r="P40">
            <v>802</v>
          </cell>
          <cell r="Q40">
            <v>772</v>
          </cell>
          <cell r="R40">
            <v>760</v>
          </cell>
          <cell r="S40">
            <v>696</v>
          </cell>
          <cell r="T40">
            <v>689</v>
          </cell>
        </row>
        <row r="41">
          <cell r="A41" t="str">
            <v>Slovenia</v>
          </cell>
          <cell r="B41">
            <v>419</v>
          </cell>
          <cell r="C41">
            <v>360</v>
          </cell>
          <cell r="D41">
            <v>404</v>
          </cell>
          <cell r="E41">
            <v>405</v>
          </cell>
          <cell r="F41">
            <v>398</v>
          </cell>
          <cell r="G41">
            <v>398</v>
          </cell>
          <cell r="H41">
            <v>383</v>
          </cell>
          <cell r="I41">
            <v>436</v>
          </cell>
          <cell r="J41">
            <v>450</v>
          </cell>
          <cell r="K41">
            <v>415</v>
          </cell>
          <cell r="L41">
            <v>432</v>
          </cell>
          <cell r="M41">
            <v>465</v>
          </cell>
          <cell r="N41">
            <v>495</v>
          </cell>
          <cell r="O41">
            <v>486</v>
          </cell>
          <cell r="P41">
            <v>492</v>
          </cell>
          <cell r="Q41">
            <v>496</v>
          </cell>
          <cell r="R41">
            <v>514</v>
          </cell>
          <cell r="S41">
            <v>523</v>
          </cell>
          <cell r="T41">
            <v>525</v>
          </cell>
        </row>
        <row r="42">
          <cell r="A42" t="str">
            <v>Spain</v>
          </cell>
          <cell r="B42">
            <v>6130</v>
          </cell>
          <cell r="C42">
            <v>6177</v>
          </cell>
          <cell r="D42">
            <v>7033</v>
          </cell>
          <cell r="E42">
            <v>6422</v>
          </cell>
          <cell r="F42">
            <v>6621</v>
          </cell>
          <cell r="G42">
            <v>7461</v>
          </cell>
          <cell r="H42">
            <v>6583</v>
          </cell>
          <cell r="I42">
            <v>8446</v>
          </cell>
          <cell r="J42">
            <v>8517</v>
          </cell>
          <cell r="K42">
            <v>10488</v>
          </cell>
          <cell r="L42">
            <v>10867</v>
          </cell>
          <cell r="M42">
            <v>10612</v>
          </cell>
          <cell r="N42">
            <v>12718</v>
          </cell>
          <cell r="O42">
            <v>12462</v>
          </cell>
          <cell r="P42">
            <v>14295</v>
          </cell>
          <cell r="Q42">
            <v>16524</v>
          </cell>
          <cell r="R42">
            <v>16000</v>
          </cell>
          <cell r="S42">
            <v>16454</v>
          </cell>
          <cell r="T42">
            <v>16672</v>
          </cell>
        </row>
        <row r="43">
          <cell r="A43" t="str">
            <v>Sweden</v>
          </cell>
          <cell r="B43">
            <v>455</v>
          </cell>
          <cell r="C43">
            <v>597</v>
          </cell>
          <cell r="D43">
            <v>668</v>
          </cell>
          <cell r="E43">
            <v>787</v>
          </cell>
          <cell r="F43">
            <v>891</v>
          </cell>
          <cell r="G43">
            <v>873</v>
          </cell>
          <cell r="H43">
            <v>1242</v>
          </cell>
          <cell r="I43">
            <v>875</v>
          </cell>
          <cell r="J43">
            <v>867</v>
          </cell>
          <cell r="K43">
            <v>851</v>
          </cell>
          <cell r="L43">
            <v>790</v>
          </cell>
          <cell r="M43">
            <v>855</v>
          </cell>
          <cell r="N43">
            <v>999</v>
          </cell>
          <cell r="O43">
            <v>1182</v>
          </cell>
          <cell r="P43">
            <v>1136</v>
          </cell>
          <cell r="Q43">
            <v>1053</v>
          </cell>
          <cell r="R43">
            <v>1169</v>
          </cell>
          <cell r="S43">
            <v>1226</v>
          </cell>
          <cell r="T43">
            <v>1284</v>
          </cell>
        </row>
        <row r="44">
          <cell r="A44" t="str">
            <v>Switzerland</v>
          </cell>
          <cell r="B44">
            <v>134</v>
          </cell>
          <cell r="C44">
            <v>159</v>
          </cell>
          <cell r="D44">
            <v>185</v>
          </cell>
          <cell r="E44">
            <v>154</v>
          </cell>
          <cell r="F44">
            <v>171</v>
          </cell>
          <cell r="G44">
            <v>188</v>
          </cell>
          <cell r="H44">
            <v>203</v>
          </cell>
          <cell r="I44">
            <v>219</v>
          </cell>
          <cell r="J44">
            <v>258</v>
          </cell>
          <cell r="K44">
            <v>244</v>
          </cell>
          <cell r="L44">
            <v>244</v>
          </cell>
          <cell r="M44">
            <v>253</v>
          </cell>
          <cell r="N44">
            <v>260</v>
          </cell>
          <cell r="O44">
            <v>266</v>
          </cell>
          <cell r="P44">
            <v>272</v>
          </cell>
          <cell r="Q44">
            <v>273</v>
          </cell>
          <cell r="R44">
            <v>286</v>
          </cell>
          <cell r="S44">
            <v>281</v>
          </cell>
          <cell r="T44">
            <v>286</v>
          </cell>
        </row>
        <row r="45">
          <cell r="A45" t="str">
            <v>Turkey</v>
          </cell>
          <cell r="B45">
            <v>2957</v>
          </cell>
          <cell r="C45">
            <v>3230</v>
          </cell>
          <cell r="D45">
            <v>3506</v>
          </cell>
          <cell r="E45">
            <v>3427</v>
          </cell>
          <cell r="F45">
            <v>4104</v>
          </cell>
          <cell r="G45">
            <v>4360</v>
          </cell>
          <cell r="H45">
            <v>4676</v>
          </cell>
          <cell r="I45">
            <v>5458</v>
          </cell>
          <cell r="J45">
            <v>5915</v>
          </cell>
          <cell r="K45">
            <v>7029</v>
          </cell>
          <cell r="L45">
            <v>8083</v>
          </cell>
          <cell r="M45">
            <v>8483</v>
          </cell>
          <cell r="N45">
            <v>8226</v>
          </cell>
          <cell r="O45">
            <v>9045</v>
          </cell>
          <cell r="P45">
            <v>8990</v>
          </cell>
          <cell r="Q45">
            <v>10519</v>
          </cell>
          <cell r="R45">
            <v>11344</v>
          </cell>
          <cell r="S45">
            <v>13358</v>
          </cell>
          <cell r="T45">
            <v>14127</v>
          </cell>
        </row>
        <row r="46">
          <cell r="A46" t="str">
            <v>United Kingdom</v>
          </cell>
          <cell r="B46">
            <v>21166</v>
          </cell>
          <cell r="C46">
            <v>21165</v>
          </cell>
          <cell r="D46">
            <v>20382</v>
          </cell>
          <cell r="E46">
            <v>19586</v>
          </cell>
          <cell r="F46">
            <v>19795</v>
          </cell>
          <cell r="G46">
            <v>20490</v>
          </cell>
          <cell r="H46">
            <v>21562</v>
          </cell>
          <cell r="I46">
            <v>21169</v>
          </cell>
          <cell r="J46">
            <v>21977</v>
          </cell>
          <cell r="K46">
            <v>22694</v>
          </cell>
          <cell r="L46">
            <v>24358</v>
          </cell>
          <cell r="M46">
            <v>24699</v>
          </cell>
          <cell r="N46">
            <v>24996</v>
          </cell>
          <cell r="O46">
            <v>25991</v>
          </cell>
          <cell r="P46">
            <v>26177</v>
          </cell>
          <cell r="Q46">
            <v>26309</v>
          </cell>
          <cell r="R46">
            <v>26583</v>
          </cell>
          <cell r="S46">
            <v>27496</v>
          </cell>
          <cell r="T46">
            <v>27559</v>
          </cell>
        </row>
        <row r="59">
          <cell r="A59" t="str">
            <v>Austria</v>
          </cell>
          <cell r="B59">
            <v>1143</v>
          </cell>
          <cell r="C59">
            <v>1137</v>
          </cell>
          <cell r="D59">
            <v>800</v>
          </cell>
          <cell r="E59">
            <v>837</v>
          </cell>
          <cell r="F59">
            <v>923</v>
          </cell>
          <cell r="G59">
            <v>1045</v>
          </cell>
          <cell r="H59">
            <v>1123</v>
          </cell>
          <cell r="I59">
            <v>1115</v>
          </cell>
          <cell r="J59">
            <v>1044</v>
          </cell>
          <cell r="K59">
            <v>1079</v>
          </cell>
          <cell r="L59">
            <v>998</v>
          </cell>
          <cell r="M59">
            <v>1196</v>
          </cell>
          <cell r="N59">
            <v>1173</v>
          </cell>
          <cell r="O59">
            <v>1538</v>
          </cell>
          <cell r="P59">
            <v>1496</v>
          </cell>
          <cell r="Q59">
            <v>1657</v>
          </cell>
          <cell r="R59">
            <v>1476</v>
          </cell>
          <cell r="S59">
            <v>1369</v>
          </cell>
          <cell r="T59">
            <v>1439</v>
          </cell>
        </row>
        <row r="60">
          <cell r="A60" t="str">
            <v>Belgium</v>
          </cell>
          <cell r="B60">
            <v>2113</v>
          </cell>
          <cell r="C60">
            <v>2186</v>
          </cell>
          <cell r="D60">
            <v>2131</v>
          </cell>
          <cell r="E60">
            <v>2165</v>
          </cell>
          <cell r="F60">
            <v>2369</v>
          </cell>
          <cell r="G60">
            <v>2489</v>
          </cell>
          <cell r="H60">
            <v>2469</v>
          </cell>
          <cell r="I60">
            <v>2390</v>
          </cell>
          <cell r="J60">
            <v>2835</v>
          </cell>
          <cell r="K60">
            <v>2704</v>
          </cell>
          <cell r="L60">
            <v>2776</v>
          </cell>
          <cell r="M60">
            <v>2592</v>
          </cell>
          <cell r="N60">
            <v>2745</v>
          </cell>
          <cell r="O60">
            <v>2974</v>
          </cell>
          <cell r="P60">
            <v>3014</v>
          </cell>
          <cell r="Q60">
            <v>3089</v>
          </cell>
          <cell r="R60">
            <v>3038</v>
          </cell>
          <cell r="S60">
            <v>3122</v>
          </cell>
          <cell r="T60">
            <v>2931</v>
          </cell>
        </row>
        <row r="61">
          <cell r="A61" t="str">
            <v>Bulgaria</v>
          </cell>
          <cell r="B61">
            <v>1867</v>
          </cell>
          <cell r="C61">
            <v>1745</v>
          </cell>
          <cell r="D61">
            <v>1572</v>
          </cell>
          <cell r="E61">
            <v>1630</v>
          </cell>
          <cell r="F61">
            <v>1583</v>
          </cell>
          <cell r="G61">
            <v>1667</v>
          </cell>
          <cell r="H61">
            <v>1625</v>
          </cell>
          <cell r="I61">
            <v>1707</v>
          </cell>
          <cell r="J61">
            <v>1656</v>
          </cell>
          <cell r="K61">
            <v>1489</v>
          </cell>
          <cell r="L61">
            <v>1543</v>
          </cell>
          <cell r="M61">
            <v>1765</v>
          </cell>
          <cell r="N61">
            <v>1558</v>
          </cell>
          <cell r="O61">
            <v>1712</v>
          </cell>
          <cell r="P61">
            <v>1695</v>
          </cell>
          <cell r="Q61">
            <v>1662</v>
          </cell>
          <cell r="R61">
            <v>1718</v>
          </cell>
          <cell r="S61">
            <v>2024</v>
          </cell>
          <cell r="T61">
            <v>2150</v>
          </cell>
        </row>
        <row r="62">
          <cell r="A62" t="str">
            <v>Croatia</v>
          </cell>
          <cell r="B62">
            <v>371</v>
          </cell>
          <cell r="C62">
            <v>219</v>
          </cell>
          <cell r="D62">
            <v>350</v>
          </cell>
          <cell r="E62">
            <v>381</v>
          </cell>
          <cell r="F62">
            <v>239</v>
          </cell>
          <cell r="G62">
            <v>255</v>
          </cell>
          <cell r="H62">
            <v>233</v>
          </cell>
          <cell r="I62">
            <v>331</v>
          </cell>
          <cell r="J62">
            <v>420</v>
          </cell>
          <cell r="K62">
            <v>439</v>
          </cell>
          <cell r="L62">
            <v>365</v>
          </cell>
          <cell r="M62">
            <v>437</v>
          </cell>
          <cell r="N62">
            <v>543</v>
          </cell>
          <cell r="O62">
            <v>615</v>
          </cell>
          <cell r="P62">
            <v>493</v>
          </cell>
          <cell r="Q62">
            <v>473</v>
          </cell>
          <cell r="R62">
            <v>500</v>
          </cell>
          <cell r="S62">
            <v>627</v>
          </cell>
          <cell r="T62">
            <v>559</v>
          </cell>
        </row>
        <row r="63">
          <cell r="A63" t="str">
            <v>Cyprus</v>
          </cell>
          <cell r="B63">
            <v>170</v>
          </cell>
          <cell r="C63">
            <v>179</v>
          </cell>
          <cell r="D63">
            <v>207</v>
          </cell>
          <cell r="E63">
            <v>222</v>
          </cell>
          <cell r="F63">
            <v>231</v>
          </cell>
          <cell r="G63">
            <v>213</v>
          </cell>
          <cell r="H63">
            <v>223</v>
          </cell>
          <cell r="I63">
            <v>233</v>
          </cell>
          <cell r="J63">
            <v>254</v>
          </cell>
          <cell r="K63">
            <v>270</v>
          </cell>
          <cell r="L63">
            <v>290</v>
          </cell>
          <cell r="M63">
            <v>305</v>
          </cell>
          <cell r="N63">
            <v>325</v>
          </cell>
          <cell r="O63">
            <v>348</v>
          </cell>
          <cell r="P63">
            <v>359</v>
          </cell>
          <cell r="Q63">
            <v>374</v>
          </cell>
          <cell r="R63">
            <v>397</v>
          </cell>
          <cell r="S63">
            <v>412</v>
          </cell>
          <cell r="T63">
            <v>430</v>
          </cell>
        </row>
        <row r="64">
          <cell r="A64" t="str">
            <v>Czech Republic</v>
          </cell>
          <cell r="B64">
            <v>3547</v>
          </cell>
          <cell r="C64">
            <v>3461</v>
          </cell>
          <cell r="D64">
            <v>3316</v>
          </cell>
          <cell r="E64">
            <v>3283</v>
          </cell>
          <cell r="F64">
            <v>3243</v>
          </cell>
          <cell r="G64">
            <v>3455</v>
          </cell>
          <cell r="H64">
            <v>3598</v>
          </cell>
          <cell r="I64">
            <v>3660</v>
          </cell>
          <cell r="J64">
            <v>3643</v>
          </cell>
          <cell r="K64">
            <v>3577</v>
          </cell>
          <cell r="L64">
            <v>4083</v>
          </cell>
          <cell r="M64">
            <v>4110</v>
          </cell>
          <cell r="N64">
            <v>3916</v>
          </cell>
          <cell r="O64">
            <v>3995</v>
          </cell>
          <cell r="P64">
            <v>3964</v>
          </cell>
          <cell r="Q64">
            <v>3889</v>
          </cell>
          <cell r="R64">
            <v>3891</v>
          </cell>
          <cell r="S64">
            <v>4357</v>
          </cell>
          <cell r="T64">
            <v>3899</v>
          </cell>
        </row>
        <row r="65">
          <cell r="A65" t="str">
            <v>Denmark</v>
          </cell>
          <cell r="B65">
            <v>2129</v>
          </cell>
          <cell r="C65">
            <v>3022</v>
          </cell>
          <cell r="D65">
            <v>2498</v>
          </cell>
          <cell r="E65">
            <v>2760</v>
          </cell>
          <cell r="F65">
            <v>3271</v>
          </cell>
          <cell r="G65">
            <v>2943</v>
          </cell>
          <cell r="H65">
            <v>4353</v>
          </cell>
          <cell r="I65">
            <v>3477</v>
          </cell>
          <cell r="J65">
            <v>3098</v>
          </cell>
          <cell r="K65">
            <v>2851</v>
          </cell>
          <cell r="L65">
            <v>2489</v>
          </cell>
          <cell r="M65">
            <v>2643</v>
          </cell>
          <cell r="N65">
            <v>2727</v>
          </cell>
          <cell r="O65">
            <v>3253</v>
          </cell>
          <cell r="P65">
            <v>2673</v>
          </cell>
          <cell r="Q65">
            <v>2299</v>
          </cell>
          <cell r="R65">
            <v>3172</v>
          </cell>
          <cell r="S65">
            <v>2547</v>
          </cell>
          <cell r="T65">
            <v>2338</v>
          </cell>
        </row>
        <row r="66">
          <cell r="A66" t="str">
            <v>Estonia</v>
          </cell>
          <cell r="B66">
            <v>1473</v>
          </cell>
          <cell r="C66">
            <v>1252</v>
          </cell>
          <cell r="D66">
            <v>1010</v>
          </cell>
          <cell r="E66">
            <v>780</v>
          </cell>
          <cell r="F66">
            <v>779</v>
          </cell>
          <cell r="G66">
            <v>739</v>
          </cell>
          <cell r="H66">
            <v>773</v>
          </cell>
          <cell r="I66">
            <v>781</v>
          </cell>
          <cell r="J66">
            <v>721</v>
          </cell>
          <cell r="K66">
            <v>704</v>
          </cell>
          <cell r="L66">
            <v>719</v>
          </cell>
          <cell r="M66">
            <v>716</v>
          </cell>
          <cell r="N66">
            <v>719</v>
          </cell>
          <cell r="O66">
            <v>858</v>
          </cell>
          <cell r="P66">
            <v>871</v>
          </cell>
          <cell r="Q66">
            <v>858</v>
          </cell>
          <cell r="R66">
            <v>818</v>
          </cell>
          <cell r="S66">
            <v>1027</v>
          </cell>
          <cell r="T66">
            <v>886</v>
          </cell>
        </row>
        <row r="67">
          <cell r="A67" t="str">
            <v>European Union (27 countries)</v>
          </cell>
          <cell r="B67">
            <v>107292</v>
          </cell>
          <cell r="C67">
            <v>111150</v>
          </cell>
          <cell r="D67">
            <v>107994</v>
          </cell>
          <cell r="E67">
            <v>104384</v>
          </cell>
          <cell r="F67">
            <v>106834</v>
          </cell>
          <cell r="G67">
            <v>110611</v>
          </cell>
          <cell r="H67">
            <v>114639</v>
          </cell>
          <cell r="I67">
            <v>112363</v>
          </cell>
          <cell r="J67">
            <v>115763</v>
          </cell>
          <cell r="K67">
            <v>116674</v>
          </cell>
          <cell r="L67">
            <v>123330</v>
          </cell>
          <cell r="M67">
            <v>129426</v>
          </cell>
          <cell r="N67">
            <v>132806</v>
          </cell>
          <cell r="O67">
            <v>138553</v>
          </cell>
          <cell r="P67">
            <v>139811</v>
          </cell>
          <cell r="Q67">
            <v>142142</v>
          </cell>
          <cell r="R67">
            <v>145486</v>
          </cell>
          <cell r="S67">
            <v>149202</v>
          </cell>
          <cell r="T67">
            <v>146807</v>
          </cell>
        </row>
        <row r="68">
          <cell r="A68" t="str">
            <v>Finland</v>
          </cell>
          <cell r="B68">
            <v>1343</v>
          </cell>
          <cell r="C68">
            <v>1455</v>
          </cell>
          <cell r="D68">
            <v>1255</v>
          </cell>
          <cell r="E68">
            <v>1527</v>
          </cell>
          <cell r="F68">
            <v>2033</v>
          </cell>
          <cell r="G68">
            <v>1818</v>
          </cell>
          <cell r="H68">
            <v>2345</v>
          </cell>
          <cell r="I68">
            <v>2067</v>
          </cell>
          <cell r="J68">
            <v>1700</v>
          </cell>
          <cell r="K68">
            <v>1748</v>
          </cell>
          <cell r="L68">
            <v>1821</v>
          </cell>
          <cell r="M68">
            <v>2347</v>
          </cell>
          <cell r="N68">
            <v>2556</v>
          </cell>
          <cell r="O68">
            <v>3483</v>
          </cell>
          <cell r="P68">
            <v>3212</v>
          </cell>
          <cell r="Q68">
            <v>2041</v>
          </cell>
          <cell r="R68">
            <v>3194</v>
          </cell>
          <cell r="S68">
            <v>2771</v>
          </cell>
          <cell r="T68">
            <v>2263</v>
          </cell>
        </row>
        <row r="69">
          <cell r="A69" t="str">
            <v>France</v>
          </cell>
          <cell r="B69">
            <v>2406</v>
          </cell>
          <cell r="C69">
            <v>3518</v>
          </cell>
          <cell r="D69">
            <v>2889</v>
          </cell>
          <cell r="E69">
            <v>1288</v>
          </cell>
          <cell r="F69">
            <v>1293</v>
          </cell>
          <cell r="G69">
            <v>1712</v>
          </cell>
          <cell r="H69">
            <v>2056</v>
          </cell>
          <cell r="I69">
            <v>1595</v>
          </cell>
          <cell r="J69">
            <v>2771</v>
          </cell>
          <cell r="K69">
            <v>2921</v>
          </cell>
          <cell r="L69">
            <v>3288</v>
          </cell>
          <cell r="M69">
            <v>2832</v>
          </cell>
          <cell r="N69">
            <v>3330</v>
          </cell>
          <cell r="O69">
            <v>3666</v>
          </cell>
          <cell r="P69">
            <v>3536</v>
          </cell>
          <cell r="Q69">
            <v>3943</v>
          </cell>
          <cell r="R69">
            <v>3349</v>
          </cell>
          <cell r="S69">
            <v>3431</v>
          </cell>
          <cell r="T69">
            <v>3674</v>
          </cell>
        </row>
        <row r="70">
          <cell r="A70" t="str">
            <v>Germany (including ex-GDR from 1991)</v>
          </cell>
          <cell r="B70">
            <v>22958</v>
          </cell>
          <cell r="C70">
            <v>25472</v>
          </cell>
          <cell r="D70">
            <v>24450</v>
          </cell>
          <cell r="E70">
            <v>24182</v>
          </cell>
          <cell r="F70">
            <v>24543</v>
          </cell>
          <cell r="G70">
            <v>24602</v>
          </cell>
          <cell r="H70">
            <v>26262</v>
          </cell>
          <cell r="I70">
            <v>25592</v>
          </cell>
          <cell r="J70">
            <v>26813</v>
          </cell>
          <cell r="K70">
            <v>26007</v>
          </cell>
          <cell r="L70">
            <v>27164</v>
          </cell>
          <cell r="M70">
            <v>28276</v>
          </cell>
          <cell r="N70">
            <v>27782</v>
          </cell>
          <cell r="O70">
            <v>29809</v>
          </cell>
          <cell r="P70">
            <v>29709</v>
          </cell>
          <cell r="Q70">
            <v>30178</v>
          </cell>
          <cell r="R70">
            <v>30813</v>
          </cell>
          <cell r="S70">
            <v>32290</v>
          </cell>
          <cell r="T70">
            <v>32005</v>
          </cell>
        </row>
        <row r="71">
          <cell r="A71" t="str">
            <v>Greece</v>
          </cell>
          <cell r="B71">
            <v>2763</v>
          </cell>
          <cell r="C71">
            <v>2726</v>
          </cell>
          <cell r="D71">
            <v>2931</v>
          </cell>
          <cell r="E71">
            <v>3006</v>
          </cell>
          <cell r="F71">
            <v>3175</v>
          </cell>
          <cell r="G71">
            <v>3169</v>
          </cell>
          <cell r="H71">
            <v>3193</v>
          </cell>
          <cell r="I71">
            <v>3302</v>
          </cell>
          <cell r="J71">
            <v>3567</v>
          </cell>
          <cell r="K71">
            <v>3759</v>
          </cell>
          <cell r="L71">
            <v>4150</v>
          </cell>
          <cell r="M71">
            <v>4234</v>
          </cell>
          <cell r="N71">
            <v>4256</v>
          </cell>
          <cell r="O71">
            <v>4395</v>
          </cell>
          <cell r="P71">
            <v>4474</v>
          </cell>
          <cell r="Q71">
            <v>4476</v>
          </cell>
          <cell r="R71">
            <v>4438</v>
          </cell>
          <cell r="S71">
            <v>4936</v>
          </cell>
          <cell r="T71">
            <v>4819</v>
          </cell>
        </row>
        <row r="72">
          <cell r="A72" t="str">
            <v>Hungary</v>
          </cell>
          <cell r="B72">
            <v>1165</v>
          </cell>
          <cell r="C72">
            <v>1299</v>
          </cell>
          <cell r="D72">
            <v>1426</v>
          </cell>
          <cell r="E72">
            <v>1549</v>
          </cell>
          <cell r="F72">
            <v>1589</v>
          </cell>
          <cell r="G72">
            <v>1635</v>
          </cell>
          <cell r="H72">
            <v>1704</v>
          </cell>
          <cell r="I72">
            <v>1749</v>
          </cell>
          <cell r="J72">
            <v>1932</v>
          </cell>
          <cell r="K72">
            <v>1986</v>
          </cell>
          <cell r="L72">
            <v>1748</v>
          </cell>
          <cell r="M72">
            <v>1860</v>
          </cell>
          <cell r="N72">
            <v>1858</v>
          </cell>
          <cell r="O72">
            <v>1942</v>
          </cell>
          <cell r="P72">
            <v>1821</v>
          </cell>
          <cell r="Q72">
            <v>1831</v>
          </cell>
          <cell r="R72">
            <v>1876</v>
          </cell>
          <cell r="S72">
            <v>2118</v>
          </cell>
          <cell r="T72">
            <v>2099</v>
          </cell>
        </row>
        <row r="73">
          <cell r="A73" t="str">
            <v>Iceland</v>
          </cell>
          <cell r="B73">
            <v>26</v>
          </cell>
          <cell r="C73">
            <v>25</v>
          </cell>
          <cell r="D73">
            <v>20</v>
          </cell>
          <cell r="E73">
            <v>22</v>
          </cell>
          <cell r="F73">
            <v>23</v>
          </cell>
          <cell r="G73">
            <v>25</v>
          </cell>
          <cell r="H73">
            <v>30</v>
          </cell>
          <cell r="I73">
            <v>33</v>
          </cell>
          <cell r="J73">
            <v>57</v>
          </cell>
          <cell r="K73">
            <v>98</v>
          </cell>
          <cell r="L73">
            <v>114</v>
          </cell>
          <cell r="M73">
            <v>125</v>
          </cell>
          <cell r="N73">
            <v>124</v>
          </cell>
          <cell r="O73">
            <v>121</v>
          </cell>
          <cell r="P73">
            <v>128</v>
          </cell>
          <cell r="Q73">
            <v>143</v>
          </cell>
          <cell r="R73">
            <v>227</v>
          </cell>
        </row>
        <row r="74">
          <cell r="A74" t="str">
            <v>Ireland</v>
          </cell>
          <cell r="B74">
            <v>1146</v>
          </cell>
          <cell r="C74">
            <v>1203</v>
          </cell>
          <cell r="D74">
            <v>1269</v>
          </cell>
          <cell r="E74">
            <v>1303</v>
          </cell>
          <cell r="F74">
            <v>1347</v>
          </cell>
          <cell r="G74">
            <v>1431</v>
          </cell>
          <cell r="H74">
            <v>1542</v>
          </cell>
          <cell r="I74">
            <v>1605</v>
          </cell>
          <cell r="J74">
            <v>1668</v>
          </cell>
          <cell r="K74">
            <v>1752</v>
          </cell>
          <cell r="L74">
            <v>1894</v>
          </cell>
          <cell r="M74">
            <v>1990</v>
          </cell>
          <cell r="N74">
            <v>1970</v>
          </cell>
          <cell r="O74">
            <v>1993</v>
          </cell>
          <cell r="P74">
            <v>2000</v>
          </cell>
          <cell r="Q74">
            <v>1999</v>
          </cell>
          <cell r="R74">
            <v>1993</v>
          </cell>
          <cell r="S74">
            <v>2014</v>
          </cell>
          <cell r="T74">
            <v>2072</v>
          </cell>
        </row>
        <row r="75">
          <cell r="A75" t="str">
            <v>Italy</v>
          </cell>
          <cell r="B75">
            <v>13842</v>
          </cell>
          <cell r="C75">
            <v>13231</v>
          </cell>
          <cell r="D75">
            <v>13400</v>
          </cell>
          <cell r="E75">
            <v>12960</v>
          </cell>
          <cell r="F75">
            <v>13173</v>
          </cell>
          <cell r="G75">
            <v>14266</v>
          </cell>
          <cell r="H75">
            <v>13810</v>
          </cell>
          <cell r="I75">
            <v>13649</v>
          </cell>
          <cell r="J75">
            <v>13886</v>
          </cell>
          <cell r="K75">
            <v>13583</v>
          </cell>
          <cell r="L75">
            <v>16159</v>
          </cell>
          <cell r="M75">
            <v>19247</v>
          </cell>
          <cell r="N75">
            <v>20266</v>
          </cell>
          <cell r="O75">
            <v>19748</v>
          </cell>
          <cell r="P75">
            <v>20074</v>
          </cell>
          <cell r="Q75">
            <v>20583</v>
          </cell>
          <cell r="R75">
            <v>21513</v>
          </cell>
          <cell r="S75">
            <v>21747</v>
          </cell>
          <cell r="T75">
            <v>21407</v>
          </cell>
        </row>
        <row r="76">
          <cell r="A76" t="str">
            <v>Latvia</v>
          </cell>
          <cell r="B76">
            <v>176</v>
          </cell>
          <cell r="C76">
            <v>196</v>
          </cell>
          <cell r="D76">
            <v>107</v>
          </cell>
          <cell r="E76">
            <v>87</v>
          </cell>
          <cell r="F76">
            <v>95</v>
          </cell>
          <cell r="G76">
            <v>83</v>
          </cell>
          <cell r="H76">
            <v>101</v>
          </cell>
          <cell r="I76">
            <v>126</v>
          </cell>
          <cell r="J76">
            <v>121</v>
          </cell>
          <cell r="K76">
            <v>112</v>
          </cell>
          <cell r="L76">
            <v>110</v>
          </cell>
          <cell r="M76">
            <v>121</v>
          </cell>
          <cell r="N76">
            <v>125</v>
          </cell>
          <cell r="O76">
            <v>137</v>
          </cell>
          <cell r="P76">
            <v>125</v>
          </cell>
          <cell r="Q76">
            <v>125</v>
          </cell>
          <cell r="R76">
            <v>178</v>
          </cell>
          <cell r="S76">
            <v>165</v>
          </cell>
          <cell r="T76">
            <v>176</v>
          </cell>
        </row>
        <row r="77">
          <cell r="A77" t="str">
            <v>Lithuania</v>
          </cell>
          <cell r="B77">
            <v>929</v>
          </cell>
          <cell r="C77">
            <v>1024</v>
          </cell>
          <cell r="D77">
            <v>303</v>
          </cell>
          <cell r="E77">
            <v>107</v>
          </cell>
          <cell r="F77">
            <v>134</v>
          </cell>
          <cell r="G77">
            <v>110</v>
          </cell>
          <cell r="H77">
            <v>165</v>
          </cell>
          <cell r="I77">
            <v>172</v>
          </cell>
          <cell r="J77">
            <v>267</v>
          </cell>
          <cell r="K77">
            <v>235</v>
          </cell>
          <cell r="L77">
            <v>194</v>
          </cell>
          <cell r="M77">
            <v>223</v>
          </cell>
          <cell r="N77">
            <v>227</v>
          </cell>
          <cell r="O77">
            <v>242</v>
          </cell>
          <cell r="P77">
            <v>249</v>
          </cell>
          <cell r="Q77">
            <v>280</v>
          </cell>
          <cell r="R77">
            <v>228</v>
          </cell>
          <cell r="S77">
            <v>215</v>
          </cell>
          <cell r="T77">
            <v>211</v>
          </cell>
        </row>
        <row r="78">
          <cell r="A78" t="str">
            <v>Luxembourg (Grand-Duché)</v>
          </cell>
          <cell r="B78">
            <v>3</v>
          </cell>
          <cell r="C78">
            <v>3</v>
          </cell>
          <cell r="D78">
            <v>3</v>
          </cell>
          <cell r="E78">
            <v>3</v>
          </cell>
          <cell r="F78">
            <v>4</v>
          </cell>
          <cell r="G78">
            <v>5</v>
          </cell>
          <cell r="H78">
            <v>4</v>
          </cell>
          <cell r="I78">
            <v>4</v>
          </cell>
          <cell r="J78">
            <v>4</v>
          </cell>
          <cell r="K78">
            <v>4</v>
          </cell>
          <cell r="L78">
            <v>4</v>
          </cell>
          <cell r="M78">
            <v>4</v>
          </cell>
          <cell r="N78">
            <v>200</v>
          </cell>
          <cell r="O78">
            <v>198</v>
          </cell>
          <cell r="P78">
            <v>238</v>
          </cell>
          <cell r="Q78">
            <v>235</v>
          </cell>
          <cell r="R78">
            <v>246</v>
          </cell>
          <cell r="S78">
            <v>223</v>
          </cell>
          <cell r="T78">
            <v>180</v>
          </cell>
        </row>
        <row r="79">
          <cell r="A79" t="str">
            <v>Malta</v>
          </cell>
          <cell r="B79">
            <v>95</v>
          </cell>
          <cell r="C79">
            <v>122</v>
          </cell>
          <cell r="D79">
            <v>128</v>
          </cell>
          <cell r="E79">
            <v>129</v>
          </cell>
          <cell r="F79">
            <v>133</v>
          </cell>
          <cell r="G79">
            <v>140</v>
          </cell>
          <cell r="H79">
            <v>143</v>
          </cell>
          <cell r="I79">
            <v>145</v>
          </cell>
          <cell r="J79">
            <v>148</v>
          </cell>
          <cell r="K79">
            <v>154</v>
          </cell>
          <cell r="L79">
            <v>165</v>
          </cell>
          <cell r="M79">
            <v>167</v>
          </cell>
          <cell r="N79">
            <v>176</v>
          </cell>
          <cell r="O79">
            <v>192</v>
          </cell>
          <cell r="P79">
            <v>191</v>
          </cell>
          <cell r="Q79">
            <v>193</v>
          </cell>
          <cell r="R79">
            <v>197</v>
          </cell>
          <cell r="S79">
            <v>197</v>
          </cell>
          <cell r="T79">
            <v>196</v>
          </cell>
        </row>
        <row r="80">
          <cell r="A80" t="str">
            <v>Netherlands</v>
          </cell>
          <cell r="B80">
            <v>4820</v>
          </cell>
          <cell r="C80">
            <v>5013</v>
          </cell>
          <cell r="D80">
            <v>5128</v>
          </cell>
          <cell r="E80">
            <v>5005</v>
          </cell>
          <cell r="F80">
            <v>5398</v>
          </cell>
          <cell r="G80">
            <v>5564</v>
          </cell>
          <cell r="H80">
            <v>5853</v>
          </cell>
          <cell r="I80">
            <v>6071</v>
          </cell>
          <cell r="J80">
            <v>6271</v>
          </cell>
          <cell r="K80">
            <v>5931</v>
          </cell>
          <cell r="L80">
            <v>6108</v>
          </cell>
          <cell r="M80">
            <v>6479</v>
          </cell>
          <cell r="N80">
            <v>6678</v>
          </cell>
          <cell r="O80">
            <v>6716</v>
          </cell>
          <cell r="P80">
            <v>7070</v>
          </cell>
          <cell r="Q80">
            <v>6791</v>
          </cell>
          <cell r="R80">
            <v>6601</v>
          </cell>
          <cell r="S80">
            <v>7008</v>
          </cell>
          <cell r="T80">
            <v>6631</v>
          </cell>
        </row>
        <row r="81">
          <cell r="A81" t="str">
            <v>Norway</v>
          </cell>
          <cell r="B81">
            <v>18</v>
          </cell>
          <cell r="C81">
            <v>17</v>
          </cell>
          <cell r="D81">
            <v>15</v>
          </cell>
          <cell r="E81">
            <v>18</v>
          </cell>
          <cell r="F81">
            <v>18</v>
          </cell>
          <cell r="G81">
            <v>15</v>
          </cell>
          <cell r="H81">
            <v>17</v>
          </cell>
          <cell r="I81">
            <v>16</v>
          </cell>
          <cell r="J81">
            <v>17</v>
          </cell>
          <cell r="K81">
            <v>17</v>
          </cell>
          <cell r="L81">
            <v>13</v>
          </cell>
          <cell r="M81">
            <v>24</v>
          </cell>
          <cell r="N81">
            <v>20</v>
          </cell>
          <cell r="O81">
            <v>26</v>
          </cell>
          <cell r="P81">
            <v>23</v>
          </cell>
          <cell r="Q81">
            <v>23</v>
          </cell>
          <cell r="R81">
            <v>25</v>
          </cell>
          <cell r="S81">
            <v>58</v>
          </cell>
          <cell r="T81">
            <v>33</v>
          </cell>
        </row>
        <row r="82">
          <cell r="A82" t="str">
            <v>Poland</v>
          </cell>
          <cell r="B82">
            <v>10739</v>
          </cell>
          <cell r="C82">
            <v>10615</v>
          </cell>
          <cell r="D82">
            <v>10407</v>
          </cell>
          <cell r="E82">
            <v>10470</v>
          </cell>
          <cell r="F82">
            <v>10587</v>
          </cell>
          <cell r="G82">
            <v>10902</v>
          </cell>
          <cell r="H82">
            <v>11274</v>
          </cell>
          <cell r="I82">
            <v>11261</v>
          </cell>
          <cell r="J82">
            <v>11261</v>
          </cell>
          <cell r="K82">
            <v>11231</v>
          </cell>
          <cell r="L82">
            <v>11507</v>
          </cell>
          <cell r="M82">
            <v>11490</v>
          </cell>
          <cell r="N82">
            <v>11380</v>
          </cell>
          <cell r="O82">
            <v>12057</v>
          </cell>
          <cell r="P82">
            <v>12223</v>
          </cell>
          <cell r="Q82">
            <v>12459</v>
          </cell>
          <cell r="R82">
            <v>12919</v>
          </cell>
          <cell r="S82">
            <v>12728</v>
          </cell>
          <cell r="T82">
            <v>12530</v>
          </cell>
        </row>
        <row r="83">
          <cell r="A83" t="str">
            <v>Portugal</v>
          </cell>
          <cell r="B83">
            <v>1530</v>
          </cell>
          <cell r="C83">
            <v>1641</v>
          </cell>
          <cell r="D83">
            <v>1996</v>
          </cell>
          <cell r="E83">
            <v>1748</v>
          </cell>
          <cell r="F83">
            <v>1551</v>
          </cell>
          <cell r="G83">
            <v>1865</v>
          </cell>
          <cell r="H83">
            <v>1408</v>
          </cell>
          <cell r="I83">
            <v>1481</v>
          </cell>
          <cell r="J83">
            <v>1882</v>
          </cell>
          <cell r="K83">
            <v>2654</v>
          </cell>
          <cell r="L83">
            <v>2331</v>
          </cell>
          <cell r="M83">
            <v>2342</v>
          </cell>
          <cell r="N83">
            <v>2786</v>
          </cell>
          <cell r="O83">
            <v>2173</v>
          </cell>
          <cell r="P83">
            <v>2498</v>
          </cell>
          <cell r="Q83">
            <v>2937</v>
          </cell>
          <cell r="R83">
            <v>2486</v>
          </cell>
          <cell r="S83">
            <v>2267</v>
          </cell>
          <cell r="T83">
            <v>2309</v>
          </cell>
        </row>
        <row r="84">
          <cell r="A84" t="str">
            <v>Romania</v>
          </cell>
          <cell r="B84">
            <v>3852</v>
          </cell>
          <cell r="C84">
            <v>3540</v>
          </cell>
          <cell r="D84">
            <v>3526</v>
          </cell>
          <cell r="E84">
            <v>3544</v>
          </cell>
          <cell r="F84">
            <v>3486</v>
          </cell>
          <cell r="G84">
            <v>3552</v>
          </cell>
          <cell r="H84">
            <v>3692</v>
          </cell>
          <cell r="I84">
            <v>2840</v>
          </cell>
          <cell r="J84">
            <v>2414</v>
          </cell>
          <cell r="K84">
            <v>2229</v>
          </cell>
          <cell r="L84">
            <v>2609</v>
          </cell>
          <cell r="M84">
            <v>2761</v>
          </cell>
          <cell r="N84">
            <v>2728</v>
          </cell>
          <cell r="O84">
            <v>3156</v>
          </cell>
          <cell r="P84">
            <v>2764</v>
          </cell>
          <cell r="Q84">
            <v>2694</v>
          </cell>
          <cell r="R84">
            <v>3102</v>
          </cell>
          <cell r="S84">
            <v>3020</v>
          </cell>
          <cell r="T84">
            <v>2904</v>
          </cell>
        </row>
        <row r="85">
          <cell r="A85" t="str">
            <v>Slovakia</v>
          </cell>
          <cell r="B85">
            <v>818</v>
          </cell>
          <cell r="C85">
            <v>788</v>
          </cell>
          <cell r="D85">
            <v>771</v>
          </cell>
          <cell r="E85">
            <v>733</v>
          </cell>
          <cell r="F85">
            <v>692</v>
          </cell>
          <cell r="G85">
            <v>829</v>
          </cell>
          <cell r="H85">
            <v>817</v>
          </cell>
          <cell r="I85">
            <v>808</v>
          </cell>
          <cell r="J85">
            <v>817</v>
          </cell>
          <cell r="K85">
            <v>847</v>
          </cell>
          <cell r="L85">
            <v>792</v>
          </cell>
          <cell r="M85">
            <v>646</v>
          </cell>
          <cell r="N85">
            <v>573</v>
          </cell>
          <cell r="O85">
            <v>631</v>
          </cell>
          <cell r="P85">
            <v>612</v>
          </cell>
          <cell r="Q85">
            <v>571</v>
          </cell>
          <cell r="R85">
            <v>527</v>
          </cell>
          <cell r="S85">
            <v>468</v>
          </cell>
          <cell r="T85">
            <v>460</v>
          </cell>
        </row>
        <row r="86">
          <cell r="A86" t="str">
            <v>Slovenia</v>
          </cell>
          <cell r="B86">
            <v>333</v>
          </cell>
          <cell r="C86">
            <v>308</v>
          </cell>
          <cell r="D86">
            <v>363</v>
          </cell>
          <cell r="E86">
            <v>369</v>
          </cell>
          <cell r="F86">
            <v>364</v>
          </cell>
          <cell r="G86">
            <v>361</v>
          </cell>
          <cell r="H86">
            <v>352</v>
          </cell>
          <cell r="I86">
            <v>399</v>
          </cell>
          <cell r="J86">
            <v>420</v>
          </cell>
          <cell r="K86">
            <v>385</v>
          </cell>
          <cell r="L86">
            <v>394</v>
          </cell>
          <cell r="M86">
            <v>429</v>
          </cell>
          <cell r="N86">
            <v>467</v>
          </cell>
          <cell r="O86">
            <v>458</v>
          </cell>
          <cell r="P86">
            <v>460</v>
          </cell>
          <cell r="Q86">
            <v>465</v>
          </cell>
          <cell r="R86">
            <v>487</v>
          </cell>
          <cell r="S86">
            <v>497</v>
          </cell>
          <cell r="T86">
            <v>501</v>
          </cell>
        </row>
        <row r="87">
          <cell r="A87" t="str">
            <v>Spain</v>
          </cell>
          <cell r="B87">
            <v>5869</v>
          </cell>
          <cell r="C87">
            <v>5933</v>
          </cell>
          <cell r="D87">
            <v>6729</v>
          </cell>
          <cell r="E87">
            <v>6068</v>
          </cell>
          <cell r="F87">
            <v>5963</v>
          </cell>
          <cell r="G87">
            <v>6622</v>
          </cell>
          <cell r="H87">
            <v>5421</v>
          </cell>
          <cell r="I87">
            <v>6722</v>
          </cell>
          <cell r="J87">
            <v>6528</v>
          </cell>
          <cell r="K87">
            <v>7945</v>
          </cell>
          <cell r="L87">
            <v>8453</v>
          </cell>
          <cell r="M87">
            <v>8320</v>
          </cell>
          <cell r="N87">
            <v>9730</v>
          </cell>
          <cell r="O87">
            <v>9387</v>
          </cell>
          <cell r="P87">
            <v>10995</v>
          </cell>
          <cell r="Q87">
            <v>13135</v>
          </cell>
          <cell r="R87">
            <v>13046</v>
          </cell>
          <cell r="S87">
            <v>13555</v>
          </cell>
          <cell r="T87">
            <v>13492</v>
          </cell>
        </row>
        <row r="88">
          <cell r="A88" t="str">
            <v>Sweden</v>
          </cell>
          <cell r="B88">
            <v>219</v>
          </cell>
          <cell r="C88">
            <v>341</v>
          </cell>
          <cell r="D88">
            <v>408</v>
          </cell>
          <cell r="E88">
            <v>476</v>
          </cell>
          <cell r="F88">
            <v>553</v>
          </cell>
          <cell r="G88">
            <v>535</v>
          </cell>
          <cell r="H88">
            <v>889</v>
          </cell>
          <cell r="I88">
            <v>507</v>
          </cell>
          <cell r="J88">
            <v>518</v>
          </cell>
          <cell r="K88">
            <v>502</v>
          </cell>
          <cell r="L88">
            <v>420</v>
          </cell>
          <cell r="M88">
            <v>505</v>
          </cell>
          <cell r="N88">
            <v>595</v>
          </cell>
          <cell r="O88">
            <v>770</v>
          </cell>
          <cell r="P88">
            <v>709</v>
          </cell>
          <cell r="Q88">
            <v>627</v>
          </cell>
          <cell r="R88">
            <v>706</v>
          </cell>
          <cell r="S88">
            <v>713</v>
          </cell>
          <cell r="T88">
            <v>729</v>
          </cell>
        </row>
        <row r="89">
          <cell r="A89" t="str">
            <v>Switzerland</v>
          </cell>
          <cell r="B89">
            <v>28</v>
          </cell>
          <cell r="C89">
            <v>48</v>
          </cell>
          <cell r="D89">
            <v>61</v>
          </cell>
          <cell r="E89">
            <v>21</v>
          </cell>
          <cell r="F89">
            <v>22</v>
          </cell>
          <cell r="G89">
            <v>28</v>
          </cell>
          <cell r="H89">
            <v>32</v>
          </cell>
          <cell r="I89">
            <v>26</v>
          </cell>
          <cell r="J89">
            <v>49</v>
          </cell>
          <cell r="K89">
            <v>17</v>
          </cell>
          <cell r="L89">
            <v>9</v>
          </cell>
          <cell r="M89">
            <v>9</v>
          </cell>
          <cell r="N89">
            <v>9</v>
          </cell>
          <cell r="O89">
            <v>13</v>
          </cell>
          <cell r="P89">
            <v>13</v>
          </cell>
          <cell r="Q89">
            <v>12</v>
          </cell>
          <cell r="R89">
            <v>10</v>
          </cell>
          <cell r="S89">
            <v>9</v>
          </cell>
          <cell r="T89">
            <v>18</v>
          </cell>
        </row>
        <row r="90">
          <cell r="A90" t="str">
            <v>Turkey</v>
          </cell>
          <cell r="B90">
            <v>2669</v>
          </cell>
          <cell r="C90">
            <v>2940</v>
          </cell>
          <cell r="D90">
            <v>3187</v>
          </cell>
          <cell r="E90">
            <v>3070</v>
          </cell>
          <cell r="F90">
            <v>3708</v>
          </cell>
          <cell r="G90">
            <v>3877</v>
          </cell>
          <cell r="H90">
            <v>4155</v>
          </cell>
          <cell r="I90">
            <v>4792</v>
          </cell>
          <cell r="J90">
            <v>5047</v>
          </cell>
          <cell r="K90">
            <v>5954</v>
          </cell>
          <cell r="L90">
            <v>6717</v>
          </cell>
          <cell r="M90">
            <v>6952</v>
          </cell>
          <cell r="N90">
            <v>6487</v>
          </cell>
          <cell r="O90">
            <v>7104</v>
          </cell>
          <cell r="P90">
            <v>7082</v>
          </cell>
          <cell r="Q90">
            <v>9122</v>
          </cell>
          <cell r="R90">
            <v>10207</v>
          </cell>
          <cell r="S90">
            <v>12119</v>
          </cell>
          <cell r="T90">
            <v>12840</v>
          </cell>
        </row>
        <row r="91">
          <cell r="A91" t="str">
            <v>United Kingdom</v>
          </cell>
          <cell r="B91">
            <v>19846</v>
          </cell>
          <cell r="C91">
            <v>19738</v>
          </cell>
          <cell r="D91">
            <v>18969</v>
          </cell>
          <cell r="E91">
            <v>18153</v>
          </cell>
          <cell r="F91">
            <v>18321</v>
          </cell>
          <cell r="G91">
            <v>18860</v>
          </cell>
          <cell r="H91">
            <v>19447</v>
          </cell>
          <cell r="I91">
            <v>18905</v>
          </cell>
          <cell r="J91">
            <v>19523</v>
          </cell>
          <cell r="K91">
            <v>20016</v>
          </cell>
          <cell r="L91">
            <v>21117</v>
          </cell>
          <cell r="M91">
            <v>21827</v>
          </cell>
          <cell r="N91">
            <v>21960</v>
          </cell>
          <cell r="O91">
            <v>22722</v>
          </cell>
          <cell r="P91">
            <v>22780</v>
          </cell>
          <cell r="Q91">
            <v>22751</v>
          </cell>
          <cell r="R91">
            <v>23077</v>
          </cell>
          <cell r="S91">
            <v>23981</v>
          </cell>
          <cell r="T91">
            <v>24077</v>
          </cell>
        </row>
        <row r="104">
          <cell r="A104" t="str">
            <v>Austria</v>
          </cell>
          <cell r="B104">
            <v>387</v>
          </cell>
          <cell r="C104">
            <v>474</v>
          </cell>
          <cell r="D104">
            <v>496</v>
          </cell>
          <cell r="E104">
            <v>424</v>
          </cell>
          <cell r="F104">
            <v>488</v>
          </cell>
          <cell r="G104">
            <v>513</v>
          </cell>
          <cell r="H104">
            <v>541</v>
          </cell>
          <cell r="I104">
            <v>566</v>
          </cell>
          <cell r="J104">
            <v>564</v>
          </cell>
          <cell r="K104">
            <v>569</v>
          </cell>
          <cell r="L104">
            <v>545</v>
          </cell>
          <cell r="M104">
            <v>559</v>
          </cell>
          <cell r="N104">
            <v>575</v>
          </cell>
          <cell r="O104">
            <v>568</v>
          </cell>
          <cell r="P104">
            <v>587</v>
          </cell>
          <cell r="Q104">
            <v>604</v>
          </cell>
          <cell r="R104">
            <v>630</v>
          </cell>
          <cell r="S104">
            <v>656</v>
          </cell>
          <cell r="T104">
            <v>657</v>
          </cell>
        </row>
        <row r="105">
          <cell r="A105" t="str">
            <v>Belgium</v>
          </cell>
          <cell r="B105">
            <v>227</v>
          </cell>
          <cell r="C105">
            <v>230</v>
          </cell>
          <cell r="D105">
            <v>245</v>
          </cell>
          <cell r="E105">
            <v>233</v>
          </cell>
          <cell r="F105">
            <v>247</v>
          </cell>
          <cell r="G105">
            <v>248</v>
          </cell>
          <cell r="H105">
            <v>249</v>
          </cell>
          <cell r="I105">
            <v>207</v>
          </cell>
          <cell r="J105">
            <v>223</v>
          </cell>
          <cell r="K105">
            <v>220</v>
          </cell>
          <cell r="L105">
            <v>149</v>
          </cell>
          <cell r="M105">
            <v>131</v>
          </cell>
          <cell r="N105">
            <v>106</v>
          </cell>
          <cell r="O105">
            <v>107</v>
          </cell>
          <cell r="P105">
            <v>115</v>
          </cell>
          <cell r="Q105">
            <v>144</v>
          </cell>
          <cell r="R105">
            <v>135</v>
          </cell>
          <cell r="S105">
            <v>181</v>
          </cell>
          <cell r="T105">
            <v>244</v>
          </cell>
        </row>
        <row r="106">
          <cell r="A106" t="str">
            <v>Bulgaria</v>
          </cell>
          <cell r="B106">
            <v>334</v>
          </cell>
          <cell r="C106">
            <v>258</v>
          </cell>
          <cell r="D106">
            <v>319</v>
          </cell>
          <cell r="E106">
            <v>268</v>
          </cell>
          <cell r="F106">
            <v>251</v>
          </cell>
          <cell r="G106">
            <v>243</v>
          </cell>
          <cell r="H106">
            <v>242</v>
          </cell>
          <cell r="I106">
            <v>195</v>
          </cell>
          <cell r="J106">
            <v>192</v>
          </cell>
          <cell r="K106">
            <v>183</v>
          </cell>
          <cell r="L106">
            <v>159</v>
          </cell>
          <cell r="M106">
            <v>147</v>
          </cell>
          <cell r="N106">
            <v>140</v>
          </cell>
          <cell r="O106">
            <v>181</v>
          </cell>
          <cell r="P106">
            <v>148</v>
          </cell>
          <cell r="Q106">
            <v>142</v>
          </cell>
          <cell r="R106">
            <v>152</v>
          </cell>
          <cell r="S106">
            <v>158</v>
          </cell>
          <cell r="T106">
            <v>75</v>
          </cell>
        </row>
        <row r="107">
          <cell r="A107" t="str">
            <v>Croatia</v>
          </cell>
          <cell r="B107">
            <v>54</v>
          </cell>
          <cell r="C107">
            <v>44</v>
          </cell>
          <cell r="D107">
            <v>42</v>
          </cell>
          <cell r="E107">
            <v>50</v>
          </cell>
          <cell r="F107">
            <v>48</v>
          </cell>
          <cell r="G107">
            <v>54</v>
          </cell>
          <cell r="H107">
            <v>52</v>
          </cell>
          <cell r="I107">
            <v>46</v>
          </cell>
          <cell r="J107">
            <v>47</v>
          </cell>
          <cell r="K107">
            <v>47</v>
          </cell>
          <cell r="L107">
            <v>48</v>
          </cell>
          <cell r="M107">
            <v>43</v>
          </cell>
          <cell r="N107">
            <v>47</v>
          </cell>
          <cell r="O107">
            <v>50</v>
          </cell>
          <cell r="P107">
            <v>46</v>
          </cell>
          <cell r="Q107">
            <v>44</v>
          </cell>
          <cell r="R107">
            <v>41</v>
          </cell>
          <cell r="S107">
            <v>44</v>
          </cell>
          <cell r="T107">
            <v>40</v>
          </cell>
        </row>
        <row r="108">
          <cell r="A108" t="str">
            <v>Cyprus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1</v>
          </cell>
          <cell r="P108">
            <v>2</v>
          </cell>
          <cell r="Q108">
            <v>2</v>
          </cell>
          <cell r="R108">
            <v>3</v>
          </cell>
          <cell r="S108">
            <v>7</v>
          </cell>
          <cell r="T108">
            <v>6</v>
          </cell>
        </row>
        <row r="109">
          <cell r="A109" t="str">
            <v>Czech Republic</v>
          </cell>
          <cell r="B109">
            <v>626</v>
          </cell>
          <cell r="C109">
            <v>587</v>
          </cell>
          <cell r="D109">
            <v>588</v>
          </cell>
          <cell r="E109">
            <v>557</v>
          </cell>
          <cell r="F109">
            <v>537</v>
          </cell>
          <cell r="G109">
            <v>530</v>
          </cell>
          <cell r="H109">
            <v>616</v>
          </cell>
          <cell r="I109">
            <v>641</v>
          </cell>
          <cell r="J109">
            <v>660</v>
          </cell>
          <cell r="K109">
            <v>646</v>
          </cell>
          <cell r="L109">
            <v>867</v>
          </cell>
          <cell r="M109">
            <v>828</v>
          </cell>
          <cell r="N109">
            <v>792</v>
          </cell>
          <cell r="O109">
            <v>782</v>
          </cell>
          <cell r="P109">
            <v>803</v>
          </cell>
          <cell r="Q109">
            <v>823</v>
          </cell>
          <cell r="R109">
            <v>839</v>
          </cell>
          <cell r="S109">
            <v>748</v>
          </cell>
          <cell r="T109">
            <v>774</v>
          </cell>
        </row>
        <row r="110">
          <cell r="A110" t="str">
            <v>Denmark</v>
          </cell>
          <cell r="B110">
            <v>50</v>
          </cell>
          <cell r="C110">
            <v>54</v>
          </cell>
          <cell r="D110">
            <v>64</v>
          </cell>
          <cell r="E110">
            <v>69</v>
          </cell>
          <cell r="F110">
            <v>84</v>
          </cell>
          <cell r="G110">
            <v>105</v>
          </cell>
          <cell r="H110">
            <v>146</v>
          </cell>
          <cell r="I110">
            <v>165</v>
          </cell>
          <cell r="J110">
            <v>192</v>
          </cell>
          <cell r="K110">
            <v>232</v>
          </cell>
          <cell r="L110">
            <v>243</v>
          </cell>
          <cell r="M110">
            <v>228</v>
          </cell>
          <cell r="N110">
            <v>229</v>
          </cell>
          <cell r="O110">
            <v>237</v>
          </cell>
          <cell r="P110">
            <v>235</v>
          </cell>
          <cell r="Q110">
            <v>247</v>
          </cell>
          <cell r="R110">
            <v>222</v>
          </cell>
          <cell r="S110">
            <v>201</v>
          </cell>
          <cell r="T110">
            <v>193</v>
          </cell>
        </row>
        <row r="111">
          <cell r="A111" t="str">
            <v>Estonia</v>
          </cell>
          <cell r="B111">
            <v>4</v>
          </cell>
          <cell r="C111">
            <v>6</v>
          </cell>
          <cell r="D111">
            <v>7</v>
          </cell>
          <cell r="E111">
            <v>4</v>
          </cell>
          <cell r="F111">
            <v>7</v>
          </cell>
          <cell r="G111">
            <v>8</v>
          </cell>
          <cell r="H111">
            <v>10</v>
          </cell>
          <cell r="I111">
            <v>11</v>
          </cell>
          <cell r="J111">
            <v>11</v>
          </cell>
          <cell r="K111">
            <v>7</v>
          </cell>
          <cell r="L111">
            <v>12</v>
          </cell>
          <cell r="M111">
            <v>13</v>
          </cell>
          <cell r="N111">
            <v>14</v>
          </cell>
          <cell r="O111">
            <v>14</v>
          </cell>
          <cell r="P111">
            <v>13</v>
          </cell>
          <cell r="Q111">
            <v>13</v>
          </cell>
          <cell r="R111">
            <v>11</v>
          </cell>
          <cell r="S111">
            <v>11</v>
          </cell>
          <cell r="T111">
            <v>10</v>
          </cell>
        </row>
        <row r="112">
          <cell r="A112" t="str">
            <v>European Union (27 countries)</v>
          </cell>
          <cell r="B112">
            <v>19626</v>
          </cell>
          <cell r="C112">
            <v>16957</v>
          </cell>
          <cell r="D112">
            <v>16821</v>
          </cell>
          <cell r="E112">
            <v>17213</v>
          </cell>
          <cell r="F112">
            <v>17631</v>
          </cell>
          <cell r="G112">
            <v>18394</v>
          </cell>
          <cell r="H112">
            <v>19001</v>
          </cell>
          <cell r="I112">
            <v>20684</v>
          </cell>
          <cell r="J112">
            <v>21616</v>
          </cell>
          <cell r="K112">
            <v>22005</v>
          </cell>
          <cell r="L112">
            <v>20399</v>
          </cell>
          <cell r="M112">
            <v>17059</v>
          </cell>
          <cell r="N112">
            <v>17026</v>
          </cell>
          <cell r="O112">
            <v>19379</v>
          </cell>
          <cell r="P112">
            <v>20417</v>
          </cell>
          <cell r="Q112">
            <v>21033</v>
          </cell>
          <cell r="R112">
            <v>20854</v>
          </cell>
          <cell r="S112">
            <v>21319</v>
          </cell>
          <cell r="T112">
            <v>21282</v>
          </cell>
        </row>
        <row r="113">
          <cell r="A113" t="str">
            <v>Finland</v>
          </cell>
          <cell r="B113">
            <v>747</v>
          </cell>
          <cell r="C113">
            <v>718</v>
          </cell>
          <cell r="D113">
            <v>754</v>
          </cell>
          <cell r="E113">
            <v>852</v>
          </cell>
          <cell r="F113">
            <v>926</v>
          </cell>
          <cell r="G113">
            <v>926</v>
          </cell>
          <cell r="H113">
            <v>925</v>
          </cell>
          <cell r="I113">
            <v>1031</v>
          </cell>
          <cell r="J113">
            <v>1158</v>
          </cell>
          <cell r="K113">
            <v>1143</v>
          </cell>
          <cell r="L113">
            <v>996</v>
          </cell>
          <cell r="M113">
            <v>955</v>
          </cell>
          <cell r="N113">
            <v>1035</v>
          </cell>
          <cell r="O113">
            <v>972</v>
          </cell>
          <cell r="P113">
            <v>907</v>
          </cell>
          <cell r="Q113">
            <v>824</v>
          </cell>
          <cell r="R113">
            <v>912</v>
          </cell>
          <cell r="S113">
            <v>966</v>
          </cell>
          <cell r="T113">
            <v>928</v>
          </cell>
        </row>
        <row r="114">
          <cell r="A114" t="str">
            <v>France</v>
          </cell>
          <cell r="B114">
            <v>1787</v>
          </cell>
          <cell r="C114">
            <v>1808</v>
          </cell>
          <cell r="D114">
            <v>1574</v>
          </cell>
          <cell r="E114">
            <v>1809</v>
          </cell>
          <cell r="F114">
            <v>1746</v>
          </cell>
          <cell r="G114">
            <v>1742</v>
          </cell>
          <cell r="H114">
            <v>1813</v>
          </cell>
          <cell r="I114">
            <v>1925</v>
          </cell>
          <cell r="J114">
            <v>2078</v>
          </cell>
          <cell r="K114">
            <v>1559</v>
          </cell>
          <cell r="L114">
            <v>1278</v>
          </cell>
          <cell r="M114">
            <v>1409</v>
          </cell>
          <cell r="N114">
            <v>1460</v>
          </cell>
          <cell r="O114">
            <v>1545</v>
          </cell>
          <cell r="P114">
            <v>1609</v>
          </cell>
          <cell r="Q114">
            <v>1790</v>
          </cell>
          <cell r="R114">
            <v>1829</v>
          </cell>
          <cell r="S114">
            <v>1889</v>
          </cell>
          <cell r="T114">
            <v>1557</v>
          </cell>
        </row>
        <row r="115">
          <cell r="A115" t="str">
            <v>Germany (including ex-GDR from 1991)</v>
          </cell>
          <cell r="B115">
            <v>9517</v>
          </cell>
          <cell r="C115">
            <v>6643</v>
          </cell>
          <cell r="D115">
            <v>6265</v>
          </cell>
          <cell r="E115">
            <v>5979</v>
          </cell>
          <cell r="F115">
            <v>5824</v>
          </cell>
          <cell r="G115">
            <v>6026</v>
          </cell>
          <cell r="H115">
            <v>5262</v>
          </cell>
          <cell r="I115">
            <v>5128</v>
          </cell>
          <cell r="J115">
            <v>4902</v>
          </cell>
          <cell r="K115">
            <v>4628</v>
          </cell>
          <cell r="L115">
            <v>4350</v>
          </cell>
          <cell r="M115">
            <v>4148</v>
          </cell>
          <cell r="N115">
            <v>3405</v>
          </cell>
          <cell r="O115">
            <v>3763</v>
          </cell>
          <cell r="P115">
            <v>4274</v>
          </cell>
          <cell r="Q115">
            <v>4279</v>
          </cell>
          <cell r="R115">
            <v>4363</v>
          </cell>
          <cell r="S115">
            <v>4545</v>
          </cell>
          <cell r="T115">
            <v>4212</v>
          </cell>
        </row>
        <row r="116">
          <cell r="A116" t="str">
            <v>Greece</v>
          </cell>
          <cell r="B116">
            <v>75</v>
          </cell>
          <cell r="C116">
            <v>80</v>
          </cell>
          <cell r="D116">
            <v>80</v>
          </cell>
          <cell r="E116">
            <v>73</v>
          </cell>
          <cell r="F116">
            <v>70</v>
          </cell>
          <cell r="G116">
            <v>75</v>
          </cell>
          <cell r="H116">
            <v>76</v>
          </cell>
          <cell r="I116">
            <v>83</v>
          </cell>
          <cell r="J116">
            <v>78</v>
          </cell>
          <cell r="K116">
            <v>79</v>
          </cell>
          <cell r="L116">
            <v>87</v>
          </cell>
          <cell r="M116">
            <v>85</v>
          </cell>
          <cell r="N116">
            <v>86</v>
          </cell>
          <cell r="O116">
            <v>86</v>
          </cell>
          <cell r="P116">
            <v>85</v>
          </cell>
          <cell r="Q116">
            <v>93</v>
          </cell>
          <cell r="R116">
            <v>86</v>
          </cell>
          <cell r="S116">
            <v>77</v>
          </cell>
          <cell r="T116">
            <v>113</v>
          </cell>
        </row>
        <row r="117">
          <cell r="A117" t="str">
            <v>Hungary</v>
          </cell>
          <cell r="B117">
            <v>84</v>
          </cell>
          <cell r="C117">
            <v>81</v>
          </cell>
          <cell r="D117">
            <v>84</v>
          </cell>
          <cell r="E117">
            <v>80</v>
          </cell>
          <cell r="F117">
            <v>71</v>
          </cell>
          <cell r="G117">
            <v>70</v>
          </cell>
          <cell r="H117">
            <v>76</v>
          </cell>
          <cell r="I117">
            <v>75</v>
          </cell>
          <cell r="J117">
            <v>53</v>
          </cell>
          <cell r="K117">
            <v>39</v>
          </cell>
          <cell r="L117">
            <v>43</v>
          </cell>
          <cell r="M117">
            <v>40</v>
          </cell>
          <cell r="N117">
            <v>35</v>
          </cell>
          <cell r="O117">
            <v>32</v>
          </cell>
          <cell r="P117">
            <v>35</v>
          </cell>
          <cell r="Q117">
            <v>35</v>
          </cell>
          <cell r="R117">
            <v>31</v>
          </cell>
          <cell r="S117">
            <v>28</v>
          </cell>
          <cell r="T117">
            <v>33</v>
          </cell>
        </row>
        <row r="118">
          <cell r="A118" t="str">
            <v>Iceland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</row>
        <row r="119">
          <cell r="A119" t="str">
            <v>Ireland</v>
          </cell>
          <cell r="B119">
            <v>18</v>
          </cell>
          <cell r="C119">
            <v>17</v>
          </cell>
          <cell r="D119">
            <v>18</v>
          </cell>
          <cell r="E119">
            <v>19</v>
          </cell>
          <cell r="F119">
            <v>21</v>
          </cell>
          <cell r="G119">
            <v>22</v>
          </cell>
          <cell r="H119">
            <v>22</v>
          </cell>
          <cell r="I119">
            <v>25</v>
          </cell>
          <cell r="J119">
            <v>35</v>
          </cell>
          <cell r="K119">
            <v>33</v>
          </cell>
          <cell r="L119">
            <v>50</v>
          </cell>
          <cell r="M119">
            <v>50</v>
          </cell>
          <cell r="N119">
            <v>54</v>
          </cell>
          <cell r="O119">
            <v>55</v>
          </cell>
          <cell r="P119">
            <v>57</v>
          </cell>
          <cell r="Q119">
            <v>54</v>
          </cell>
          <cell r="R119">
            <v>137</v>
          </cell>
          <cell r="S119">
            <v>157</v>
          </cell>
          <cell r="T119">
            <v>162</v>
          </cell>
        </row>
        <row r="120">
          <cell r="A120" t="str">
            <v>Italy</v>
          </cell>
          <cell r="B120">
            <v>1790</v>
          </cell>
          <cell r="C120">
            <v>1938</v>
          </cell>
          <cell r="D120">
            <v>2115</v>
          </cell>
          <cell r="E120">
            <v>2370</v>
          </cell>
          <cell r="F120">
            <v>2652</v>
          </cell>
          <cell r="G120">
            <v>2891</v>
          </cell>
          <cell r="H120">
            <v>3154</v>
          </cell>
          <cell r="I120">
            <v>3957</v>
          </cell>
          <cell r="J120">
            <v>4357</v>
          </cell>
          <cell r="K120">
            <v>4770</v>
          </cell>
          <cell r="L120">
            <v>3199</v>
          </cell>
          <cell r="M120">
            <v>0</v>
          </cell>
          <cell r="N120">
            <v>0</v>
          </cell>
          <cell r="O120">
            <v>1585</v>
          </cell>
          <cell r="P120">
            <v>1552</v>
          </cell>
          <cell r="Q120">
            <v>1633</v>
          </cell>
          <cell r="R120">
            <v>1504</v>
          </cell>
          <cell r="S120">
            <v>1583</v>
          </cell>
          <cell r="T120">
            <v>1538</v>
          </cell>
        </row>
        <row r="121">
          <cell r="A121" t="str">
            <v>Latvia</v>
          </cell>
          <cell r="B121">
            <v>9</v>
          </cell>
          <cell r="C121">
            <v>7</v>
          </cell>
          <cell r="D121">
            <v>6</v>
          </cell>
          <cell r="E121">
            <v>4</v>
          </cell>
          <cell r="F121">
            <v>3</v>
          </cell>
          <cell r="G121">
            <v>7</v>
          </cell>
          <cell r="H121">
            <v>8</v>
          </cell>
          <cell r="I121">
            <v>7</v>
          </cell>
          <cell r="J121">
            <v>6</v>
          </cell>
          <cell r="K121">
            <v>4</v>
          </cell>
          <cell r="L121">
            <v>3</v>
          </cell>
          <cell r="M121">
            <v>3</v>
          </cell>
          <cell r="N121">
            <v>4</v>
          </cell>
          <cell r="O121">
            <v>6</v>
          </cell>
          <cell r="P121">
            <v>7</v>
          </cell>
          <cell r="Q121">
            <v>7</v>
          </cell>
          <cell r="R121">
            <v>6</v>
          </cell>
          <cell r="S121">
            <v>6</v>
          </cell>
          <cell r="T121">
            <v>5</v>
          </cell>
        </row>
        <row r="122">
          <cell r="A122" t="str">
            <v>Lithuania</v>
          </cell>
          <cell r="B122">
            <v>13</v>
          </cell>
          <cell r="C122">
            <v>10</v>
          </cell>
          <cell r="D122">
            <v>6</v>
          </cell>
          <cell r="E122">
            <v>3</v>
          </cell>
          <cell r="F122">
            <v>3</v>
          </cell>
          <cell r="G122">
            <v>4</v>
          </cell>
          <cell r="H122">
            <v>5</v>
          </cell>
          <cell r="I122">
            <v>6</v>
          </cell>
          <cell r="J122">
            <v>6</v>
          </cell>
          <cell r="K122">
            <v>7</v>
          </cell>
          <cell r="L122">
            <v>9</v>
          </cell>
          <cell r="M122">
            <v>7</v>
          </cell>
          <cell r="N122">
            <v>14</v>
          </cell>
          <cell r="O122">
            <v>17</v>
          </cell>
          <cell r="P122">
            <v>29</v>
          </cell>
          <cell r="Q122">
            <v>32</v>
          </cell>
          <cell r="R122">
            <v>31</v>
          </cell>
          <cell r="S122">
            <v>53</v>
          </cell>
          <cell r="T122">
            <v>39</v>
          </cell>
        </row>
        <row r="123">
          <cell r="A123" t="str">
            <v>Luxembourg (Grand-Duché)</v>
          </cell>
          <cell r="B123">
            <v>45</v>
          </cell>
          <cell r="C123">
            <v>50</v>
          </cell>
          <cell r="D123">
            <v>48</v>
          </cell>
          <cell r="E123">
            <v>48</v>
          </cell>
          <cell r="F123">
            <v>39</v>
          </cell>
          <cell r="G123">
            <v>30</v>
          </cell>
          <cell r="H123">
            <v>29</v>
          </cell>
          <cell r="I123">
            <v>24</v>
          </cell>
          <cell r="J123">
            <v>17</v>
          </cell>
          <cell r="K123">
            <v>18</v>
          </cell>
          <cell r="L123">
            <v>20</v>
          </cell>
          <cell r="M123">
            <v>25</v>
          </cell>
          <cell r="N123">
            <v>28</v>
          </cell>
          <cell r="O123">
            <v>32</v>
          </cell>
          <cell r="P123">
            <v>38</v>
          </cell>
          <cell r="Q123">
            <v>38</v>
          </cell>
          <cell r="R123">
            <v>40</v>
          </cell>
          <cell r="S123">
            <v>34</v>
          </cell>
          <cell r="T123">
            <v>36</v>
          </cell>
        </row>
        <row r="124">
          <cell r="A124" t="str">
            <v>Malta</v>
          </cell>
        </row>
        <row r="125">
          <cell r="A125" t="str">
            <v>Netherlands</v>
          </cell>
          <cell r="B125">
            <v>1053</v>
          </cell>
          <cell r="C125">
            <v>1083</v>
          </cell>
          <cell r="D125">
            <v>1151</v>
          </cell>
          <cell r="E125">
            <v>1241</v>
          </cell>
          <cell r="F125">
            <v>1076</v>
          </cell>
          <cell r="G125">
            <v>1014</v>
          </cell>
          <cell r="H125">
            <v>1081</v>
          </cell>
          <cell r="I125">
            <v>1129</v>
          </cell>
          <cell r="J125">
            <v>1171</v>
          </cell>
          <cell r="K125">
            <v>1133</v>
          </cell>
          <cell r="L125">
            <v>1177</v>
          </cell>
          <cell r="M125">
            <v>1151</v>
          </cell>
          <cell r="N125">
            <v>1142</v>
          </cell>
          <cell r="O125">
            <v>1142</v>
          </cell>
          <cell r="P125">
            <v>1238</v>
          </cell>
          <cell r="Q125">
            <v>1294</v>
          </cell>
          <cell r="R125">
            <v>1313</v>
          </cell>
          <cell r="S125">
            <v>1365</v>
          </cell>
          <cell r="T125">
            <v>1887</v>
          </cell>
        </row>
        <row r="126">
          <cell r="A126" t="str">
            <v>Norway</v>
          </cell>
          <cell r="B126">
            <v>22</v>
          </cell>
          <cell r="C126">
            <v>20</v>
          </cell>
          <cell r="D126">
            <v>23</v>
          </cell>
          <cell r="E126">
            <v>23</v>
          </cell>
          <cell r="F126">
            <v>40</v>
          </cell>
          <cell r="G126">
            <v>45</v>
          </cell>
          <cell r="H126">
            <v>54</v>
          </cell>
          <cell r="I126">
            <v>45</v>
          </cell>
          <cell r="J126">
            <v>45</v>
          </cell>
          <cell r="K126">
            <v>52</v>
          </cell>
          <cell r="L126">
            <v>44</v>
          </cell>
          <cell r="M126">
            <v>48</v>
          </cell>
          <cell r="N126">
            <v>48</v>
          </cell>
          <cell r="O126">
            <v>58</v>
          </cell>
          <cell r="P126">
            <v>69</v>
          </cell>
          <cell r="Q126">
            <v>68</v>
          </cell>
          <cell r="R126">
            <v>79</v>
          </cell>
          <cell r="S126">
            <v>76</v>
          </cell>
          <cell r="T126">
            <v>73</v>
          </cell>
        </row>
        <row r="127">
          <cell r="A127" t="str">
            <v>Poland</v>
          </cell>
          <cell r="B127">
            <v>696</v>
          </cell>
          <cell r="C127">
            <v>675</v>
          </cell>
          <cell r="D127">
            <v>701</v>
          </cell>
          <cell r="E127">
            <v>733</v>
          </cell>
          <cell r="F127">
            <v>725</v>
          </cell>
          <cell r="G127">
            <v>719</v>
          </cell>
          <cell r="H127">
            <v>700</v>
          </cell>
          <cell r="I127">
            <v>689</v>
          </cell>
          <cell r="J127">
            <v>645</v>
          </cell>
          <cell r="K127">
            <v>621</v>
          </cell>
          <cell r="L127">
            <v>622</v>
          </cell>
          <cell r="M127">
            <v>667</v>
          </cell>
          <cell r="N127">
            <v>671</v>
          </cell>
          <cell r="O127">
            <v>688</v>
          </cell>
          <cell r="P127">
            <v>703</v>
          </cell>
          <cell r="Q127">
            <v>699</v>
          </cell>
          <cell r="R127">
            <v>707</v>
          </cell>
          <cell r="S127">
            <v>676</v>
          </cell>
          <cell r="T127">
            <v>590</v>
          </cell>
        </row>
        <row r="128">
          <cell r="A128" t="str">
            <v>Portugal</v>
          </cell>
          <cell r="B128">
            <v>121</v>
          </cell>
          <cell r="C128">
            <v>138</v>
          </cell>
          <cell r="D128">
            <v>154</v>
          </cell>
          <cell r="E128">
            <v>183</v>
          </cell>
          <cell r="F128">
            <v>226</v>
          </cell>
          <cell r="G128">
            <v>267</v>
          </cell>
          <cell r="H128">
            <v>276</v>
          </cell>
          <cell r="I128">
            <v>324</v>
          </cell>
          <cell r="J128">
            <v>340</v>
          </cell>
          <cell r="K128">
            <v>401</v>
          </cell>
          <cell r="L128">
            <v>410</v>
          </cell>
          <cell r="M128">
            <v>399</v>
          </cell>
          <cell r="N128">
            <v>437</v>
          </cell>
          <cell r="O128">
            <v>432</v>
          </cell>
          <cell r="P128">
            <v>438</v>
          </cell>
          <cell r="Q128">
            <v>475</v>
          </cell>
          <cell r="R128">
            <v>493</v>
          </cell>
          <cell r="S128">
            <v>548</v>
          </cell>
          <cell r="T128">
            <v>518</v>
          </cell>
        </row>
        <row r="129">
          <cell r="A129" t="str">
            <v>Romania</v>
          </cell>
          <cell r="B129">
            <v>140</v>
          </cell>
          <cell r="C129">
            <v>128</v>
          </cell>
          <cell r="D129">
            <v>128</v>
          </cell>
          <cell r="E129">
            <v>129</v>
          </cell>
          <cell r="F129">
            <v>133</v>
          </cell>
          <cell r="G129">
            <v>109</v>
          </cell>
          <cell r="H129">
            <v>109</v>
          </cell>
          <cell r="I129">
            <v>104</v>
          </cell>
          <cell r="J129">
            <v>106</v>
          </cell>
          <cell r="K129">
            <v>112</v>
          </cell>
          <cell r="L129">
            <v>117</v>
          </cell>
          <cell r="M129">
            <v>120</v>
          </cell>
          <cell r="N129">
            <v>142</v>
          </cell>
          <cell r="O129">
            <v>152</v>
          </cell>
          <cell r="P129">
            <v>195</v>
          </cell>
          <cell r="Q129">
            <v>199</v>
          </cell>
          <cell r="R129">
            <v>227</v>
          </cell>
          <cell r="S129">
            <v>247</v>
          </cell>
          <cell r="T129">
            <v>237</v>
          </cell>
        </row>
        <row r="130">
          <cell r="A130" t="str">
            <v>Slovakia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199</v>
          </cell>
          <cell r="N130">
            <v>200</v>
          </cell>
          <cell r="O130">
            <v>198</v>
          </cell>
          <cell r="P130">
            <v>190</v>
          </cell>
          <cell r="Q130">
            <v>202</v>
          </cell>
          <cell r="R130">
            <v>233</v>
          </cell>
          <cell r="S130">
            <v>228</v>
          </cell>
          <cell r="T130">
            <v>228</v>
          </cell>
        </row>
        <row r="131">
          <cell r="A131" t="str">
            <v>Slovenia</v>
          </cell>
          <cell r="B131">
            <v>86</v>
          </cell>
          <cell r="C131">
            <v>51</v>
          </cell>
          <cell r="D131">
            <v>41</v>
          </cell>
          <cell r="E131">
            <v>37</v>
          </cell>
          <cell r="F131">
            <v>33</v>
          </cell>
          <cell r="G131">
            <v>37</v>
          </cell>
          <cell r="H131">
            <v>31</v>
          </cell>
          <cell r="I131">
            <v>36</v>
          </cell>
          <cell r="J131">
            <v>30</v>
          </cell>
          <cell r="K131">
            <v>30</v>
          </cell>
          <cell r="L131">
            <v>39</v>
          </cell>
          <cell r="M131">
            <v>36</v>
          </cell>
          <cell r="N131">
            <v>28</v>
          </cell>
          <cell r="O131">
            <v>28</v>
          </cell>
          <cell r="P131">
            <v>32</v>
          </cell>
          <cell r="Q131">
            <v>31</v>
          </cell>
          <cell r="R131">
            <v>27</v>
          </cell>
          <cell r="S131">
            <v>26</v>
          </cell>
          <cell r="T131">
            <v>24</v>
          </cell>
        </row>
        <row r="132">
          <cell r="A132" t="str">
            <v>Spain</v>
          </cell>
          <cell r="B132">
            <v>261</v>
          </cell>
          <cell r="C132">
            <v>243</v>
          </cell>
          <cell r="D132">
            <v>304</v>
          </cell>
          <cell r="E132">
            <v>355</v>
          </cell>
          <cell r="F132">
            <v>659</v>
          </cell>
          <cell r="G132">
            <v>840</v>
          </cell>
          <cell r="H132">
            <v>1161</v>
          </cell>
          <cell r="I132">
            <v>1724</v>
          </cell>
          <cell r="J132">
            <v>1990</v>
          </cell>
          <cell r="K132">
            <v>2544</v>
          </cell>
          <cell r="L132">
            <v>2413</v>
          </cell>
          <cell r="M132">
            <v>2636</v>
          </cell>
          <cell r="N132">
            <v>2988</v>
          </cell>
          <cell r="O132">
            <v>3074</v>
          </cell>
          <cell r="P132">
            <v>3300</v>
          </cell>
          <cell r="Q132">
            <v>3389</v>
          </cell>
          <cell r="R132">
            <v>2954</v>
          </cell>
          <cell r="S132">
            <v>2899</v>
          </cell>
          <cell r="T132">
            <v>3180</v>
          </cell>
        </row>
        <row r="133">
          <cell r="A133" t="str">
            <v>Sweden</v>
          </cell>
          <cell r="B133">
            <v>236</v>
          </cell>
          <cell r="C133">
            <v>249</v>
          </cell>
          <cell r="D133">
            <v>260</v>
          </cell>
          <cell r="E133">
            <v>311</v>
          </cell>
          <cell r="F133">
            <v>337</v>
          </cell>
          <cell r="G133">
            <v>338</v>
          </cell>
          <cell r="H133">
            <v>353</v>
          </cell>
          <cell r="I133">
            <v>368</v>
          </cell>
          <cell r="J133">
            <v>348</v>
          </cell>
          <cell r="K133">
            <v>349</v>
          </cell>
          <cell r="L133">
            <v>370</v>
          </cell>
          <cell r="M133">
            <v>350</v>
          </cell>
          <cell r="N133">
            <v>403</v>
          </cell>
          <cell r="O133">
            <v>412</v>
          </cell>
          <cell r="P133">
            <v>427</v>
          </cell>
          <cell r="Q133">
            <v>426</v>
          </cell>
          <cell r="R133">
            <v>463</v>
          </cell>
          <cell r="S133">
            <v>513</v>
          </cell>
          <cell r="T133">
            <v>555</v>
          </cell>
        </row>
        <row r="134">
          <cell r="A134" t="str">
            <v>Switzerland</v>
          </cell>
          <cell r="B134">
            <v>106</v>
          </cell>
          <cell r="C134">
            <v>111</v>
          </cell>
          <cell r="D134">
            <v>124</v>
          </cell>
          <cell r="E134">
            <v>133</v>
          </cell>
          <cell r="F134">
            <v>150</v>
          </cell>
          <cell r="G134">
            <v>159</v>
          </cell>
          <cell r="H134">
            <v>171</v>
          </cell>
          <cell r="I134">
            <v>192</v>
          </cell>
          <cell r="J134">
            <v>210</v>
          </cell>
          <cell r="K134">
            <v>227</v>
          </cell>
          <cell r="L134">
            <v>236</v>
          </cell>
          <cell r="M134">
            <v>243</v>
          </cell>
          <cell r="N134">
            <v>250</v>
          </cell>
          <cell r="O134">
            <v>252</v>
          </cell>
          <cell r="P134">
            <v>259</v>
          </cell>
          <cell r="Q134">
            <v>261</v>
          </cell>
          <cell r="R134">
            <v>276</v>
          </cell>
          <cell r="S134">
            <v>272</v>
          </cell>
          <cell r="T134">
            <v>269</v>
          </cell>
        </row>
        <row r="135">
          <cell r="A135" t="str">
            <v>Turkey</v>
          </cell>
          <cell r="B135">
            <v>288</v>
          </cell>
          <cell r="C135">
            <v>289</v>
          </cell>
          <cell r="D135">
            <v>319</v>
          </cell>
          <cell r="E135">
            <v>357</v>
          </cell>
          <cell r="F135">
            <v>397</v>
          </cell>
          <cell r="G135">
            <v>483</v>
          </cell>
          <cell r="H135">
            <v>521</v>
          </cell>
          <cell r="I135">
            <v>666</v>
          </cell>
          <cell r="J135">
            <v>868</v>
          </cell>
          <cell r="K135">
            <v>1074</v>
          </cell>
          <cell r="L135">
            <v>1367</v>
          </cell>
          <cell r="M135">
            <v>1530</v>
          </cell>
          <cell r="N135">
            <v>1739</v>
          </cell>
          <cell r="O135">
            <v>1941</v>
          </cell>
          <cell r="P135">
            <v>1908</v>
          </cell>
          <cell r="Q135">
            <v>1397</v>
          </cell>
          <cell r="R135">
            <v>1137</v>
          </cell>
          <cell r="S135">
            <v>1239</v>
          </cell>
          <cell r="T135">
            <v>1287</v>
          </cell>
        </row>
        <row r="136">
          <cell r="A136" t="str">
            <v>United Kingdom</v>
          </cell>
          <cell r="B136">
            <v>1320</v>
          </cell>
          <cell r="C136">
            <v>1427</v>
          </cell>
          <cell r="D136">
            <v>1412</v>
          </cell>
          <cell r="E136">
            <v>1433</v>
          </cell>
          <cell r="F136">
            <v>1474</v>
          </cell>
          <cell r="G136">
            <v>1630</v>
          </cell>
          <cell r="H136">
            <v>2115</v>
          </cell>
          <cell r="I136">
            <v>2265</v>
          </cell>
          <cell r="J136">
            <v>2454</v>
          </cell>
          <cell r="K136">
            <v>2678</v>
          </cell>
          <cell r="L136">
            <v>3241</v>
          </cell>
          <cell r="M136">
            <v>2872</v>
          </cell>
          <cell r="N136">
            <v>3036</v>
          </cell>
          <cell r="O136">
            <v>3269</v>
          </cell>
          <cell r="P136">
            <v>3398</v>
          </cell>
          <cell r="Q136">
            <v>3558</v>
          </cell>
          <cell r="R136">
            <v>3506</v>
          </cell>
          <cell r="S136">
            <v>3516</v>
          </cell>
          <cell r="T136">
            <v>3482</v>
          </cell>
        </row>
        <row r="149">
          <cell r="A149" t="str">
            <v>Austria</v>
          </cell>
          <cell r="B149">
            <v>411</v>
          </cell>
          <cell r="C149">
            <v>504</v>
          </cell>
          <cell r="D149">
            <v>475</v>
          </cell>
          <cell r="E149">
            <v>511</v>
          </cell>
          <cell r="F149">
            <v>527</v>
          </cell>
          <cell r="G149">
            <v>550</v>
          </cell>
          <cell r="H149">
            <v>799</v>
          </cell>
          <cell r="I149">
            <v>748</v>
          </cell>
          <cell r="J149">
            <v>803</v>
          </cell>
          <cell r="K149">
            <v>789</v>
          </cell>
          <cell r="L149">
            <v>688</v>
          </cell>
          <cell r="M149">
            <v>740</v>
          </cell>
          <cell r="N149">
            <v>725</v>
          </cell>
          <cell r="O149">
            <v>814</v>
          </cell>
          <cell r="P149">
            <v>954</v>
          </cell>
          <cell r="Q149">
            <v>963</v>
          </cell>
          <cell r="R149">
            <v>1034</v>
          </cell>
          <cell r="S149">
            <v>1047</v>
          </cell>
          <cell r="T149">
            <v>1097</v>
          </cell>
        </row>
        <row r="150">
          <cell r="A150" t="str">
            <v>Belgium</v>
          </cell>
          <cell r="B150">
            <v>223</v>
          </cell>
          <cell r="C150">
            <v>236</v>
          </cell>
          <cell r="D150">
            <v>235</v>
          </cell>
          <cell r="E150">
            <v>225</v>
          </cell>
          <cell r="F150">
            <v>224</v>
          </cell>
          <cell r="G150">
            <v>233</v>
          </cell>
          <cell r="H150">
            <v>261</v>
          </cell>
          <cell r="I150">
            <v>294</v>
          </cell>
          <cell r="J150">
            <v>291</v>
          </cell>
          <cell r="K150">
            <v>397</v>
          </cell>
          <cell r="L150">
            <v>516</v>
          </cell>
          <cell r="M150">
            <v>527</v>
          </cell>
          <cell r="N150">
            <v>528</v>
          </cell>
          <cell r="O150">
            <v>545</v>
          </cell>
          <cell r="P150">
            <v>556</v>
          </cell>
          <cell r="Q150">
            <v>527</v>
          </cell>
          <cell r="R150">
            <v>692</v>
          </cell>
          <cell r="S150">
            <v>631</v>
          </cell>
          <cell r="T150">
            <v>681</v>
          </cell>
        </row>
        <row r="151">
          <cell r="A151" t="str">
            <v>Bulgaria</v>
          </cell>
          <cell r="B151">
            <v>2561</v>
          </cell>
          <cell r="C151">
            <v>2240</v>
          </cell>
          <cell r="D151">
            <v>2078</v>
          </cell>
          <cell r="E151">
            <v>1811</v>
          </cell>
          <cell r="F151">
            <v>1741</v>
          </cell>
          <cell r="G151">
            <v>1866</v>
          </cell>
          <cell r="H151">
            <v>1988</v>
          </cell>
          <cell r="I151">
            <v>1101</v>
          </cell>
          <cell r="J151">
            <v>1013</v>
          </cell>
          <cell r="K151">
            <v>956</v>
          </cell>
          <cell r="L151">
            <v>905</v>
          </cell>
          <cell r="M151">
            <v>932</v>
          </cell>
          <cell r="N151">
            <v>898</v>
          </cell>
          <cell r="O151">
            <v>984</v>
          </cell>
          <cell r="P151">
            <v>940</v>
          </cell>
          <cell r="Q151">
            <v>918</v>
          </cell>
          <cell r="R151">
            <v>907</v>
          </cell>
          <cell r="S151">
            <v>1009</v>
          </cell>
          <cell r="T151">
            <v>1200</v>
          </cell>
        </row>
        <row r="152">
          <cell r="A152" t="str">
            <v>Croatia</v>
          </cell>
          <cell r="B152">
            <v>280</v>
          </cell>
          <cell r="C152">
            <v>225</v>
          </cell>
          <cell r="D152">
            <v>258</v>
          </cell>
          <cell r="E152">
            <v>271</v>
          </cell>
          <cell r="F152">
            <v>251</v>
          </cell>
          <cell r="G152">
            <v>253</v>
          </cell>
          <cell r="H152">
            <v>263</v>
          </cell>
          <cell r="I152">
            <v>256</v>
          </cell>
          <cell r="J152">
            <v>249</v>
          </cell>
          <cell r="K152">
            <v>239</v>
          </cell>
          <cell r="L152">
            <v>210</v>
          </cell>
          <cell r="M152">
            <v>224</v>
          </cell>
          <cell r="N152">
            <v>213</v>
          </cell>
          <cell r="O152">
            <v>231</v>
          </cell>
          <cell r="P152">
            <v>228</v>
          </cell>
          <cell r="Q152">
            <v>235</v>
          </cell>
          <cell r="R152">
            <v>212</v>
          </cell>
          <cell r="S152">
            <v>207</v>
          </cell>
          <cell r="T152">
            <v>215</v>
          </cell>
        </row>
        <row r="153">
          <cell r="A153" t="str">
            <v>Cyprus</v>
          </cell>
        </row>
        <row r="154">
          <cell r="A154" t="str">
            <v>Czech Republic</v>
          </cell>
          <cell r="B154">
            <v>2812</v>
          </cell>
          <cell r="C154">
            <v>2849</v>
          </cell>
          <cell r="D154">
            <v>2870</v>
          </cell>
          <cell r="E154">
            <v>2897</v>
          </cell>
          <cell r="F154">
            <v>2768</v>
          </cell>
          <cell r="G154">
            <v>3032</v>
          </cell>
          <cell r="H154">
            <v>3303</v>
          </cell>
          <cell r="I154">
            <v>3252</v>
          </cell>
          <cell r="J154">
            <v>2796</v>
          </cell>
          <cell r="K154">
            <v>2584</v>
          </cell>
          <cell r="L154">
            <v>2478</v>
          </cell>
          <cell r="M154">
            <v>2674</v>
          </cell>
          <cell r="N154">
            <v>2536</v>
          </cell>
          <cell r="O154">
            <v>2678</v>
          </cell>
          <cell r="P154">
            <v>2627</v>
          </cell>
          <cell r="Q154">
            <v>2531</v>
          </cell>
          <cell r="R154">
            <v>2380</v>
          </cell>
          <cell r="S154">
            <v>2264</v>
          </cell>
          <cell r="T154">
            <v>2284</v>
          </cell>
        </row>
        <row r="155">
          <cell r="A155" t="str">
            <v>Denmark</v>
          </cell>
          <cell r="B155">
            <v>1298</v>
          </cell>
          <cell r="C155">
            <v>1536</v>
          </cell>
          <cell r="D155">
            <v>1598</v>
          </cell>
          <cell r="E155">
            <v>1842</v>
          </cell>
          <cell r="F155">
            <v>1911</v>
          </cell>
          <cell r="G155">
            <v>2094</v>
          </cell>
          <cell r="H155">
            <v>2448</v>
          </cell>
          <cell r="I155">
            <v>2335</v>
          </cell>
          <cell r="J155">
            <v>2425</v>
          </cell>
          <cell r="K155">
            <v>2384</v>
          </cell>
          <cell r="L155">
            <v>2319</v>
          </cell>
          <cell r="M155">
            <v>2507</v>
          </cell>
          <cell r="N155">
            <v>2512</v>
          </cell>
          <cell r="O155">
            <v>2526</v>
          </cell>
          <cell r="P155">
            <v>2526</v>
          </cell>
          <cell r="Q155">
            <v>2528</v>
          </cell>
          <cell r="R155">
            <v>2500</v>
          </cell>
          <cell r="S155">
            <v>2327</v>
          </cell>
          <cell r="T155">
            <v>2356</v>
          </cell>
        </row>
        <row r="156">
          <cell r="A156" t="str">
            <v>Estonia</v>
          </cell>
          <cell r="B156">
            <v>962</v>
          </cell>
          <cell r="C156">
            <v>1101</v>
          </cell>
          <cell r="D156">
            <v>918</v>
          </cell>
          <cell r="E156">
            <v>726</v>
          </cell>
          <cell r="F156">
            <v>734</v>
          </cell>
          <cell r="G156">
            <v>285</v>
          </cell>
          <cell r="H156">
            <v>306</v>
          </cell>
          <cell r="I156">
            <v>256</v>
          </cell>
          <cell r="J156">
            <v>238</v>
          </cell>
          <cell r="K156">
            <v>230</v>
          </cell>
          <cell r="L156">
            <v>253</v>
          </cell>
          <cell r="M156">
            <v>260</v>
          </cell>
          <cell r="N156">
            <v>242</v>
          </cell>
          <cell r="O156">
            <v>247</v>
          </cell>
          <cell r="P156">
            <v>235</v>
          </cell>
          <cell r="Q156">
            <v>227</v>
          </cell>
          <cell r="R156">
            <v>222</v>
          </cell>
          <cell r="S156">
            <v>188</v>
          </cell>
          <cell r="T156">
            <v>173</v>
          </cell>
        </row>
        <row r="157">
          <cell r="A157" t="str">
            <v>European Union (27 countries)</v>
          </cell>
          <cell r="B157">
            <v>34951</v>
          </cell>
          <cell r="C157">
            <v>34962</v>
          </cell>
          <cell r="D157">
            <v>39511</v>
          </cell>
          <cell r="E157">
            <v>39406</v>
          </cell>
          <cell r="F157">
            <v>38275</v>
          </cell>
          <cell r="G157">
            <v>34343</v>
          </cell>
          <cell r="H157">
            <v>36430</v>
          </cell>
          <cell r="I157">
            <v>35190</v>
          </cell>
          <cell r="J157">
            <v>34638</v>
          </cell>
          <cell r="K157">
            <v>33088</v>
          </cell>
          <cell r="L157">
            <v>31345</v>
          </cell>
          <cell r="M157">
            <v>33428</v>
          </cell>
          <cell r="N157">
            <v>33015</v>
          </cell>
          <cell r="O157">
            <v>37343</v>
          </cell>
          <cell r="P157">
            <v>41553</v>
          </cell>
          <cell r="Q157">
            <v>41345</v>
          </cell>
          <cell r="R157">
            <v>42041</v>
          </cell>
          <cell r="S157">
            <v>39847</v>
          </cell>
          <cell r="T157">
            <v>39607</v>
          </cell>
        </row>
        <row r="158">
          <cell r="A158" t="str">
            <v>Finland</v>
          </cell>
          <cell r="B158">
            <v>1470</v>
          </cell>
          <cell r="C158">
            <v>1576</v>
          </cell>
          <cell r="D158">
            <v>1584</v>
          </cell>
          <cell r="E158">
            <v>1661</v>
          </cell>
          <cell r="F158">
            <v>1712</v>
          </cell>
          <cell r="G158">
            <v>1765</v>
          </cell>
          <cell r="H158">
            <v>2289</v>
          </cell>
          <cell r="I158">
            <v>2353</v>
          </cell>
          <cell r="J158">
            <v>2147</v>
          </cell>
          <cell r="K158">
            <v>2289</v>
          </cell>
          <cell r="L158">
            <v>2259</v>
          </cell>
          <cell r="M158">
            <v>2527</v>
          </cell>
          <cell r="N158">
            <v>2722</v>
          </cell>
          <cell r="O158">
            <v>3164</v>
          </cell>
          <cell r="P158">
            <v>3076</v>
          </cell>
          <cell r="Q158">
            <v>2906</v>
          </cell>
          <cell r="R158">
            <v>3653</v>
          </cell>
          <cell r="S158">
            <v>3415</v>
          </cell>
          <cell r="T158">
            <v>3354</v>
          </cell>
        </row>
        <row r="159">
          <cell r="A159" t="str">
            <v>France</v>
          </cell>
        </row>
        <row r="160">
          <cell r="A160" t="str">
            <v>Germany (including ex-GDR from 1991)</v>
          </cell>
          <cell r="B160">
            <v>10709</v>
          </cell>
          <cell r="C160">
            <v>10277</v>
          </cell>
          <cell r="D160">
            <v>9669</v>
          </cell>
          <cell r="E160">
            <v>9731</v>
          </cell>
          <cell r="F160">
            <v>9442</v>
          </cell>
          <cell r="G160">
            <v>7101</v>
          </cell>
          <cell r="H160">
            <v>7002</v>
          </cell>
          <cell r="I160">
            <v>6753</v>
          </cell>
          <cell r="J160">
            <v>7039</v>
          </cell>
          <cell r="K160">
            <v>6725</v>
          </cell>
          <cell r="L160">
            <v>6114</v>
          </cell>
          <cell r="M160">
            <v>6179</v>
          </cell>
          <cell r="N160">
            <v>6257</v>
          </cell>
          <cell r="O160">
            <v>9009</v>
          </cell>
          <cell r="P160">
            <v>8853</v>
          </cell>
          <cell r="Q160">
            <v>8973</v>
          </cell>
          <cell r="R160">
            <v>9093</v>
          </cell>
          <cell r="S160">
            <v>8314</v>
          </cell>
          <cell r="T160">
            <v>8488</v>
          </cell>
        </row>
        <row r="161">
          <cell r="A161" t="str">
            <v>Greece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26</v>
          </cell>
          <cell r="L161">
            <v>28</v>
          </cell>
          <cell r="M161">
            <v>28</v>
          </cell>
          <cell r="N161">
            <v>28</v>
          </cell>
          <cell r="O161">
            <v>46</v>
          </cell>
          <cell r="P161">
            <v>43</v>
          </cell>
          <cell r="Q161">
            <v>49</v>
          </cell>
          <cell r="R161">
            <v>56</v>
          </cell>
          <cell r="S161">
            <v>41</v>
          </cell>
          <cell r="T161">
            <v>44</v>
          </cell>
        </row>
        <row r="162">
          <cell r="A162" t="str">
            <v>Hungary</v>
          </cell>
          <cell r="B162">
            <v>944</v>
          </cell>
          <cell r="C162">
            <v>1007</v>
          </cell>
          <cell r="D162">
            <v>969</v>
          </cell>
          <cell r="E162">
            <v>922</v>
          </cell>
          <cell r="F162">
            <v>875</v>
          </cell>
          <cell r="G162">
            <v>860</v>
          </cell>
          <cell r="H162">
            <v>864</v>
          </cell>
          <cell r="I162">
            <v>1073</v>
          </cell>
          <cell r="J162">
            <v>1233</v>
          </cell>
          <cell r="K162">
            <v>1271</v>
          </cell>
          <cell r="L162">
            <v>1209</v>
          </cell>
          <cell r="M162">
            <v>1209</v>
          </cell>
          <cell r="N162">
            <v>998</v>
          </cell>
          <cell r="O162">
            <v>1037</v>
          </cell>
          <cell r="P162">
            <v>961</v>
          </cell>
          <cell r="Q162">
            <v>980</v>
          </cell>
          <cell r="R162">
            <v>965</v>
          </cell>
          <cell r="S162">
            <v>910</v>
          </cell>
          <cell r="T162">
            <v>924</v>
          </cell>
        </row>
        <row r="163">
          <cell r="A163" t="str">
            <v>Iceland</v>
          </cell>
          <cell r="B163">
            <v>101</v>
          </cell>
          <cell r="C163">
            <v>139</v>
          </cell>
          <cell r="D163">
            <v>169</v>
          </cell>
          <cell r="E163">
            <v>158</v>
          </cell>
          <cell r="F163">
            <v>154</v>
          </cell>
          <cell r="G163">
            <v>170</v>
          </cell>
          <cell r="H163">
            <v>158</v>
          </cell>
          <cell r="I163">
            <v>171</v>
          </cell>
          <cell r="J163">
            <v>141</v>
          </cell>
          <cell r="K163">
            <v>180</v>
          </cell>
          <cell r="L163">
            <v>166</v>
          </cell>
          <cell r="M163">
            <v>163</v>
          </cell>
          <cell r="N163">
            <v>224</v>
          </cell>
          <cell r="O163">
            <v>204</v>
          </cell>
          <cell r="P163">
            <v>210</v>
          </cell>
          <cell r="Q163">
            <v>193</v>
          </cell>
          <cell r="R163">
            <v>208</v>
          </cell>
        </row>
        <row r="164">
          <cell r="A164" t="str">
            <v>Ireland</v>
          </cell>
        </row>
        <row r="165">
          <cell r="A165" t="str">
            <v>Italy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4528</v>
          </cell>
          <cell r="Q165">
            <v>4611</v>
          </cell>
          <cell r="R165">
            <v>4989</v>
          </cell>
          <cell r="S165">
            <v>4882</v>
          </cell>
          <cell r="T165">
            <v>4738</v>
          </cell>
        </row>
        <row r="166">
          <cell r="A166" t="str">
            <v>Latvia</v>
          </cell>
          <cell r="B166">
            <v>535</v>
          </cell>
          <cell r="C166">
            <v>500</v>
          </cell>
          <cell r="D166">
            <v>428</v>
          </cell>
          <cell r="E166">
            <v>321</v>
          </cell>
          <cell r="F166">
            <v>350</v>
          </cell>
          <cell r="G166">
            <v>377</v>
          </cell>
          <cell r="H166">
            <v>364</v>
          </cell>
          <cell r="I166">
            <v>400</v>
          </cell>
          <cell r="J166">
            <v>352</v>
          </cell>
          <cell r="K166">
            <v>329</v>
          </cell>
          <cell r="L166">
            <v>285</v>
          </cell>
          <cell r="M166">
            <v>336</v>
          </cell>
          <cell r="N166">
            <v>352</v>
          </cell>
          <cell r="O166">
            <v>361</v>
          </cell>
          <cell r="P166">
            <v>354</v>
          </cell>
          <cell r="Q166">
            <v>351</v>
          </cell>
          <cell r="R166">
            <v>398</v>
          </cell>
          <cell r="S166">
            <v>384</v>
          </cell>
          <cell r="T166">
            <v>332</v>
          </cell>
        </row>
        <row r="167">
          <cell r="A167" t="str">
            <v>Lithuania</v>
          </cell>
          <cell r="B167">
            <v>869</v>
          </cell>
          <cell r="C167">
            <v>903</v>
          </cell>
          <cell r="D167">
            <v>643</v>
          </cell>
          <cell r="E167">
            <v>561</v>
          </cell>
          <cell r="F167">
            <v>632</v>
          </cell>
          <cell r="G167">
            <v>603</v>
          </cell>
          <cell r="H167">
            <v>614</v>
          </cell>
          <cell r="I167">
            <v>585</v>
          </cell>
          <cell r="J167">
            <v>609</v>
          </cell>
          <cell r="K167">
            <v>541</v>
          </cell>
          <cell r="L167">
            <v>496</v>
          </cell>
          <cell r="M167">
            <v>502</v>
          </cell>
          <cell r="N167">
            <v>548</v>
          </cell>
          <cell r="O167">
            <v>594</v>
          </cell>
          <cell r="P167">
            <v>657</v>
          </cell>
          <cell r="Q167">
            <v>664</v>
          </cell>
          <cell r="R167">
            <v>710</v>
          </cell>
          <cell r="S167">
            <v>615</v>
          </cell>
          <cell r="T167">
            <v>606</v>
          </cell>
        </row>
        <row r="168">
          <cell r="A168" t="str">
            <v>Luxembourg (Grand-Duché)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14</v>
          </cell>
          <cell r="H168">
            <v>13</v>
          </cell>
          <cell r="I168">
            <v>13</v>
          </cell>
          <cell r="J168">
            <v>24</v>
          </cell>
          <cell r="K168">
            <v>24</v>
          </cell>
          <cell r="L168">
            <v>27</v>
          </cell>
          <cell r="M168">
            <v>34</v>
          </cell>
          <cell r="N168">
            <v>36</v>
          </cell>
          <cell r="O168">
            <v>47</v>
          </cell>
          <cell r="P168">
            <v>51</v>
          </cell>
          <cell r="Q168">
            <v>61</v>
          </cell>
          <cell r="R168">
            <v>64</v>
          </cell>
          <cell r="S168">
            <v>54</v>
          </cell>
          <cell r="T168">
            <v>57</v>
          </cell>
        </row>
        <row r="169">
          <cell r="A169" t="str">
            <v>Malta</v>
          </cell>
        </row>
        <row r="170">
          <cell r="A170" t="str">
            <v>Netherlands</v>
          </cell>
          <cell r="B170">
            <v>360</v>
          </cell>
          <cell r="C170">
            <v>427</v>
          </cell>
          <cell r="D170">
            <v>530</v>
          </cell>
          <cell r="E170">
            <v>578</v>
          </cell>
          <cell r="F170">
            <v>1237</v>
          </cell>
          <cell r="G170">
            <v>2399</v>
          </cell>
          <cell r="H170">
            <v>2709</v>
          </cell>
          <cell r="I170">
            <v>2929</v>
          </cell>
          <cell r="J170">
            <v>3196</v>
          </cell>
          <cell r="K170">
            <v>3364</v>
          </cell>
          <cell r="L170">
            <v>3356</v>
          </cell>
          <cell r="M170">
            <v>3395</v>
          </cell>
          <cell r="N170">
            <v>3753</v>
          </cell>
          <cell r="O170">
            <v>3710</v>
          </cell>
          <cell r="P170">
            <v>3843</v>
          </cell>
          <cell r="Q170">
            <v>3705</v>
          </cell>
          <cell r="R170">
            <v>3040</v>
          </cell>
          <cell r="S170">
            <v>2973</v>
          </cell>
          <cell r="T170">
            <v>2912</v>
          </cell>
        </row>
        <row r="171">
          <cell r="A171" t="str">
            <v>Norway</v>
          </cell>
          <cell r="B171">
            <v>37</v>
          </cell>
          <cell r="C171">
            <v>40</v>
          </cell>
          <cell r="D171">
            <v>50</v>
          </cell>
          <cell r="E171">
            <v>58</v>
          </cell>
          <cell r="F171">
            <v>54</v>
          </cell>
          <cell r="G171">
            <v>59</v>
          </cell>
          <cell r="H171">
            <v>55</v>
          </cell>
          <cell r="I171">
            <v>57</v>
          </cell>
          <cell r="J171">
            <v>54</v>
          </cell>
          <cell r="K171">
            <v>56</v>
          </cell>
          <cell r="L171">
            <v>53</v>
          </cell>
          <cell r="M171">
            <v>53</v>
          </cell>
          <cell r="N171">
            <v>80</v>
          </cell>
          <cell r="O171">
            <v>89</v>
          </cell>
          <cell r="P171">
            <v>116</v>
          </cell>
          <cell r="Q171">
            <v>116</v>
          </cell>
          <cell r="R171">
            <v>116</v>
          </cell>
          <cell r="S171">
            <v>117</v>
          </cell>
          <cell r="T171">
            <v>84</v>
          </cell>
        </row>
        <row r="172">
          <cell r="A172" t="str">
            <v>Poland</v>
          </cell>
          <cell r="B172">
            <v>10130</v>
          </cell>
          <cell r="C172">
            <v>9828</v>
          </cell>
          <cell r="D172">
            <v>9510</v>
          </cell>
          <cell r="E172">
            <v>9461</v>
          </cell>
          <cell r="F172">
            <v>9168</v>
          </cell>
          <cell r="G172">
            <v>5361</v>
          </cell>
          <cell r="H172">
            <v>5363</v>
          </cell>
          <cell r="I172">
            <v>5247</v>
          </cell>
          <cell r="J172">
            <v>5116</v>
          </cell>
          <cell r="K172">
            <v>4986</v>
          </cell>
          <cell r="L172">
            <v>4700</v>
          </cell>
          <cell r="M172">
            <v>4998</v>
          </cell>
          <cell r="N172">
            <v>4910</v>
          </cell>
          <cell r="O172">
            <v>5384</v>
          </cell>
          <cell r="P172">
            <v>5237</v>
          </cell>
          <cell r="Q172">
            <v>5254</v>
          </cell>
          <cell r="R172">
            <v>5275</v>
          </cell>
          <cell r="S172">
            <v>4998</v>
          </cell>
          <cell r="T172">
            <v>4795</v>
          </cell>
        </row>
        <row r="173">
          <cell r="A173" t="str">
            <v>Portugal</v>
          </cell>
          <cell r="B173">
            <v>28</v>
          </cell>
          <cell r="C173">
            <v>28</v>
          </cell>
          <cell r="D173">
            <v>31</v>
          </cell>
          <cell r="E173">
            <v>34</v>
          </cell>
          <cell r="F173">
            <v>35</v>
          </cell>
          <cell r="G173">
            <v>36</v>
          </cell>
          <cell r="H173">
            <v>51</v>
          </cell>
          <cell r="I173">
            <v>67</v>
          </cell>
          <cell r="J173">
            <v>80</v>
          </cell>
          <cell r="K173">
            <v>86</v>
          </cell>
          <cell r="L173">
            <v>134</v>
          </cell>
          <cell r="M173">
            <v>162</v>
          </cell>
          <cell r="N173">
            <v>200</v>
          </cell>
          <cell r="O173">
            <v>226</v>
          </cell>
          <cell r="P173">
            <v>258</v>
          </cell>
          <cell r="Q173">
            <v>328</v>
          </cell>
          <cell r="R173">
            <v>331</v>
          </cell>
          <cell r="S173">
            <v>338</v>
          </cell>
          <cell r="T173">
            <v>316</v>
          </cell>
        </row>
        <row r="174">
          <cell r="A174" t="str">
            <v>Romania</v>
          </cell>
          <cell r="B174">
            <v>0</v>
          </cell>
          <cell r="C174">
            <v>0</v>
          </cell>
          <cell r="D174">
            <v>5759</v>
          </cell>
          <cell r="E174">
            <v>6036</v>
          </cell>
          <cell r="F174">
            <v>4821</v>
          </cell>
          <cell r="G174">
            <v>5390</v>
          </cell>
          <cell r="H174">
            <v>5127</v>
          </cell>
          <cell r="I174">
            <v>4964</v>
          </cell>
          <cell r="J174">
            <v>4249</v>
          </cell>
          <cell r="K174">
            <v>3467</v>
          </cell>
          <cell r="L174">
            <v>3065</v>
          </cell>
          <cell r="M174">
            <v>3287</v>
          </cell>
          <cell r="N174">
            <v>2659</v>
          </cell>
          <cell r="O174">
            <v>2674</v>
          </cell>
          <cell r="P174">
            <v>2381</v>
          </cell>
          <cell r="Q174">
            <v>2340</v>
          </cell>
          <cell r="R174">
            <v>2380</v>
          </cell>
          <cell r="S174">
            <v>2147</v>
          </cell>
          <cell r="T174">
            <v>1878</v>
          </cell>
        </row>
        <row r="175">
          <cell r="A175" t="str">
            <v>Slovakia</v>
          </cell>
          <cell r="B175">
            <v>604</v>
          </cell>
          <cell r="C175">
            <v>633</v>
          </cell>
          <cell r="D175">
            <v>864</v>
          </cell>
          <cell r="E175">
            <v>566</v>
          </cell>
          <cell r="F175">
            <v>501</v>
          </cell>
          <cell r="G175">
            <v>549</v>
          </cell>
          <cell r="H175">
            <v>615</v>
          </cell>
          <cell r="I175">
            <v>554</v>
          </cell>
          <cell r="J175">
            <v>570</v>
          </cell>
          <cell r="K175">
            <v>391</v>
          </cell>
          <cell r="L175">
            <v>382</v>
          </cell>
          <cell r="M175">
            <v>738</v>
          </cell>
          <cell r="N175">
            <v>597</v>
          </cell>
          <cell r="O175">
            <v>674</v>
          </cell>
          <cell r="P175">
            <v>611</v>
          </cell>
          <cell r="Q175">
            <v>571</v>
          </cell>
          <cell r="R175">
            <v>519</v>
          </cell>
          <cell r="S175">
            <v>497</v>
          </cell>
          <cell r="T175">
            <v>455</v>
          </cell>
        </row>
        <row r="176">
          <cell r="A176" t="str">
            <v>Slovenia</v>
          </cell>
          <cell r="B176">
            <v>151</v>
          </cell>
          <cell r="C176">
            <v>168</v>
          </cell>
          <cell r="D176">
            <v>148</v>
          </cell>
          <cell r="E176">
            <v>151</v>
          </cell>
          <cell r="F176">
            <v>132</v>
          </cell>
          <cell r="G176">
            <v>148</v>
          </cell>
          <cell r="H176">
            <v>156</v>
          </cell>
          <cell r="I176">
            <v>145</v>
          </cell>
          <cell r="J176">
            <v>169</v>
          </cell>
          <cell r="K176">
            <v>162</v>
          </cell>
          <cell r="L176">
            <v>154</v>
          </cell>
          <cell r="M176">
            <v>152</v>
          </cell>
          <cell r="N176">
            <v>148</v>
          </cell>
          <cell r="O176">
            <v>157</v>
          </cell>
          <cell r="P176">
            <v>161</v>
          </cell>
          <cell r="Q176">
            <v>170</v>
          </cell>
          <cell r="R176">
            <v>168</v>
          </cell>
          <cell r="S176">
            <v>163</v>
          </cell>
          <cell r="T176">
            <v>174</v>
          </cell>
        </row>
        <row r="177">
          <cell r="A177" t="str">
            <v>Spain</v>
          </cell>
          <cell r="B177">
            <v>4</v>
          </cell>
          <cell r="C177">
            <v>4</v>
          </cell>
          <cell r="D177">
            <v>0</v>
          </cell>
          <cell r="E177">
            <v>0</v>
          </cell>
          <cell r="F177">
            <v>0</v>
          </cell>
          <cell r="G177">
            <v>39</v>
          </cell>
          <cell r="H177">
            <v>66</v>
          </cell>
          <cell r="I177">
            <v>69</v>
          </cell>
          <cell r="J177">
            <v>71</v>
          </cell>
          <cell r="K177">
            <v>74</v>
          </cell>
          <cell r="L177">
            <v>74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</row>
        <row r="178">
          <cell r="A178" t="str">
            <v>Sweden</v>
          </cell>
          <cell r="B178">
            <v>878</v>
          </cell>
          <cell r="C178">
            <v>1144</v>
          </cell>
          <cell r="D178">
            <v>1202</v>
          </cell>
          <cell r="E178">
            <v>1373</v>
          </cell>
          <cell r="F178">
            <v>1466</v>
          </cell>
          <cell r="G178">
            <v>1641</v>
          </cell>
          <cell r="H178">
            <v>2091</v>
          </cell>
          <cell r="I178">
            <v>2054</v>
          </cell>
          <cell r="J178">
            <v>2217</v>
          </cell>
          <cell r="K178">
            <v>2014</v>
          </cell>
          <cell r="L178">
            <v>1903</v>
          </cell>
          <cell r="M178">
            <v>2239</v>
          </cell>
          <cell r="N178">
            <v>2366</v>
          </cell>
          <cell r="O178">
            <v>2470</v>
          </cell>
          <cell r="P178">
            <v>2701</v>
          </cell>
          <cell r="Q178">
            <v>2689</v>
          </cell>
          <cell r="R178">
            <v>2664</v>
          </cell>
          <cell r="S178">
            <v>2649</v>
          </cell>
          <cell r="T178">
            <v>2743</v>
          </cell>
        </row>
        <row r="179">
          <cell r="A179" t="str">
            <v>Switzerland</v>
          </cell>
          <cell r="B179">
            <v>198</v>
          </cell>
          <cell r="C179">
            <v>210</v>
          </cell>
          <cell r="D179">
            <v>223</v>
          </cell>
          <cell r="E179">
            <v>232</v>
          </cell>
          <cell r="F179">
            <v>214</v>
          </cell>
          <cell r="G179">
            <v>212</v>
          </cell>
          <cell r="H179">
            <v>247</v>
          </cell>
          <cell r="I179">
            <v>223</v>
          </cell>
          <cell r="J179">
            <v>211</v>
          </cell>
          <cell r="K179">
            <v>215</v>
          </cell>
          <cell r="L179">
            <v>219</v>
          </cell>
          <cell r="M179">
            <v>232</v>
          </cell>
          <cell r="N179">
            <v>226</v>
          </cell>
          <cell r="O179">
            <v>240</v>
          </cell>
          <cell r="P179">
            <v>243</v>
          </cell>
          <cell r="Q179">
            <v>259</v>
          </cell>
          <cell r="R179">
            <v>279</v>
          </cell>
          <cell r="S179">
            <v>273</v>
          </cell>
          <cell r="T179">
            <v>293</v>
          </cell>
        </row>
        <row r="180">
          <cell r="A180" t="str">
            <v>Turkey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387</v>
          </cell>
          <cell r="M180">
            <v>301</v>
          </cell>
          <cell r="N180">
            <v>415</v>
          </cell>
          <cell r="O180">
            <v>367</v>
          </cell>
          <cell r="P180">
            <v>450</v>
          </cell>
          <cell r="Q180">
            <v>850</v>
          </cell>
          <cell r="R180">
            <v>959</v>
          </cell>
          <cell r="S180">
            <v>1032</v>
          </cell>
          <cell r="T180">
            <v>1016</v>
          </cell>
        </row>
        <row r="181">
          <cell r="A181" t="str">
            <v>United Kingdom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</row>
        <row r="194">
          <cell r="A194" t="str">
            <v>Austria</v>
          </cell>
          <cell r="B194">
            <v>316</v>
          </cell>
          <cell r="C194">
            <v>392</v>
          </cell>
          <cell r="D194">
            <v>358</v>
          </cell>
          <cell r="E194">
            <v>371</v>
          </cell>
          <cell r="F194">
            <v>421</v>
          </cell>
          <cell r="G194">
            <v>436</v>
          </cell>
          <cell r="H194">
            <v>673</v>
          </cell>
          <cell r="I194">
            <v>633</v>
          </cell>
          <cell r="J194">
            <v>705</v>
          </cell>
          <cell r="K194">
            <v>672</v>
          </cell>
          <cell r="L194">
            <v>570</v>
          </cell>
          <cell r="M194">
            <v>651</v>
          </cell>
          <cell r="N194">
            <v>656</v>
          </cell>
          <cell r="O194">
            <v>741</v>
          </cell>
          <cell r="P194">
            <v>857</v>
          </cell>
          <cell r="Q194">
            <v>859</v>
          </cell>
          <cell r="R194">
            <v>904</v>
          </cell>
          <cell r="S194">
            <v>897</v>
          </cell>
          <cell r="T194">
            <v>924</v>
          </cell>
        </row>
        <row r="195">
          <cell r="A195" t="str">
            <v>Belgium</v>
          </cell>
          <cell r="B195">
            <v>223</v>
          </cell>
          <cell r="C195">
            <v>236</v>
          </cell>
          <cell r="D195">
            <v>235</v>
          </cell>
          <cell r="E195">
            <v>225</v>
          </cell>
          <cell r="F195">
            <v>224</v>
          </cell>
          <cell r="G195">
            <v>233</v>
          </cell>
          <cell r="H195">
            <v>261</v>
          </cell>
          <cell r="I195">
            <v>294</v>
          </cell>
          <cell r="J195">
            <v>291</v>
          </cell>
          <cell r="K195">
            <v>397</v>
          </cell>
          <cell r="L195">
            <v>516</v>
          </cell>
          <cell r="M195">
            <v>527</v>
          </cell>
          <cell r="N195">
            <v>528</v>
          </cell>
          <cell r="O195">
            <v>545</v>
          </cell>
          <cell r="P195">
            <v>556</v>
          </cell>
          <cell r="Q195">
            <v>527</v>
          </cell>
          <cell r="R195">
            <v>692</v>
          </cell>
          <cell r="S195">
            <v>631</v>
          </cell>
          <cell r="T195">
            <v>681</v>
          </cell>
        </row>
        <row r="196">
          <cell r="A196" t="str">
            <v>Bulgaria</v>
          </cell>
          <cell r="B196">
            <v>1569</v>
          </cell>
          <cell r="C196">
            <v>1373</v>
          </cell>
          <cell r="D196">
            <v>1337</v>
          </cell>
          <cell r="E196">
            <v>996</v>
          </cell>
          <cell r="F196">
            <v>870</v>
          </cell>
          <cell r="G196">
            <v>839</v>
          </cell>
          <cell r="H196">
            <v>898</v>
          </cell>
          <cell r="I196">
            <v>1065</v>
          </cell>
          <cell r="J196">
            <v>989</v>
          </cell>
          <cell r="K196">
            <v>935</v>
          </cell>
          <cell r="L196">
            <v>883</v>
          </cell>
          <cell r="M196">
            <v>920</v>
          </cell>
          <cell r="N196">
            <v>892</v>
          </cell>
          <cell r="O196">
            <v>972</v>
          </cell>
          <cell r="P196">
            <v>925</v>
          </cell>
          <cell r="Q196">
            <v>904</v>
          </cell>
          <cell r="R196">
            <v>904</v>
          </cell>
          <cell r="S196">
            <v>1004</v>
          </cell>
          <cell r="T196">
            <v>1195</v>
          </cell>
        </row>
        <row r="197">
          <cell r="A197" t="str">
            <v>Croatia</v>
          </cell>
          <cell r="B197">
            <v>280</v>
          </cell>
          <cell r="C197">
            <v>225</v>
          </cell>
          <cell r="D197">
            <v>258</v>
          </cell>
          <cell r="E197">
            <v>271</v>
          </cell>
          <cell r="F197">
            <v>251</v>
          </cell>
          <cell r="G197">
            <v>253</v>
          </cell>
          <cell r="H197">
            <v>263</v>
          </cell>
          <cell r="I197">
            <v>256</v>
          </cell>
          <cell r="J197">
            <v>249</v>
          </cell>
          <cell r="K197">
            <v>239</v>
          </cell>
          <cell r="L197">
            <v>210</v>
          </cell>
          <cell r="M197">
            <v>224</v>
          </cell>
          <cell r="N197">
            <v>213</v>
          </cell>
          <cell r="O197">
            <v>231</v>
          </cell>
          <cell r="P197">
            <v>228</v>
          </cell>
          <cell r="Q197">
            <v>235</v>
          </cell>
          <cell r="R197">
            <v>212</v>
          </cell>
          <cell r="S197">
            <v>207</v>
          </cell>
          <cell r="T197">
            <v>215</v>
          </cell>
        </row>
        <row r="198">
          <cell r="A198" t="str">
            <v>Cyprus</v>
          </cell>
        </row>
        <row r="199">
          <cell r="A199" t="str">
            <v>Czech Republic</v>
          </cell>
          <cell r="B199">
            <v>2113</v>
          </cell>
          <cell r="C199">
            <v>2111</v>
          </cell>
          <cell r="D199">
            <v>2111</v>
          </cell>
          <cell r="E199">
            <v>2112</v>
          </cell>
          <cell r="F199">
            <v>2214</v>
          </cell>
          <cell r="G199">
            <v>2548</v>
          </cell>
          <cell r="H199">
            <v>2780</v>
          </cell>
          <cell r="I199">
            <v>2657</v>
          </cell>
          <cell r="J199">
            <v>2373</v>
          </cell>
          <cell r="K199">
            <v>2064</v>
          </cell>
          <cell r="L199">
            <v>2105</v>
          </cell>
          <cell r="M199">
            <v>2287</v>
          </cell>
          <cell r="N199">
            <v>2154</v>
          </cell>
          <cell r="O199">
            <v>2376</v>
          </cell>
          <cell r="P199">
            <v>2329</v>
          </cell>
          <cell r="Q199">
            <v>2149</v>
          </cell>
          <cell r="R199">
            <v>2031</v>
          </cell>
          <cell r="S199">
            <v>1968</v>
          </cell>
          <cell r="T199">
            <v>2011</v>
          </cell>
        </row>
        <row r="200">
          <cell r="A200" t="str">
            <v>Denmark</v>
          </cell>
          <cell r="B200">
            <v>1282</v>
          </cell>
          <cell r="C200">
            <v>1489</v>
          </cell>
          <cell r="D200">
            <v>1538</v>
          </cell>
          <cell r="E200">
            <v>1768</v>
          </cell>
          <cell r="F200">
            <v>1824</v>
          </cell>
          <cell r="G200">
            <v>2003</v>
          </cell>
          <cell r="H200">
            <v>2325</v>
          </cell>
          <cell r="I200">
            <v>2221</v>
          </cell>
          <cell r="J200">
            <v>2284</v>
          </cell>
          <cell r="K200">
            <v>2216</v>
          </cell>
          <cell r="L200">
            <v>2119</v>
          </cell>
          <cell r="M200">
            <v>2305</v>
          </cell>
          <cell r="N200">
            <v>2286</v>
          </cell>
          <cell r="O200">
            <v>2274</v>
          </cell>
          <cell r="P200">
            <v>2234</v>
          </cell>
          <cell r="Q200">
            <v>2173</v>
          </cell>
          <cell r="R200">
            <v>2133</v>
          </cell>
          <cell r="S200">
            <v>1944</v>
          </cell>
          <cell r="T200">
            <v>1960</v>
          </cell>
        </row>
        <row r="201">
          <cell r="A201" t="str">
            <v>Estonia</v>
          </cell>
          <cell r="B201">
            <v>923</v>
          </cell>
          <cell r="C201">
            <v>1072</v>
          </cell>
          <cell r="D201">
            <v>906</v>
          </cell>
          <cell r="E201">
            <v>712</v>
          </cell>
          <cell r="F201">
            <v>684</v>
          </cell>
          <cell r="G201">
            <v>258</v>
          </cell>
          <cell r="H201">
            <v>276</v>
          </cell>
          <cell r="I201">
            <v>247</v>
          </cell>
          <cell r="J201">
            <v>228</v>
          </cell>
          <cell r="K201">
            <v>227</v>
          </cell>
          <cell r="L201">
            <v>247</v>
          </cell>
          <cell r="M201">
            <v>253</v>
          </cell>
          <cell r="N201">
            <v>235</v>
          </cell>
          <cell r="O201">
            <v>238</v>
          </cell>
          <cell r="P201">
            <v>229</v>
          </cell>
          <cell r="Q201">
            <v>222</v>
          </cell>
          <cell r="R201">
            <v>217</v>
          </cell>
          <cell r="S201">
            <v>184</v>
          </cell>
          <cell r="T201">
            <v>169</v>
          </cell>
        </row>
        <row r="202">
          <cell r="A202" t="str">
            <v>European Union (27 countries)</v>
          </cell>
          <cell r="B202">
            <v>26744</v>
          </cell>
          <cell r="C202">
            <v>27229</v>
          </cell>
          <cell r="D202">
            <v>31600</v>
          </cell>
          <cell r="E202">
            <v>31372</v>
          </cell>
          <cell r="F202">
            <v>30844</v>
          </cell>
          <cell r="G202">
            <v>30484</v>
          </cell>
          <cell r="H202">
            <v>32163</v>
          </cell>
          <cell r="I202">
            <v>31971</v>
          </cell>
          <cell r="J202">
            <v>31622</v>
          </cell>
          <cell r="K202">
            <v>29763</v>
          </cell>
          <cell r="L202">
            <v>28214</v>
          </cell>
          <cell r="M202">
            <v>30571</v>
          </cell>
          <cell r="N202">
            <v>29770</v>
          </cell>
          <cell r="O202">
            <v>33667</v>
          </cell>
          <cell r="P202">
            <v>35179</v>
          </cell>
          <cell r="Q202">
            <v>34717</v>
          </cell>
          <cell r="R202">
            <v>35209</v>
          </cell>
          <cell r="S202">
            <v>33273</v>
          </cell>
          <cell r="T202">
            <v>33630</v>
          </cell>
        </row>
        <row r="203">
          <cell r="A203" t="str">
            <v>Finland</v>
          </cell>
          <cell r="B203">
            <v>1470</v>
          </cell>
          <cell r="C203">
            <v>1576</v>
          </cell>
          <cell r="D203">
            <v>1584</v>
          </cell>
          <cell r="E203">
            <v>1661</v>
          </cell>
          <cell r="F203">
            <v>1712</v>
          </cell>
          <cell r="G203">
            <v>1765</v>
          </cell>
          <cell r="H203">
            <v>1977</v>
          </cell>
          <cell r="I203">
            <v>2040</v>
          </cell>
          <cell r="J203">
            <v>1831</v>
          </cell>
          <cell r="K203">
            <v>1916</v>
          </cell>
          <cell r="L203">
            <v>2151</v>
          </cell>
          <cell r="M203">
            <v>2406</v>
          </cell>
          <cell r="N203">
            <v>2590</v>
          </cell>
          <cell r="O203">
            <v>3052</v>
          </cell>
          <cell r="P203">
            <v>2781</v>
          </cell>
          <cell r="Q203">
            <v>2627</v>
          </cell>
          <cell r="R203">
            <v>3265</v>
          </cell>
          <cell r="S203">
            <v>2911</v>
          </cell>
          <cell r="T203">
            <v>2902</v>
          </cell>
        </row>
        <row r="204">
          <cell r="A204" t="str">
            <v>France</v>
          </cell>
        </row>
        <row r="205">
          <cell r="A205" t="str">
            <v>Germany (including ex-GDR from 1991)</v>
          </cell>
          <cell r="B205">
            <v>10709</v>
          </cell>
          <cell r="C205">
            <v>10277</v>
          </cell>
          <cell r="D205">
            <v>9669</v>
          </cell>
          <cell r="E205">
            <v>9731</v>
          </cell>
          <cell r="F205">
            <v>9442</v>
          </cell>
          <cell r="G205">
            <v>7101</v>
          </cell>
          <cell r="H205">
            <v>7002</v>
          </cell>
          <cell r="I205">
            <v>6753</v>
          </cell>
          <cell r="J205">
            <v>7039</v>
          </cell>
          <cell r="K205">
            <v>6725</v>
          </cell>
          <cell r="L205">
            <v>6114</v>
          </cell>
          <cell r="M205">
            <v>6179</v>
          </cell>
          <cell r="N205">
            <v>6257</v>
          </cell>
          <cell r="O205">
            <v>9009</v>
          </cell>
          <cell r="P205">
            <v>8853</v>
          </cell>
          <cell r="Q205">
            <v>8973</v>
          </cell>
          <cell r="R205">
            <v>9093</v>
          </cell>
          <cell r="S205">
            <v>8314</v>
          </cell>
          <cell r="T205">
            <v>8488</v>
          </cell>
        </row>
        <row r="206">
          <cell r="A206" t="str">
            <v>Greece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26</v>
          </cell>
          <cell r="L206">
            <v>28</v>
          </cell>
          <cell r="M206">
            <v>28</v>
          </cell>
          <cell r="N206">
            <v>28</v>
          </cell>
          <cell r="O206">
            <v>46</v>
          </cell>
          <cell r="P206">
            <v>43</v>
          </cell>
          <cell r="Q206">
            <v>49</v>
          </cell>
          <cell r="R206">
            <v>56</v>
          </cell>
          <cell r="S206">
            <v>41</v>
          </cell>
          <cell r="T206">
            <v>44</v>
          </cell>
        </row>
        <row r="207">
          <cell r="A207" t="str">
            <v>Hungary</v>
          </cell>
          <cell r="B207">
            <v>864</v>
          </cell>
          <cell r="C207">
            <v>915</v>
          </cell>
          <cell r="D207">
            <v>886</v>
          </cell>
          <cell r="E207">
            <v>829</v>
          </cell>
          <cell r="F207">
            <v>768</v>
          </cell>
          <cell r="G207">
            <v>754</v>
          </cell>
          <cell r="H207">
            <v>743</v>
          </cell>
          <cell r="I207">
            <v>994</v>
          </cell>
          <cell r="J207">
            <v>1176</v>
          </cell>
          <cell r="K207">
            <v>1216</v>
          </cell>
          <cell r="L207">
            <v>1174</v>
          </cell>
          <cell r="M207">
            <v>1177</v>
          </cell>
          <cell r="N207">
            <v>956</v>
          </cell>
          <cell r="O207">
            <v>1014</v>
          </cell>
          <cell r="P207">
            <v>952</v>
          </cell>
          <cell r="Q207">
            <v>972</v>
          </cell>
          <cell r="R207">
            <v>960</v>
          </cell>
          <cell r="S207">
            <v>905</v>
          </cell>
          <cell r="T207">
            <v>920</v>
          </cell>
        </row>
        <row r="208">
          <cell r="A208" t="str">
            <v>Iceland</v>
          </cell>
        </row>
        <row r="209">
          <cell r="A209" t="str">
            <v>Ireland</v>
          </cell>
        </row>
        <row r="210">
          <cell r="A210" t="str">
            <v>Italy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1649</v>
          </cell>
          <cell r="Q210">
            <v>1735</v>
          </cell>
          <cell r="R210">
            <v>1985</v>
          </cell>
          <cell r="S210">
            <v>1991</v>
          </cell>
          <cell r="T210">
            <v>1930</v>
          </cell>
        </row>
        <row r="211">
          <cell r="A211" t="str">
            <v>Latvia</v>
          </cell>
          <cell r="B211">
            <v>437</v>
          </cell>
          <cell r="C211">
            <v>412</v>
          </cell>
          <cell r="D211">
            <v>345</v>
          </cell>
          <cell r="E211">
            <v>288</v>
          </cell>
          <cell r="F211">
            <v>328</v>
          </cell>
          <cell r="G211">
            <v>328</v>
          </cell>
          <cell r="H211">
            <v>320</v>
          </cell>
          <cell r="I211">
            <v>371</v>
          </cell>
          <cell r="J211">
            <v>345</v>
          </cell>
          <cell r="K211">
            <v>318</v>
          </cell>
          <cell r="L211">
            <v>269</v>
          </cell>
          <cell r="M211">
            <v>324</v>
          </cell>
          <cell r="N211">
            <v>340</v>
          </cell>
          <cell r="O211">
            <v>345</v>
          </cell>
          <cell r="P211">
            <v>344</v>
          </cell>
          <cell r="Q211">
            <v>340</v>
          </cell>
          <cell r="R211">
            <v>388</v>
          </cell>
          <cell r="S211">
            <v>373</v>
          </cell>
          <cell r="T211">
            <v>327</v>
          </cell>
        </row>
        <row r="212">
          <cell r="A212" t="str">
            <v>Lithuania</v>
          </cell>
          <cell r="B212">
            <v>812</v>
          </cell>
          <cell r="C212">
            <v>855</v>
          </cell>
          <cell r="D212">
            <v>615</v>
          </cell>
          <cell r="E212">
            <v>544</v>
          </cell>
          <cell r="F212">
            <v>609</v>
          </cell>
          <cell r="G212">
            <v>568</v>
          </cell>
          <cell r="H212">
            <v>573</v>
          </cell>
          <cell r="I212">
            <v>541</v>
          </cell>
          <cell r="J212">
            <v>551</v>
          </cell>
          <cell r="K212">
            <v>468</v>
          </cell>
          <cell r="L212">
            <v>424</v>
          </cell>
          <cell r="M212">
            <v>447</v>
          </cell>
          <cell r="N212">
            <v>441</v>
          </cell>
          <cell r="O212">
            <v>475</v>
          </cell>
          <cell r="P212">
            <v>542</v>
          </cell>
          <cell r="Q212">
            <v>545</v>
          </cell>
          <cell r="R212">
            <v>591</v>
          </cell>
          <cell r="S212">
            <v>480</v>
          </cell>
          <cell r="T212">
            <v>479</v>
          </cell>
        </row>
        <row r="213">
          <cell r="A213" t="str">
            <v>Luxembourg (Grand-Duché)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</row>
        <row r="214">
          <cell r="A214" t="str">
            <v>Malta</v>
          </cell>
        </row>
        <row r="215">
          <cell r="A215" t="str">
            <v>Netherlands</v>
          </cell>
          <cell r="B215">
            <v>285</v>
          </cell>
          <cell r="C215">
            <v>349</v>
          </cell>
          <cell r="D215">
            <v>452</v>
          </cell>
          <cell r="E215">
            <v>502</v>
          </cell>
          <cell r="F215">
            <v>1179</v>
          </cell>
          <cell r="G215">
            <v>2093</v>
          </cell>
          <cell r="H215">
            <v>2431</v>
          </cell>
          <cell r="I215">
            <v>2593</v>
          </cell>
          <cell r="J215">
            <v>2835</v>
          </cell>
          <cell r="K215">
            <v>3056</v>
          </cell>
          <cell r="L215">
            <v>3032</v>
          </cell>
          <cell r="M215">
            <v>3056</v>
          </cell>
          <cell r="N215">
            <v>3118</v>
          </cell>
          <cell r="O215">
            <v>3111</v>
          </cell>
          <cell r="P215">
            <v>3308</v>
          </cell>
          <cell r="Q215">
            <v>3153</v>
          </cell>
          <cell r="R215">
            <v>2574</v>
          </cell>
          <cell r="S215">
            <v>2483</v>
          </cell>
          <cell r="T215">
            <v>2414</v>
          </cell>
        </row>
        <row r="216">
          <cell r="A216" t="str">
            <v>Norway</v>
          </cell>
          <cell r="B216">
            <v>37</v>
          </cell>
          <cell r="C216">
            <v>40</v>
          </cell>
          <cell r="D216">
            <v>50</v>
          </cell>
          <cell r="E216">
            <v>58</v>
          </cell>
          <cell r="F216">
            <v>54</v>
          </cell>
          <cell r="G216">
            <v>59</v>
          </cell>
          <cell r="H216">
            <v>55</v>
          </cell>
          <cell r="I216">
            <v>57</v>
          </cell>
          <cell r="J216">
            <v>54</v>
          </cell>
          <cell r="K216">
            <v>56</v>
          </cell>
          <cell r="L216">
            <v>53</v>
          </cell>
          <cell r="M216">
            <v>53</v>
          </cell>
          <cell r="N216">
            <v>80</v>
          </cell>
          <cell r="O216">
            <v>89</v>
          </cell>
          <cell r="P216">
            <v>116</v>
          </cell>
          <cell r="Q216">
            <v>116</v>
          </cell>
          <cell r="R216">
            <v>116</v>
          </cell>
          <cell r="S216">
            <v>117</v>
          </cell>
          <cell r="T216">
            <v>84</v>
          </cell>
        </row>
        <row r="217">
          <cell r="A217" t="str">
            <v>Poland</v>
          </cell>
          <cell r="B217">
            <v>4173</v>
          </cell>
          <cell r="C217">
            <v>4287</v>
          </cell>
          <cell r="D217">
            <v>4216</v>
          </cell>
          <cell r="E217">
            <v>4170</v>
          </cell>
          <cell r="F217">
            <v>4183</v>
          </cell>
          <cell r="G217">
            <v>4386</v>
          </cell>
          <cell r="H217">
            <v>4607</v>
          </cell>
          <cell r="I217">
            <v>4477</v>
          </cell>
          <cell r="J217">
            <v>4344</v>
          </cell>
          <cell r="K217">
            <v>4196</v>
          </cell>
          <cell r="L217">
            <v>3966</v>
          </cell>
          <cell r="M217">
            <v>4224</v>
          </cell>
          <cell r="N217">
            <v>4023</v>
          </cell>
          <cell r="O217">
            <v>4129</v>
          </cell>
          <cell r="P217">
            <v>4396</v>
          </cell>
          <cell r="Q217">
            <v>4400</v>
          </cell>
          <cell r="R217">
            <v>4239</v>
          </cell>
          <cell r="S217">
            <v>4280</v>
          </cell>
          <cell r="T217">
            <v>4485</v>
          </cell>
        </row>
        <row r="218">
          <cell r="A218" t="str">
            <v>Portugal</v>
          </cell>
          <cell r="B218">
            <v>28</v>
          </cell>
          <cell r="C218">
            <v>28</v>
          </cell>
          <cell r="D218">
            <v>31</v>
          </cell>
          <cell r="E218">
            <v>34</v>
          </cell>
          <cell r="F218">
            <v>35</v>
          </cell>
          <cell r="G218">
            <v>36</v>
          </cell>
          <cell r="H218">
            <v>41</v>
          </cell>
          <cell r="I218">
            <v>46</v>
          </cell>
          <cell r="J218">
            <v>51</v>
          </cell>
          <cell r="K218">
            <v>47</v>
          </cell>
          <cell r="L218">
            <v>51</v>
          </cell>
          <cell r="M218">
            <v>49</v>
          </cell>
          <cell r="N218">
            <v>49</v>
          </cell>
          <cell r="O218">
            <v>49</v>
          </cell>
          <cell r="P218">
            <v>83</v>
          </cell>
          <cell r="Q218">
            <v>92</v>
          </cell>
          <cell r="R218">
            <v>93</v>
          </cell>
          <cell r="S218">
            <v>38</v>
          </cell>
          <cell r="T218">
            <v>40</v>
          </cell>
        </row>
        <row r="219">
          <cell r="A219" t="str">
            <v>Romania</v>
          </cell>
          <cell r="B219">
            <v>0</v>
          </cell>
          <cell r="C219">
            <v>0</v>
          </cell>
          <cell r="D219">
            <v>5194</v>
          </cell>
          <cell r="E219">
            <v>5445</v>
          </cell>
          <cell r="F219">
            <v>4349</v>
          </cell>
          <cell r="G219">
            <v>4864</v>
          </cell>
          <cell r="H219">
            <v>4729</v>
          </cell>
          <cell r="I219">
            <v>4605</v>
          </cell>
          <cell r="J219">
            <v>4028</v>
          </cell>
          <cell r="K219">
            <v>3218</v>
          </cell>
          <cell r="L219">
            <v>2930</v>
          </cell>
          <cell r="M219">
            <v>3170</v>
          </cell>
          <cell r="N219">
            <v>2538</v>
          </cell>
          <cell r="O219">
            <v>2546</v>
          </cell>
          <cell r="P219">
            <v>2269</v>
          </cell>
          <cell r="Q219">
            <v>2256</v>
          </cell>
          <cell r="R219">
            <v>2287</v>
          </cell>
          <cell r="S219">
            <v>2047</v>
          </cell>
          <cell r="T219">
            <v>1782</v>
          </cell>
        </row>
        <row r="220">
          <cell r="A220" t="str">
            <v>Slovakia</v>
          </cell>
          <cell r="B220">
            <v>524</v>
          </cell>
          <cell r="C220">
            <v>559</v>
          </cell>
          <cell r="D220">
            <v>792</v>
          </cell>
          <cell r="E220">
            <v>482</v>
          </cell>
          <cell r="F220">
            <v>419</v>
          </cell>
          <cell r="G220">
            <v>460</v>
          </cell>
          <cell r="H220">
            <v>519</v>
          </cell>
          <cell r="I220">
            <v>460</v>
          </cell>
          <cell r="J220">
            <v>489</v>
          </cell>
          <cell r="K220">
            <v>310</v>
          </cell>
          <cell r="L220">
            <v>0</v>
          </cell>
          <cell r="M220">
            <v>613</v>
          </cell>
          <cell r="N220">
            <v>541</v>
          </cell>
          <cell r="O220">
            <v>591</v>
          </cell>
          <cell r="P220">
            <v>536</v>
          </cell>
          <cell r="Q220">
            <v>520</v>
          </cell>
          <cell r="R220">
            <v>463</v>
          </cell>
          <cell r="S220">
            <v>435</v>
          </cell>
          <cell r="T220">
            <v>394</v>
          </cell>
        </row>
        <row r="221">
          <cell r="A221" t="str">
            <v>Slovenia</v>
          </cell>
          <cell r="B221">
            <v>132</v>
          </cell>
          <cell r="C221">
            <v>149</v>
          </cell>
          <cell r="D221">
            <v>129</v>
          </cell>
          <cell r="E221">
            <v>131</v>
          </cell>
          <cell r="F221">
            <v>117</v>
          </cell>
          <cell r="G221">
            <v>135</v>
          </cell>
          <cell r="H221">
            <v>142</v>
          </cell>
          <cell r="I221">
            <v>137</v>
          </cell>
          <cell r="J221">
            <v>159</v>
          </cell>
          <cell r="K221">
            <v>157</v>
          </cell>
          <cell r="L221">
            <v>131</v>
          </cell>
          <cell r="M221">
            <v>138</v>
          </cell>
          <cell r="N221">
            <v>146</v>
          </cell>
          <cell r="O221">
            <v>155</v>
          </cell>
          <cell r="P221">
            <v>159</v>
          </cell>
          <cell r="Q221">
            <v>166</v>
          </cell>
          <cell r="R221">
            <v>164</v>
          </cell>
          <cell r="S221">
            <v>160</v>
          </cell>
          <cell r="T221">
            <v>170</v>
          </cell>
        </row>
        <row r="222">
          <cell r="A222" t="str">
            <v>Spain</v>
          </cell>
          <cell r="B222">
            <v>4</v>
          </cell>
          <cell r="C222">
            <v>4</v>
          </cell>
          <cell r="D222">
            <v>0</v>
          </cell>
          <cell r="E222">
            <v>0</v>
          </cell>
          <cell r="F222">
            <v>0</v>
          </cell>
          <cell r="G222">
            <v>39</v>
          </cell>
          <cell r="H222">
            <v>66</v>
          </cell>
          <cell r="I222">
            <v>69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</row>
        <row r="223">
          <cell r="A223" t="str">
            <v>Sweden</v>
          </cell>
          <cell r="B223">
            <v>878</v>
          </cell>
          <cell r="C223">
            <v>1144</v>
          </cell>
          <cell r="D223">
            <v>1202</v>
          </cell>
          <cell r="E223">
            <v>1373</v>
          </cell>
          <cell r="F223">
            <v>1466</v>
          </cell>
          <cell r="G223">
            <v>1641</v>
          </cell>
          <cell r="H223">
            <v>1798</v>
          </cell>
          <cell r="I223">
            <v>1766</v>
          </cell>
          <cell r="J223">
            <v>1904</v>
          </cell>
          <cell r="K223">
            <v>1600</v>
          </cell>
          <cell r="L223">
            <v>1504</v>
          </cell>
          <cell r="M223">
            <v>1817</v>
          </cell>
          <cell r="N223">
            <v>1994</v>
          </cell>
          <cell r="O223">
            <v>1998</v>
          </cell>
          <cell r="P223">
            <v>2134</v>
          </cell>
          <cell r="Q223">
            <v>2054</v>
          </cell>
          <cell r="R223">
            <v>2171</v>
          </cell>
          <cell r="S223">
            <v>2187</v>
          </cell>
          <cell r="T223">
            <v>2313</v>
          </cell>
        </row>
        <row r="224">
          <cell r="A224" t="str">
            <v>Switzerland</v>
          </cell>
          <cell r="B224">
            <v>62</v>
          </cell>
          <cell r="C224">
            <v>62</v>
          </cell>
          <cell r="D224">
            <v>67</v>
          </cell>
          <cell r="E224">
            <v>70</v>
          </cell>
          <cell r="F224">
            <v>42</v>
          </cell>
          <cell r="G224">
            <v>32</v>
          </cell>
          <cell r="H224">
            <v>65</v>
          </cell>
          <cell r="I224">
            <v>45</v>
          </cell>
          <cell r="J224">
            <v>37</v>
          </cell>
          <cell r="K224">
            <v>37</v>
          </cell>
          <cell r="L224">
            <v>32</v>
          </cell>
          <cell r="M224">
            <v>33</v>
          </cell>
          <cell r="N224">
            <v>25</v>
          </cell>
          <cell r="O224">
            <v>29</v>
          </cell>
          <cell r="P224">
            <v>22</v>
          </cell>
          <cell r="Q224">
            <v>26</v>
          </cell>
          <cell r="R224">
            <v>24</v>
          </cell>
          <cell r="S224">
            <v>14</v>
          </cell>
          <cell r="T224">
            <v>28</v>
          </cell>
        </row>
        <row r="225">
          <cell r="A225" t="str">
            <v>Turkey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3</v>
          </cell>
          <cell r="M225">
            <v>4</v>
          </cell>
          <cell r="N225">
            <v>6</v>
          </cell>
          <cell r="O225">
            <v>12</v>
          </cell>
          <cell r="P225">
            <v>147</v>
          </cell>
          <cell r="Q225">
            <v>350</v>
          </cell>
          <cell r="R225">
            <v>453</v>
          </cell>
          <cell r="S225">
            <v>571</v>
          </cell>
          <cell r="T225">
            <v>532</v>
          </cell>
        </row>
        <row r="226">
          <cell r="A226" t="str">
            <v>United Kingdom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</row>
        <row r="239">
          <cell r="A239" t="str">
            <v>Austria</v>
          </cell>
          <cell r="B239">
            <v>95</v>
          </cell>
          <cell r="C239">
            <v>112</v>
          </cell>
          <cell r="D239">
            <v>117</v>
          </cell>
          <cell r="E239">
            <v>140</v>
          </cell>
          <cell r="F239">
            <v>105</v>
          </cell>
          <cell r="G239">
            <v>114</v>
          </cell>
          <cell r="H239">
            <v>126</v>
          </cell>
          <cell r="I239">
            <v>115</v>
          </cell>
          <cell r="J239">
            <v>98</v>
          </cell>
          <cell r="K239">
            <v>117</v>
          </cell>
          <cell r="L239">
            <v>118</v>
          </cell>
          <cell r="M239">
            <v>90</v>
          </cell>
          <cell r="N239">
            <v>69</v>
          </cell>
          <cell r="O239">
            <v>72</v>
          </cell>
          <cell r="P239">
            <v>96</v>
          </cell>
          <cell r="Q239">
            <v>104</v>
          </cell>
          <cell r="R239">
            <v>130</v>
          </cell>
          <cell r="S239">
            <v>150</v>
          </cell>
          <cell r="T239">
            <v>173</v>
          </cell>
        </row>
        <row r="240">
          <cell r="A240" t="str">
            <v>Belgium</v>
          </cell>
        </row>
        <row r="241">
          <cell r="A241" t="str">
            <v>Bulgaria</v>
          </cell>
          <cell r="B241">
            <v>992</v>
          </cell>
          <cell r="C241">
            <v>867</v>
          </cell>
          <cell r="D241">
            <v>740</v>
          </cell>
          <cell r="E241">
            <v>814</v>
          </cell>
          <cell r="F241">
            <v>867</v>
          </cell>
          <cell r="G241">
            <v>1022</v>
          </cell>
          <cell r="H241">
            <v>1084</v>
          </cell>
          <cell r="I241">
            <v>35</v>
          </cell>
          <cell r="J241">
            <v>24</v>
          </cell>
          <cell r="K241">
            <v>21</v>
          </cell>
          <cell r="L241">
            <v>21</v>
          </cell>
          <cell r="M241">
            <v>12</v>
          </cell>
          <cell r="N241">
            <v>6</v>
          </cell>
          <cell r="O241">
            <v>12</v>
          </cell>
          <cell r="P241">
            <v>14</v>
          </cell>
          <cell r="Q241">
            <v>14</v>
          </cell>
          <cell r="R241">
            <v>3</v>
          </cell>
          <cell r="S241">
            <v>5</v>
          </cell>
          <cell r="T241">
            <v>5</v>
          </cell>
        </row>
        <row r="242">
          <cell r="A242" t="str">
            <v>Croatia</v>
          </cell>
        </row>
        <row r="243">
          <cell r="A243" t="str">
            <v>Cyprus</v>
          </cell>
        </row>
        <row r="244">
          <cell r="A244" t="str">
            <v>Czech Republic</v>
          </cell>
          <cell r="B244">
            <v>699</v>
          </cell>
          <cell r="C244">
            <v>738</v>
          </cell>
          <cell r="D244">
            <v>759</v>
          </cell>
          <cell r="E244">
            <v>785</v>
          </cell>
          <cell r="F244">
            <v>554</v>
          </cell>
          <cell r="G244">
            <v>484</v>
          </cell>
          <cell r="H244">
            <v>523</v>
          </cell>
          <cell r="I244">
            <v>595</v>
          </cell>
          <cell r="J244">
            <v>423</v>
          </cell>
          <cell r="K244">
            <v>520</v>
          </cell>
          <cell r="L244">
            <v>373</v>
          </cell>
          <cell r="M244">
            <v>386</v>
          </cell>
          <cell r="N244">
            <v>383</v>
          </cell>
          <cell r="O244">
            <v>302</v>
          </cell>
          <cell r="P244">
            <v>299</v>
          </cell>
          <cell r="Q244">
            <v>381</v>
          </cell>
          <cell r="R244">
            <v>349</v>
          </cell>
          <cell r="S244">
            <v>296</v>
          </cell>
          <cell r="T244">
            <v>272</v>
          </cell>
        </row>
        <row r="245">
          <cell r="A245" t="str">
            <v>Denmark</v>
          </cell>
          <cell r="B245">
            <v>17</v>
          </cell>
          <cell r="C245">
            <v>46</v>
          </cell>
          <cell r="D245">
            <v>60</v>
          </cell>
          <cell r="E245">
            <v>74</v>
          </cell>
          <cell r="F245">
            <v>86</v>
          </cell>
          <cell r="G245">
            <v>92</v>
          </cell>
          <cell r="H245">
            <v>122</v>
          </cell>
          <cell r="I245">
            <v>114</v>
          </cell>
          <cell r="J245">
            <v>140</v>
          </cell>
          <cell r="K245">
            <v>168</v>
          </cell>
          <cell r="L245">
            <v>200</v>
          </cell>
          <cell r="M245">
            <v>203</v>
          </cell>
          <cell r="N245">
            <v>226</v>
          </cell>
          <cell r="O245">
            <v>252</v>
          </cell>
          <cell r="P245">
            <v>292</v>
          </cell>
          <cell r="Q245">
            <v>356</v>
          </cell>
          <cell r="R245">
            <v>367</v>
          </cell>
          <cell r="S245">
            <v>383</v>
          </cell>
          <cell r="T245">
            <v>396</v>
          </cell>
        </row>
        <row r="246">
          <cell r="A246" t="str">
            <v>Estonia</v>
          </cell>
          <cell r="B246">
            <v>39</v>
          </cell>
          <cell r="C246">
            <v>29</v>
          </cell>
          <cell r="D246">
            <v>12</v>
          </cell>
          <cell r="E246">
            <v>14</v>
          </cell>
          <cell r="F246">
            <v>50</v>
          </cell>
          <cell r="G246">
            <v>28</v>
          </cell>
          <cell r="H246">
            <v>29</v>
          </cell>
          <cell r="I246">
            <v>9</v>
          </cell>
          <cell r="J246">
            <v>9</v>
          </cell>
          <cell r="K246">
            <v>3</v>
          </cell>
          <cell r="L246">
            <v>6</v>
          </cell>
          <cell r="M246">
            <v>6</v>
          </cell>
          <cell r="N246">
            <v>7</v>
          </cell>
          <cell r="O246">
            <v>8</v>
          </cell>
          <cell r="P246">
            <v>6</v>
          </cell>
          <cell r="Q246">
            <v>6</v>
          </cell>
          <cell r="R246">
            <v>5</v>
          </cell>
          <cell r="S246">
            <v>5</v>
          </cell>
          <cell r="T246">
            <v>4</v>
          </cell>
        </row>
        <row r="247">
          <cell r="A247" t="str">
            <v>European Union (27 countries)</v>
          </cell>
          <cell r="B247">
            <v>8207</v>
          </cell>
          <cell r="C247">
            <v>7733</v>
          </cell>
          <cell r="D247">
            <v>7911</v>
          </cell>
          <cell r="E247">
            <v>8034</v>
          </cell>
          <cell r="F247">
            <v>7427</v>
          </cell>
          <cell r="G247">
            <v>3853</v>
          </cell>
          <cell r="H247">
            <v>4260</v>
          </cell>
          <cell r="I247">
            <v>3219</v>
          </cell>
          <cell r="J247">
            <v>2945</v>
          </cell>
          <cell r="K247">
            <v>3251</v>
          </cell>
          <cell r="L247">
            <v>2744</v>
          </cell>
          <cell r="M247">
            <v>2857</v>
          </cell>
          <cell r="N247">
            <v>3245</v>
          </cell>
          <cell r="O247">
            <v>3676</v>
          </cell>
          <cell r="P247">
            <v>6373</v>
          </cell>
          <cell r="Q247">
            <v>6628</v>
          </cell>
          <cell r="R247">
            <v>6832</v>
          </cell>
          <cell r="S247">
            <v>6574</v>
          </cell>
          <cell r="T247">
            <v>5977</v>
          </cell>
        </row>
        <row r="248">
          <cell r="A248" t="str">
            <v>Finland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312</v>
          </cell>
          <cell r="I248">
            <v>312</v>
          </cell>
          <cell r="J248">
            <v>316</v>
          </cell>
          <cell r="K248">
            <v>373</v>
          </cell>
          <cell r="L248">
            <v>108</v>
          </cell>
          <cell r="M248">
            <v>121</v>
          </cell>
          <cell r="N248">
            <v>132</v>
          </cell>
          <cell r="O248">
            <v>112</v>
          </cell>
          <cell r="P248">
            <v>295</v>
          </cell>
          <cell r="Q248">
            <v>280</v>
          </cell>
          <cell r="R248">
            <v>388</v>
          </cell>
          <cell r="S248">
            <v>503</v>
          </cell>
          <cell r="T248">
            <v>453</v>
          </cell>
        </row>
        <row r="249">
          <cell r="A249" t="str">
            <v>France</v>
          </cell>
        </row>
        <row r="250">
          <cell r="A250" t="str">
            <v>Germany (including ex-GDR from 1991)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</row>
        <row r="251">
          <cell r="A251" t="str">
            <v>Greece</v>
          </cell>
        </row>
        <row r="252">
          <cell r="A252" t="str">
            <v>Hungary</v>
          </cell>
          <cell r="B252">
            <v>80</v>
          </cell>
          <cell r="C252">
            <v>92</v>
          </cell>
          <cell r="D252">
            <v>83</v>
          </cell>
          <cell r="E252">
            <v>94</v>
          </cell>
          <cell r="F252">
            <v>107</v>
          </cell>
          <cell r="G252">
            <v>106</v>
          </cell>
          <cell r="H252">
            <v>121</v>
          </cell>
          <cell r="I252">
            <v>79</v>
          </cell>
          <cell r="J252">
            <v>57</v>
          </cell>
          <cell r="K252">
            <v>54</v>
          </cell>
          <cell r="L252">
            <v>35</v>
          </cell>
          <cell r="M252">
            <v>32</v>
          </cell>
          <cell r="N252">
            <v>42</v>
          </cell>
          <cell r="O252">
            <v>24</v>
          </cell>
          <cell r="P252">
            <v>9</v>
          </cell>
          <cell r="Q252">
            <v>7</v>
          </cell>
          <cell r="R252">
            <v>5</v>
          </cell>
          <cell r="S252">
            <v>5</v>
          </cell>
          <cell r="T252">
            <v>4</v>
          </cell>
        </row>
        <row r="253">
          <cell r="A253" t="str">
            <v>Iceland</v>
          </cell>
        </row>
        <row r="254">
          <cell r="A254" t="str">
            <v>Ireland</v>
          </cell>
        </row>
        <row r="255">
          <cell r="A255" t="str">
            <v>Italy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2879</v>
          </cell>
          <cell r="Q255">
            <v>2876</v>
          </cell>
          <cell r="R255">
            <v>3004</v>
          </cell>
          <cell r="S255">
            <v>2892</v>
          </cell>
          <cell r="T255">
            <v>2808</v>
          </cell>
        </row>
        <row r="256">
          <cell r="A256" t="str">
            <v>Latvia</v>
          </cell>
          <cell r="B256">
            <v>98</v>
          </cell>
          <cell r="C256">
            <v>88</v>
          </cell>
          <cell r="D256">
            <v>83</v>
          </cell>
          <cell r="E256">
            <v>33</v>
          </cell>
          <cell r="F256">
            <v>22</v>
          </cell>
          <cell r="G256">
            <v>49</v>
          </cell>
          <cell r="H256">
            <v>44</v>
          </cell>
          <cell r="I256">
            <v>29</v>
          </cell>
          <cell r="J256">
            <v>7</v>
          </cell>
          <cell r="K256">
            <v>11</v>
          </cell>
          <cell r="L256">
            <v>16</v>
          </cell>
          <cell r="M256">
            <v>12</v>
          </cell>
          <cell r="N256">
            <v>12</v>
          </cell>
          <cell r="O256">
            <v>16</v>
          </cell>
          <cell r="P256">
            <v>10</v>
          </cell>
          <cell r="Q256">
            <v>10</v>
          </cell>
          <cell r="R256">
            <v>10</v>
          </cell>
          <cell r="S256">
            <v>11</v>
          </cell>
          <cell r="T256">
            <v>5</v>
          </cell>
        </row>
        <row r="257">
          <cell r="A257" t="str">
            <v>Lithuania</v>
          </cell>
          <cell r="B257">
            <v>57</v>
          </cell>
          <cell r="C257">
            <v>48</v>
          </cell>
          <cell r="D257">
            <v>28</v>
          </cell>
          <cell r="E257">
            <v>17</v>
          </cell>
          <cell r="F257">
            <v>23</v>
          </cell>
          <cell r="G257">
            <v>35</v>
          </cell>
          <cell r="H257">
            <v>41</v>
          </cell>
          <cell r="I257">
            <v>44</v>
          </cell>
          <cell r="J257">
            <v>58</v>
          </cell>
          <cell r="K257">
            <v>72</v>
          </cell>
          <cell r="L257">
            <v>72</v>
          </cell>
          <cell r="M257">
            <v>55</v>
          </cell>
          <cell r="N257">
            <v>107</v>
          </cell>
          <cell r="O257">
            <v>118</v>
          </cell>
          <cell r="P257">
            <v>114</v>
          </cell>
          <cell r="Q257">
            <v>119</v>
          </cell>
          <cell r="R257">
            <v>119</v>
          </cell>
          <cell r="S257">
            <v>135</v>
          </cell>
          <cell r="T257">
            <v>128</v>
          </cell>
        </row>
        <row r="258">
          <cell r="A258" t="str">
            <v>Luxembourg (Grand-Duché)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14</v>
          </cell>
          <cell r="H258">
            <v>13</v>
          </cell>
          <cell r="I258">
            <v>13</v>
          </cell>
          <cell r="J258">
            <v>24</v>
          </cell>
          <cell r="K258">
            <v>24</v>
          </cell>
          <cell r="L258">
            <v>27</v>
          </cell>
          <cell r="M258">
            <v>34</v>
          </cell>
          <cell r="N258">
            <v>36</v>
          </cell>
          <cell r="O258">
            <v>47</v>
          </cell>
          <cell r="P258">
            <v>51</v>
          </cell>
          <cell r="Q258">
            <v>61</v>
          </cell>
          <cell r="R258">
            <v>64</v>
          </cell>
          <cell r="S258">
            <v>54</v>
          </cell>
          <cell r="T258">
            <v>57</v>
          </cell>
        </row>
        <row r="259">
          <cell r="A259" t="str">
            <v>Malta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</row>
        <row r="260">
          <cell r="A260" t="str">
            <v>Netherlands</v>
          </cell>
          <cell r="B260">
            <v>75</v>
          </cell>
          <cell r="C260">
            <v>78</v>
          </cell>
          <cell r="D260">
            <v>78</v>
          </cell>
          <cell r="E260">
            <v>76</v>
          </cell>
          <cell r="F260">
            <v>58</v>
          </cell>
          <cell r="G260">
            <v>305</v>
          </cell>
          <cell r="H260">
            <v>278</v>
          </cell>
          <cell r="I260">
            <v>336</v>
          </cell>
          <cell r="J260">
            <v>361</v>
          </cell>
          <cell r="K260">
            <v>308</v>
          </cell>
          <cell r="L260">
            <v>324</v>
          </cell>
          <cell r="M260">
            <v>340</v>
          </cell>
          <cell r="N260">
            <v>635</v>
          </cell>
          <cell r="O260">
            <v>599</v>
          </cell>
          <cell r="P260">
            <v>535</v>
          </cell>
          <cell r="Q260">
            <v>551</v>
          </cell>
          <cell r="R260">
            <v>466</v>
          </cell>
          <cell r="S260">
            <v>490</v>
          </cell>
          <cell r="T260">
            <v>499</v>
          </cell>
        </row>
        <row r="261">
          <cell r="A261" t="str">
            <v>Norway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</row>
        <row r="262">
          <cell r="A262" t="str">
            <v>Poland</v>
          </cell>
          <cell r="B262">
            <v>5957</v>
          </cell>
          <cell r="C262">
            <v>5541</v>
          </cell>
          <cell r="D262">
            <v>5294</v>
          </cell>
          <cell r="E262">
            <v>5290</v>
          </cell>
          <cell r="F262">
            <v>4985</v>
          </cell>
          <cell r="G262">
            <v>975</v>
          </cell>
          <cell r="H262">
            <v>756</v>
          </cell>
          <cell r="I262">
            <v>769</v>
          </cell>
          <cell r="J262">
            <v>772</v>
          </cell>
          <cell r="K262">
            <v>790</v>
          </cell>
          <cell r="L262">
            <v>734</v>
          </cell>
          <cell r="M262">
            <v>775</v>
          </cell>
          <cell r="N262">
            <v>887</v>
          </cell>
          <cell r="O262">
            <v>1255</v>
          </cell>
          <cell r="P262">
            <v>841</v>
          </cell>
          <cell r="Q262">
            <v>854</v>
          </cell>
          <cell r="R262">
            <v>1036</v>
          </cell>
          <cell r="S262">
            <v>718</v>
          </cell>
          <cell r="T262">
            <v>309</v>
          </cell>
        </row>
        <row r="263">
          <cell r="A263" t="str">
            <v>Portugal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1</v>
          </cell>
          <cell r="H263">
            <v>10</v>
          </cell>
          <cell r="I263">
            <v>21</v>
          </cell>
          <cell r="J263">
            <v>29</v>
          </cell>
          <cell r="K263">
            <v>40</v>
          </cell>
          <cell r="L263">
            <v>84</v>
          </cell>
          <cell r="M263">
            <v>112</v>
          </cell>
          <cell r="N263">
            <v>152</v>
          </cell>
          <cell r="O263">
            <v>177</v>
          </cell>
          <cell r="P263">
            <v>175</v>
          </cell>
          <cell r="Q263">
            <v>236</v>
          </cell>
          <cell r="R263">
            <v>238</v>
          </cell>
          <cell r="S263">
            <v>300</v>
          </cell>
          <cell r="T263">
            <v>276</v>
          </cell>
        </row>
        <row r="264">
          <cell r="A264" t="str">
            <v>Romania</v>
          </cell>
          <cell r="B264">
            <v>0</v>
          </cell>
          <cell r="C264">
            <v>0</v>
          </cell>
          <cell r="D264">
            <v>564</v>
          </cell>
          <cell r="E264">
            <v>592</v>
          </cell>
          <cell r="F264">
            <v>472</v>
          </cell>
          <cell r="G264">
            <v>527</v>
          </cell>
          <cell r="H264">
            <v>398</v>
          </cell>
          <cell r="I264">
            <v>359</v>
          </cell>
          <cell r="J264">
            <v>221</v>
          </cell>
          <cell r="K264">
            <v>249</v>
          </cell>
          <cell r="L264">
            <v>135</v>
          </cell>
          <cell r="M264">
            <v>117</v>
          </cell>
          <cell r="N264">
            <v>121</v>
          </cell>
          <cell r="O264">
            <v>128</v>
          </cell>
          <cell r="P264">
            <v>112</v>
          </cell>
          <cell r="Q264">
            <v>84</v>
          </cell>
          <cell r="R264">
            <v>94</v>
          </cell>
          <cell r="S264">
            <v>100</v>
          </cell>
          <cell r="T264">
            <v>96</v>
          </cell>
        </row>
        <row r="265">
          <cell r="A265" t="str">
            <v>Slovakia</v>
          </cell>
          <cell r="B265">
            <v>80</v>
          </cell>
          <cell r="C265">
            <v>73</v>
          </cell>
          <cell r="D265">
            <v>72</v>
          </cell>
          <cell r="E265">
            <v>84</v>
          </cell>
          <cell r="F265">
            <v>82</v>
          </cell>
          <cell r="G265">
            <v>89</v>
          </cell>
          <cell r="H265">
            <v>97</v>
          </cell>
          <cell r="I265">
            <v>93</v>
          </cell>
          <cell r="J265">
            <v>81</v>
          </cell>
          <cell r="K265">
            <v>80</v>
          </cell>
          <cell r="L265">
            <v>69</v>
          </cell>
          <cell r="M265">
            <v>125</v>
          </cell>
          <cell r="N265">
            <v>56</v>
          </cell>
          <cell r="O265">
            <v>83</v>
          </cell>
          <cell r="P265">
            <v>75</v>
          </cell>
          <cell r="Q265">
            <v>51</v>
          </cell>
          <cell r="R265">
            <v>57</v>
          </cell>
          <cell r="S265">
            <v>62</v>
          </cell>
          <cell r="T265">
            <v>60</v>
          </cell>
        </row>
        <row r="266">
          <cell r="A266" t="str">
            <v>Slovenia</v>
          </cell>
          <cell r="B266">
            <v>19</v>
          </cell>
          <cell r="C266">
            <v>19</v>
          </cell>
          <cell r="D266">
            <v>20</v>
          </cell>
          <cell r="E266">
            <v>20</v>
          </cell>
          <cell r="F266">
            <v>15</v>
          </cell>
          <cell r="G266">
            <v>12</v>
          </cell>
          <cell r="H266">
            <v>14</v>
          </cell>
          <cell r="I266">
            <v>8</v>
          </cell>
          <cell r="J266">
            <v>10</v>
          </cell>
          <cell r="K266">
            <v>5</v>
          </cell>
          <cell r="L266">
            <v>22</v>
          </cell>
          <cell r="M266">
            <v>14</v>
          </cell>
          <cell r="N266">
            <v>1</v>
          </cell>
          <cell r="O266">
            <v>2</v>
          </cell>
          <cell r="P266">
            <v>2</v>
          </cell>
          <cell r="Q266">
            <v>4</v>
          </cell>
          <cell r="R266">
            <v>3</v>
          </cell>
          <cell r="S266">
            <v>4</v>
          </cell>
          <cell r="T266">
            <v>3</v>
          </cell>
        </row>
        <row r="267">
          <cell r="A267" t="str">
            <v>Spain</v>
          </cell>
        </row>
        <row r="268">
          <cell r="A268" t="str">
            <v>Sweden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292</v>
          </cell>
          <cell r="I268">
            <v>287</v>
          </cell>
          <cell r="J268">
            <v>313</v>
          </cell>
          <cell r="K268">
            <v>413</v>
          </cell>
          <cell r="L268">
            <v>399</v>
          </cell>
          <cell r="M268">
            <v>423</v>
          </cell>
          <cell r="N268">
            <v>372</v>
          </cell>
          <cell r="O268">
            <v>471</v>
          </cell>
          <cell r="P268">
            <v>567</v>
          </cell>
          <cell r="Q268">
            <v>635</v>
          </cell>
          <cell r="R268">
            <v>493</v>
          </cell>
          <cell r="S268">
            <v>462</v>
          </cell>
          <cell r="T268">
            <v>430</v>
          </cell>
        </row>
        <row r="269">
          <cell r="A269" t="str">
            <v>Switzerland</v>
          </cell>
          <cell r="B269">
            <v>135</v>
          </cell>
          <cell r="C269">
            <v>148</v>
          </cell>
          <cell r="D269">
            <v>157</v>
          </cell>
          <cell r="E269">
            <v>162</v>
          </cell>
          <cell r="F269">
            <v>173</v>
          </cell>
          <cell r="G269">
            <v>180</v>
          </cell>
          <cell r="H269">
            <v>182</v>
          </cell>
          <cell r="I269">
            <v>178</v>
          </cell>
          <cell r="J269">
            <v>174</v>
          </cell>
          <cell r="K269">
            <v>177</v>
          </cell>
          <cell r="L269">
            <v>187</v>
          </cell>
          <cell r="M269">
            <v>199</v>
          </cell>
          <cell r="N269">
            <v>201</v>
          </cell>
          <cell r="O269">
            <v>211</v>
          </cell>
          <cell r="P269">
            <v>220</v>
          </cell>
          <cell r="Q269">
            <v>233</v>
          </cell>
          <cell r="R269">
            <v>255</v>
          </cell>
          <cell r="S269">
            <v>259</v>
          </cell>
          <cell r="T269">
            <v>265</v>
          </cell>
        </row>
        <row r="270">
          <cell r="A270" t="str">
            <v>Turkey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384</v>
          </cell>
          <cell r="M270">
            <v>297</v>
          </cell>
          <cell r="N270">
            <v>409</v>
          </cell>
          <cell r="O270">
            <v>355</v>
          </cell>
          <cell r="P270">
            <v>303</v>
          </cell>
          <cell r="Q270">
            <v>500</v>
          </cell>
          <cell r="R270">
            <v>505</v>
          </cell>
          <cell r="S270">
            <v>461</v>
          </cell>
          <cell r="T270">
            <v>484</v>
          </cell>
        </row>
        <row r="271">
          <cell r="A271" t="str">
            <v>United Kingdom</v>
          </cell>
        </row>
        <row r="284">
          <cell r="A284" t="str">
            <v>Austria</v>
          </cell>
          <cell r="B284">
            <v>4007</v>
          </cell>
          <cell r="C284">
            <v>4309</v>
          </cell>
          <cell r="D284">
            <v>3493</v>
          </cell>
          <cell r="E284">
            <v>3585</v>
          </cell>
          <cell r="F284">
            <v>4029</v>
          </cell>
          <cell r="G284">
            <v>4309</v>
          </cell>
          <cell r="H284">
            <v>4586</v>
          </cell>
          <cell r="I284">
            <v>4545</v>
          </cell>
          <cell r="J284">
            <v>4365</v>
          </cell>
          <cell r="K284">
            <v>4423</v>
          </cell>
          <cell r="L284">
            <v>3900</v>
          </cell>
          <cell r="M284">
            <v>4342</v>
          </cell>
          <cell r="N284">
            <v>4231</v>
          </cell>
          <cell r="O284">
            <v>5017</v>
          </cell>
          <cell r="P284">
            <v>5320</v>
          </cell>
          <cell r="Q284">
            <v>5624</v>
          </cell>
          <cell r="R284">
            <v>5495</v>
          </cell>
          <cell r="S284">
            <v>5277</v>
          </cell>
          <cell r="T284">
            <v>5398</v>
          </cell>
        </row>
        <row r="285">
          <cell r="A285" t="str">
            <v>Belgium</v>
          </cell>
          <cell r="B285">
            <v>6544</v>
          </cell>
          <cell r="C285">
            <v>6748</v>
          </cell>
          <cell r="D285">
            <v>6655</v>
          </cell>
          <cell r="E285">
            <v>6450</v>
          </cell>
          <cell r="F285">
            <v>6965</v>
          </cell>
          <cell r="G285">
            <v>7182</v>
          </cell>
          <cell r="H285">
            <v>7123</v>
          </cell>
          <cell r="I285">
            <v>6799</v>
          </cell>
          <cell r="J285">
            <v>7539</v>
          </cell>
          <cell r="K285">
            <v>7294</v>
          </cell>
          <cell r="L285">
            <v>7493</v>
          </cell>
          <cell r="M285">
            <v>6522</v>
          </cell>
          <cell r="N285">
            <v>6681</v>
          </cell>
          <cell r="O285">
            <v>7536</v>
          </cell>
          <cell r="P285">
            <v>7709</v>
          </cell>
          <cell r="Q285">
            <v>7733</v>
          </cell>
          <cell r="R285">
            <v>7665</v>
          </cell>
          <cell r="S285">
            <v>7640</v>
          </cell>
          <cell r="T285">
            <v>7448</v>
          </cell>
        </row>
        <row r="286">
          <cell r="A286" t="str">
            <v>Bulgaria</v>
          </cell>
          <cell r="B286">
            <v>10103</v>
          </cell>
          <cell r="C286">
            <v>10149</v>
          </cell>
          <cell r="D286">
            <v>9259</v>
          </cell>
          <cell r="E286">
            <v>9767</v>
          </cell>
          <cell r="F286">
            <v>9047</v>
          </cell>
          <cell r="G286">
            <v>9160</v>
          </cell>
          <cell r="H286">
            <v>9152</v>
          </cell>
          <cell r="I286">
            <v>7589</v>
          </cell>
          <cell r="J286">
            <v>6941</v>
          </cell>
          <cell r="K286">
            <v>6122</v>
          </cell>
          <cell r="L286">
            <v>6281</v>
          </cell>
          <cell r="M286">
            <v>6930</v>
          </cell>
          <cell r="N286">
            <v>6322</v>
          </cell>
          <cell r="O286">
            <v>6929</v>
          </cell>
          <cell r="P286">
            <v>6607</v>
          </cell>
          <cell r="Q286">
            <v>6520</v>
          </cell>
          <cell r="R286">
            <v>6594</v>
          </cell>
          <cell r="S286">
            <v>7513</v>
          </cell>
          <cell r="T286">
            <v>7566</v>
          </cell>
        </row>
        <row r="287">
          <cell r="A287" t="str">
            <v>Croatia</v>
          </cell>
          <cell r="B287">
            <v>661</v>
          </cell>
          <cell r="C287">
            <v>967</v>
          </cell>
          <cell r="D287">
            <v>1302</v>
          </cell>
          <cell r="E287">
            <v>1422</v>
          </cell>
          <cell r="F287">
            <v>994</v>
          </cell>
          <cell r="G287">
            <v>1052</v>
          </cell>
          <cell r="H287">
            <v>1180</v>
          </cell>
          <cell r="I287">
            <v>1245</v>
          </cell>
          <cell r="J287">
            <v>1471</v>
          </cell>
          <cell r="K287">
            <v>1448</v>
          </cell>
          <cell r="L287">
            <v>1248</v>
          </cell>
          <cell r="M287">
            <v>1466</v>
          </cell>
          <cell r="N287">
            <v>1688</v>
          </cell>
          <cell r="O287">
            <v>1827</v>
          </cell>
          <cell r="P287">
            <v>1515</v>
          </cell>
          <cell r="Q287">
            <v>1479</v>
          </cell>
          <cell r="R287">
            <v>1500</v>
          </cell>
          <cell r="S287">
            <v>1840</v>
          </cell>
          <cell r="T287">
            <v>1623</v>
          </cell>
        </row>
        <row r="288">
          <cell r="A288" t="str">
            <v>Cyprus</v>
          </cell>
          <cell r="B288">
            <v>516</v>
          </cell>
          <cell r="C288">
            <v>536</v>
          </cell>
          <cell r="D288">
            <v>616</v>
          </cell>
          <cell r="E288">
            <v>666</v>
          </cell>
          <cell r="F288">
            <v>697</v>
          </cell>
          <cell r="G288">
            <v>641</v>
          </cell>
          <cell r="H288">
            <v>678</v>
          </cell>
          <cell r="I288">
            <v>716</v>
          </cell>
          <cell r="J288">
            <v>787</v>
          </cell>
          <cell r="K288">
            <v>839</v>
          </cell>
          <cell r="L288">
            <v>884</v>
          </cell>
          <cell r="M288">
            <v>854</v>
          </cell>
          <cell r="N288">
            <v>890</v>
          </cell>
          <cell r="O288">
            <v>1046</v>
          </cell>
          <cell r="P288">
            <v>999</v>
          </cell>
          <cell r="Q288">
            <v>1077</v>
          </cell>
          <cell r="R288">
            <v>1100</v>
          </cell>
          <cell r="S288">
            <v>1156</v>
          </cell>
          <cell r="T288">
            <v>1202</v>
          </cell>
        </row>
        <row r="289">
          <cell r="A289" t="str">
            <v>Czech Republic</v>
          </cell>
          <cell r="B289">
            <v>15273</v>
          </cell>
          <cell r="C289">
            <v>14757</v>
          </cell>
          <cell r="D289">
            <v>14722</v>
          </cell>
          <cell r="E289">
            <v>11698</v>
          </cell>
          <cell r="F289">
            <v>12342</v>
          </cell>
          <cell r="G289">
            <v>11006</v>
          </cell>
          <cell r="H289">
            <v>16539</v>
          </cell>
          <cell r="I289">
            <v>15626</v>
          </cell>
          <cell r="J289">
            <v>14386</v>
          </cell>
          <cell r="K289">
            <v>14527</v>
          </cell>
          <cell r="L289">
            <v>15753</v>
          </cell>
          <cell r="M289">
            <v>16174</v>
          </cell>
          <cell r="N289">
            <v>15841</v>
          </cell>
          <cell r="O289">
            <v>15622</v>
          </cell>
          <cell r="P289">
            <v>15701</v>
          </cell>
          <cell r="Q289">
            <v>15729</v>
          </cell>
          <cell r="R289">
            <v>15592</v>
          </cell>
          <cell r="S289">
            <v>16428</v>
          </cell>
          <cell r="T289">
            <v>15398</v>
          </cell>
        </row>
        <row r="290">
          <cell r="A290" t="str">
            <v>Denmark</v>
          </cell>
          <cell r="B290">
            <v>6016</v>
          </cell>
          <cell r="C290">
            <v>8306</v>
          </cell>
          <cell r="D290">
            <v>7162</v>
          </cell>
          <cell r="E290">
            <v>7700</v>
          </cell>
          <cell r="F290">
            <v>8864</v>
          </cell>
          <cell r="G290">
            <v>8423</v>
          </cell>
          <cell r="H290">
            <v>12145</v>
          </cell>
          <cell r="I290">
            <v>10038</v>
          </cell>
          <cell r="J290">
            <v>9229</v>
          </cell>
          <cell r="K290">
            <v>8565</v>
          </cell>
          <cell r="L290">
            <v>7822</v>
          </cell>
          <cell r="M290">
            <v>8241</v>
          </cell>
          <cell r="N290">
            <v>8302</v>
          </cell>
          <cell r="O290">
            <v>9289</v>
          </cell>
          <cell r="P290">
            <v>7953</v>
          </cell>
          <cell r="Q290">
            <v>7125</v>
          </cell>
          <cell r="R290">
            <v>9088</v>
          </cell>
          <cell r="S290">
            <v>7743</v>
          </cell>
          <cell r="T290">
            <v>7107</v>
          </cell>
        </row>
        <row r="291">
          <cell r="A291" t="str">
            <v>Estonia</v>
          </cell>
          <cell r="B291">
            <v>5654</v>
          </cell>
          <cell r="C291">
            <v>4786</v>
          </cell>
          <cell r="D291">
            <v>3974</v>
          </cell>
          <cell r="E291">
            <v>3119</v>
          </cell>
          <cell r="F291">
            <v>3107</v>
          </cell>
          <cell r="G291">
            <v>2676</v>
          </cell>
          <cell r="H291">
            <v>2769</v>
          </cell>
          <cell r="I291">
            <v>2552</v>
          </cell>
          <cell r="J291">
            <v>2520</v>
          </cell>
          <cell r="K291">
            <v>2419</v>
          </cell>
          <cell r="L291">
            <v>2439</v>
          </cell>
          <cell r="M291">
            <v>2453</v>
          </cell>
          <cell r="N291">
            <v>2323</v>
          </cell>
          <cell r="O291">
            <v>2658</v>
          </cell>
          <cell r="P291">
            <v>2881</v>
          </cell>
          <cell r="Q291">
            <v>2597</v>
          </cell>
          <cell r="R291">
            <v>2418</v>
          </cell>
          <cell r="S291">
            <v>2916</v>
          </cell>
          <cell r="T291">
            <v>2671</v>
          </cell>
        </row>
        <row r="292">
          <cell r="A292" t="str">
            <v>European Union (27 countries)</v>
          </cell>
          <cell r="B292">
            <v>383513</v>
          </cell>
          <cell r="C292">
            <v>383706</v>
          </cell>
          <cell r="D292">
            <v>374465</v>
          </cell>
          <cell r="E292">
            <v>359495</v>
          </cell>
          <cell r="F292">
            <v>361591</v>
          </cell>
          <cell r="G292">
            <v>361892</v>
          </cell>
          <cell r="H292">
            <v>377301</v>
          </cell>
          <cell r="I292">
            <v>366645</v>
          </cell>
          <cell r="J292">
            <v>373732</v>
          </cell>
          <cell r="K292">
            <v>374078</v>
          </cell>
          <cell r="L292">
            <v>382147</v>
          </cell>
          <cell r="M292">
            <v>390890</v>
          </cell>
          <cell r="N292">
            <v>400836</v>
          </cell>
          <cell r="O292">
            <v>422028</v>
          </cell>
          <cell r="P292">
            <v>423014</v>
          </cell>
          <cell r="Q292">
            <v>423878</v>
          </cell>
          <cell r="R292">
            <v>432525</v>
          </cell>
          <cell r="S292">
            <v>435289</v>
          </cell>
          <cell r="T292">
            <v>428591</v>
          </cell>
        </row>
        <row r="293">
          <cell r="A293" t="str">
            <v>Finland</v>
          </cell>
          <cell r="B293">
            <v>5451</v>
          </cell>
          <cell r="C293">
            <v>5427</v>
          </cell>
          <cell r="D293">
            <v>4765</v>
          </cell>
          <cell r="E293">
            <v>5810</v>
          </cell>
          <cell r="F293">
            <v>7182</v>
          </cell>
          <cell r="G293">
            <v>6714</v>
          </cell>
          <cell r="H293">
            <v>8440</v>
          </cell>
          <cell r="I293">
            <v>7922</v>
          </cell>
          <cell r="J293">
            <v>6772</v>
          </cell>
          <cell r="K293">
            <v>7100</v>
          </cell>
          <cell r="L293">
            <v>6923</v>
          </cell>
          <cell r="M293">
            <v>8255</v>
          </cell>
          <cell r="N293">
            <v>9043</v>
          </cell>
          <cell r="O293">
            <v>11737</v>
          </cell>
          <cell r="P293">
            <v>10584</v>
          </cell>
          <cell r="Q293">
            <v>7533</v>
          </cell>
          <cell r="R293">
            <v>11276</v>
          </cell>
          <cell r="S293">
            <v>10074</v>
          </cell>
          <cell r="T293">
            <v>8746</v>
          </cell>
        </row>
        <row r="294">
          <cell r="A294" t="str">
            <v>France</v>
          </cell>
          <cell r="B294">
            <v>10983</v>
          </cell>
          <cell r="C294">
            <v>13218</v>
          </cell>
          <cell r="D294">
            <v>10960</v>
          </cell>
          <cell r="E294">
            <v>7249</v>
          </cell>
          <cell r="F294">
            <v>6982</v>
          </cell>
          <cell r="G294">
            <v>8553</v>
          </cell>
          <cell r="H294">
            <v>9070</v>
          </cell>
          <cell r="I294">
            <v>8992</v>
          </cell>
          <cell r="J294">
            <v>12785</v>
          </cell>
          <cell r="K294">
            <v>11796</v>
          </cell>
          <cell r="L294">
            <v>13122</v>
          </cell>
          <cell r="M294">
            <v>12276</v>
          </cell>
          <cell r="N294">
            <v>13681</v>
          </cell>
          <cell r="O294">
            <v>14616</v>
          </cell>
          <cell r="P294">
            <v>14490</v>
          </cell>
          <cell r="Q294">
            <v>16617</v>
          </cell>
          <cell r="R294">
            <v>15402</v>
          </cell>
          <cell r="S294">
            <v>15741</v>
          </cell>
          <cell r="T294">
            <v>15182</v>
          </cell>
        </row>
        <row r="295">
          <cell r="A295" t="str">
            <v>Germany (including ex-GDR from 1991)</v>
          </cell>
          <cell r="B295">
            <v>92914</v>
          </cell>
          <cell r="C295">
            <v>92768</v>
          </cell>
          <cell r="D295">
            <v>88519</v>
          </cell>
          <cell r="E295">
            <v>86827</v>
          </cell>
          <cell r="F295">
            <v>87863</v>
          </cell>
          <cell r="G295">
            <v>85884</v>
          </cell>
          <cell r="H295">
            <v>86592</v>
          </cell>
          <cell r="I295">
            <v>82273</v>
          </cell>
          <cell r="J295">
            <v>84625</v>
          </cell>
          <cell r="K295">
            <v>83670</v>
          </cell>
          <cell r="L295">
            <v>85258</v>
          </cell>
          <cell r="M295">
            <v>89342</v>
          </cell>
          <cell r="N295">
            <v>90383</v>
          </cell>
          <cell r="O295">
            <v>95708</v>
          </cell>
          <cell r="P295">
            <v>95002</v>
          </cell>
          <cell r="Q295">
            <v>92517</v>
          </cell>
          <cell r="R295">
            <v>95114</v>
          </cell>
          <cell r="S295">
            <v>97720</v>
          </cell>
          <cell r="T295">
            <v>94030</v>
          </cell>
        </row>
        <row r="296">
          <cell r="A296" t="str">
            <v>Greece</v>
          </cell>
          <cell r="B296">
            <v>8619</v>
          </cell>
          <cell r="C296">
            <v>8572</v>
          </cell>
          <cell r="D296">
            <v>9205</v>
          </cell>
          <cell r="E296">
            <v>9005</v>
          </cell>
          <cell r="F296">
            <v>9557</v>
          </cell>
          <cell r="G296">
            <v>9938</v>
          </cell>
          <cell r="H296">
            <v>10077</v>
          </cell>
          <cell r="I296">
            <v>10117</v>
          </cell>
          <cell r="J296">
            <v>10354</v>
          </cell>
          <cell r="K296">
            <v>10139</v>
          </cell>
          <cell r="L296">
            <v>11554</v>
          </cell>
          <cell r="M296">
            <v>11657</v>
          </cell>
          <cell r="N296">
            <v>12220</v>
          </cell>
          <cell r="O296">
            <v>11915</v>
          </cell>
          <cell r="P296">
            <v>12042</v>
          </cell>
          <cell r="Q296">
            <v>12317</v>
          </cell>
          <cell r="R296">
            <v>11899</v>
          </cell>
          <cell r="S296">
            <v>13041</v>
          </cell>
          <cell r="T296">
            <v>13068</v>
          </cell>
        </row>
        <row r="297">
          <cell r="A297" t="str">
            <v>Hungary</v>
          </cell>
          <cell r="B297">
            <v>4970</v>
          </cell>
          <cell r="C297">
            <v>5535</v>
          </cell>
          <cell r="D297">
            <v>5842</v>
          </cell>
          <cell r="E297">
            <v>6086</v>
          </cell>
          <cell r="F297">
            <v>6057</v>
          </cell>
          <cell r="G297">
            <v>6113</v>
          </cell>
          <cell r="H297">
            <v>6216</v>
          </cell>
          <cell r="I297">
            <v>6585</v>
          </cell>
          <cell r="J297">
            <v>6610</v>
          </cell>
          <cell r="K297">
            <v>6608</v>
          </cell>
          <cell r="L297">
            <v>6107</v>
          </cell>
          <cell r="M297">
            <v>6108</v>
          </cell>
          <cell r="N297">
            <v>5921</v>
          </cell>
          <cell r="O297">
            <v>6386</v>
          </cell>
          <cell r="P297">
            <v>5757</v>
          </cell>
          <cell r="Q297">
            <v>5659</v>
          </cell>
          <cell r="R297">
            <v>5616</v>
          </cell>
          <cell r="S297">
            <v>6139</v>
          </cell>
          <cell r="T297">
            <v>6095</v>
          </cell>
        </row>
        <row r="298">
          <cell r="A298" t="str">
            <v>Iceland</v>
          </cell>
          <cell r="B298">
            <v>423</v>
          </cell>
          <cell r="C298">
            <v>510</v>
          </cell>
          <cell r="D298">
            <v>450</v>
          </cell>
          <cell r="E298">
            <v>539</v>
          </cell>
          <cell r="F298">
            <v>531</v>
          </cell>
          <cell r="G298">
            <v>598</v>
          </cell>
          <cell r="H298">
            <v>661</v>
          </cell>
          <cell r="I298">
            <v>687</v>
          </cell>
          <cell r="J298">
            <v>770</v>
          </cell>
          <cell r="K298">
            <v>1067</v>
          </cell>
          <cell r="L298">
            <v>1109</v>
          </cell>
          <cell r="M298">
            <v>1246</v>
          </cell>
          <cell r="N298">
            <v>1247</v>
          </cell>
          <cell r="O298">
            <v>1198</v>
          </cell>
          <cell r="P298">
            <v>1238</v>
          </cell>
          <cell r="Q298">
            <v>1418</v>
          </cell>
          <cell r="R298">
            <v>2018</v>
          </cell>
        </row>
        <row r="299">
          <cell r="A299" t="str">
            <v>Ireland</v>
          </cell>
          <cell r="B299">
            <v>3019</v>
          </cell>
          <cell r="C299">
            <v>3179</v>
          </cell>
          <cell r="D299">
            <v>3359</v>
          </cell>
          <cell r="E299">
            <v>3457</v>
          </cell>
          <cell r="F299">
            <v>3578</v>
          </cell>
          <cell r="G299">
            <v>3711</v>
          </cell>
          <cell r="H299">
            <v>4013</v>
          </cell>
          <cell r="I299">
            <v>4227</v>
          </cell>
          <cell r="J299">
            <v>4464</v>
          </cell>
          <cell r="K299">
            <v>4713</v>
          </cell>
          <cell r="L299">
            <v>4792</v>
          </cell>
          <cell r="M299">
            <v>5153</v>
          </cell>
          <cell r="N299">
            <v>5022</v>
          </cell>
          <cell r="O299">
            <v>4796</v>
          </cell>
          <cell r="P299">
            <v>4726</v>
          </cell>
          <cell r="Q299">
            <v>4747</v>
          </cell>
          <cell r="R299">
            <v>4984</v>
          </cell>
          <cell r="S299">
            <v>4718</v>
          </cell>
          <cell r="T299">
            <v>4806</v>
          </cell>
        </row>
        <row r="300">
          <cell r="A300" t="str">
            <v>Italy</v>
          </cell>
          <cell r="B300">
            <v>40328</v>
          </cell>
          <cell r="C300">
            <v>39244</v>
          </cell>
          <cell r="D300">
            <v>39764</v>
          </cell>
          <cell r="E300">
            <v>39270</v>
          </cell>
          <cell r="F300">
            <v>39900</v>
          </cell>
          <cell r="G300">
            <v>43578</v>
          </cell>
          <cell r="H300">
            <v>43041</v>
          </cell>
          <cell r="I300">
            <v>43912</v>
          </cell>
          <cell r="J300">
            <v>45455</v>
          </cell>
          <cell r="K300">
            <v>45800</v>
          </cell>
          <cell r="L300">
            <v>47763</v>
          </cell>
          <cell r="M300">
            <v>45945</v>
          </cell>
          <cell r="N300">
            <v>49055</v>
          </cell>
          <cell r="O300">
            <v>53517</v>
          </cell>
          <cell r="P300">
            <v>53951</v>
          </cell>
          <cell r="Q300">
            <v>54276</v>
          </cell>
          <cell r="R300">
            <v>55504</v>
          </cell>
          <cell r="S300">
            <v>54433</v>
          </cell>
          <cell r="T300">
            <v>56707</v>
          </cell>
        </row>
        <row r="301">
          <cell r="A301" t="str">
            <v>Latvia</v>
          </cell>
          <cell r="B301">
            <v>887</v>
          </cell>
          <cell r="C301">
            <v>867</v>
          </cell>
          <cell r="D301">
            <v>681</v>
          </cell>
          <cell r="E301">
            <v>534</v>
          </cell>
          <cell r="F301">
            <v>569</v>
          </cell>
          <cell r="G301">
            <v>592</v>
          </cell>
          <cell r="H301">
            <v>593</v>
          </cell>
          <cell r="I301">
            <v>645</v>
          </cell>
          <cell r="J301">
            <v>590</v>
          </cell>
          <cell r="K301">
            <v>569</v>
          </cell>
          <cell r="L301">
            <v>512</v>
          </cell>
          <cell r="M301">
            <v>577</v>
          </cell>
          <cell r="N301">
            <v>592</v>
          </cell>
          <cell r="O301">
            <v>609</v>
          </cell>
          <cell r="P301">
            <v>582</v>
          </cell>
          <cell r="Q301">
            <v>576</v>
          </cell>
          <cell r="R301">
            <v>678</v>
          </cell>
          <cell r="S301">
            <v>644</v>
          </cell>
          <cell r="T301">
            <v>624</v>
          </cell>
        </row>
        <row r="302">
          <cell r="A302" t="str">
            <v>Lithuania</v>
          </cell>
          <cell r="B302">
            <v>2610</v>
          </cell>
          <cell r="C302">
            <v>2755</v>
          </cell>
          <cell r="D302">
            <v>1342</v>
          </cell>
          <cell r="E302">
            <v>978</v>
          </cell>
          <cell r="F302">
            <v>1047</v>
          </cell>
          <cell r="G302">
            <v>950</v>
          </cell>
          <cell r="H302">
            <v>1184</v>
          </cell>
          <cell r="I302">
            <v>943</v>
          </cell>
          <cell r="J302">
            <v>1262</v>
          </cell>
          <cell r="K302">
            <v>1074</v>
          </cell>
          <cell r="L302">
            <v>912</v>
          </cell>
          <cell r="M302">
            <v>1002</v>
          </cell>
          <cell r="N302">
            <v>983</v>
          </cell>
          <cell r="O302">
            <v>1033</v>
          </cell>
          <cell r="P302">
            <v>1141</v>
          </cell>
          <cell r="Q302">
            <v>1221</v>
          </cell>
          <cell r="R302">
            <v>1161</v>
          </cell>
          <cell r="S302">
            <v>1008</v>
          </cell>
          <cell r="T302">
            <v>962</v>
          </cell>
        </row>
        <row r="303">
          <cell r="A303" t="str">
            <v>Luxembourg (Grand-Duché)</v>
          </cell>
          <cell r="B303">
            <v>189</v>
          </cell>
          <cell r="C303">
            <v>204</v>
          </cell>
          <cell r="D303">
            <v>202</v>
          </cell>
          <cell r="E303">
            <v>197</v>
          </cell>
          <cell r="F303">
            <v>163</v>
          </cell>
          <cell r="G303">
            <v>131</v>
          </cell>
          <cell r="H303">
            <v>123</v>
          </cell>
          <cell r="I303">
            <v>101</v>
          </cell>
          <cell r="J303">
            <v>63</v>
          </cell>
          <cell r="K303">
            <v>63</v>
          </cell>
          <cell r="L303">
            <v>75</v>
          </cell>
          <cell r="M303">
            <v>87</v>
          </cell>
          <cell r="N303">
            <v>449</v>
          </cell>
          <cell r="O303">
            <v>466</v>
          </cell>
          <cell r="P303">
            <v>563</v>
          </cell>
          <cell r="Q303">
            <v>568</v>
          </cell>
          <cell r="R303">
            <v>597</v>
          </cell>
          <cell r="S303">
            <v>538</v>
          </cell>
          <cell r="T303">
            <v>459</v>
          </cell>
        </row>
        <row r="304">
          <cell r="A304" t="str">
            <v>Malta</v>
          </cell>
          <cell r="B304">
            <v>322</v>
          </cell>
          <cell r="C304">
            <v>314</v>
          </cell>
          <cell r="D304">
            <v>322</v>
          </cell>
          <cell r="E304">
            <v>426</v>
          </cell>
          <cell r="F304">
            <v>406</v>
          </cell>
          <cell r="G304">
            <v>597</v>
          </cell>
          <cell r="H304">
            <v>627</v>
          </cell>
          <cell r="I304">
            <v>677</v>
          </cell>
          <cell r="J304">
            <v>656</v>
          </cell>
          <cell r="K304">
            <v>769</v>
          </cell>
          <cell r="L304">
            <v>592</v>
          </cell>
          <cell r="M304">
            <v>492</v>
          </cell>
          <cell r="N304">
            <v>556</v>
          </cell>
          <cell r="O304">
            <v>575</v>
          </cell>
          <cell r="P304">
            <v>551</v>
          </cell>
          <cell r="Q304">
            <v>649</v>
          </cell>
          <cell r="R304">
            <v>610</v>
          </cell>
          <cell r="S304">
            <v>664</v>
          </cell>
          <cell r="T304">
            <v>615</v>
          </cell>
        </row>
        <row r="305">
          <cell r="A305" t="str">
            <v>Netherlands</v>
          </cell>
          <cell r="B305">
            <v>14647</v>
          </cell>
          <cell r="C305">
            <v>15088</v>
          </cell>
          <cell r="D305">
            <v>15493</v>
          </cell>
          <cell r="E305">
            <v>16070</v>
          </cell>
          <cell r="F305">
            <v>16145</v>
          </cell>
          <cell r="G305">
            <v>16476</v>
          </cell>
          <cell r="H305">
            <v>17613</v>
          </cell>
          <cell r="I305">
            <v>17493</v>
          </cell>
          <cell r="J305">
            <v>18101</v>
          </cell>
          <cell r="K305">
            <v>17979</v>
          </cell>
          <cell r="L305">
            <v>17845</v>
          </cell>
          <cell r="M305">
            <v>18981</v>
          </cell>
          <cell r="N305">
            <v>19449</v>
          </cell>
          <cell r="O305">
            <v>19246</v>
          </cell>
          <cell r="P305">
            <v>20101</v>
          </cell>
          <cell r="Q305">
            <v>19614</v>
          </cell>
          <cell r="R305">
            <v>18920</v>
          </cell>
          <cell r="S305">
            <v>19299</v>
          </cell>
          <cell r="T305">
            <v>19721</v>
          </cell>
        </row>
        <row r="306">
          <cell r="A306" t="str">
            <v>Norway</v>
          </cell>
          <cell r="B306">
            <v>93</v>
          </cell>
          <cell r="C306">
            <v>96</v>
          </cell>
          <cell r="D306">
            <v>97</v>
          </cell>
          <cell r="E306">
            <v>103</v>
          </cell>
          <cell r="F306">
            <v>129</v>
          </cell>
          <cell r="G306">
            <v>136</v>
          </cell>
          <cell r="H306">
            <v>144</v>
          </cell>
          <cell r="I306">
            <v>138</v>
          </cell>
          <cell r="J306">
            <v>132</v>
          </cell>
          <cell r="K306">
            <v>149</v>
          </cell>
          <cell r="L306">
            <v>135</v>
          </cell>
          <cell r="M306">
            <v>149</v>
          </cell>
          <cell r="N306">
            <v>147</v>
          </cell>
          <cell r="O306">
            <v>185</v>
          </cell>
          <cell r="P306">
            <v>212</v>
          </cell>
          <cell r="Q306">
            <v>203</v>
          </cell>
          <cell r="R306">
            <v>220</v>
          </cell>
          <cell r="S306">
            <v>265</v>
          </cell>
          <cell r="T306">
            <v>222</v>
          </cell>
        </row>
        <row r="307">
          <cell r="A307" t="str">
            <v>Poland</v>
          </cell>
          <cell r="B307">
            <v>43419</v>
          </cell>
          <cell r="C307">
            <v>42718</v>
          </cell>
          <cell r="D307">
            <v>41608</v>
          </cell>
          <cell r="E307">
            <v>41566</v>
          </cell>
          <cell r="F307">
            <v>41218</v>
          </cell>
          <cell r="G307">
            <v>36847</v>
          </cell>
          <cell r="H307">
            <v>37663</v>
          </cell>
          <cell r="I307">
            <v>37353</v>
          </cell>
          <cell r="J307">
            <v>36404</v>
          </cell>
          <cell r="K307">
            <v>35833</v>
          </cell>
          <cell r="L307">
            <v>35960</v>
          </cell>
          <cell r="M307">
            <v>36231</v>
          </cell>
          <cell r="N307">
            <v>35612</v>
          </cell>
          <cell r="O307">
            <v>37717</v>
          </cell>
          <cell r="P307">
            <v>37827</v>
          </cell>
          <cell r="Q307">
            <v>38149</v>
          </cell>
          <cell r="R307">
            <v>39522</v>
          </cell>
          <cell r="S307">
            <v>38824</v>
          </cell>
          <cell r="T307">
            <v>37725</v>
          </cell>
        </row>
        <row r="308">
          <cell r="A308" t="str">
            <v>Portugal</v>
          </cell>
          <cell r="B308">
            <v>4304</v>
          </cell>
          <cell r="C308">
            <v>4578</v>
          </cell>
          <cell r="D308">
            <v>5425</v>
          </cell>
          <cell r="E308">
            <v>4924</v>
          </cell>
          <cell r="F308">
            <v>4483</v>
          </cell>
          <cell r="G308">
            <v>5493</v>
          </cell>
          <cell r="H308">
            <v>4305</v>
          </cell>
          <cell r="I308">
            <v>4608</v>
          </cell>
          <cell r="J308">
            <v>5383</v>
          </cell>
          <cell r="K308">
            <v>7196</v>
          </cell>
          <cell r="L308">
            <v>6508</v>
          </cell>
          <cell r="M308">
            <v>6499</v>
          </cell>
          <cell r="N308">
            <v>7596</v>
          </cell>
          <cell r="O308">
            <v>6257</v>
          </cell>
          <cell r="P308">
            <v>6830</v>
          </cell>
          <cell r="Q308">
            <v>7916</v>
          </cell>
          <cell r="R308">
            <v>6904</v>
          </cell>
          <cell r="S308">
            <v>6531</v>
          </cell>
          <cell r="T308">
            <v>6544</v>
          </cell>
        </row>
        <row r="309">
          <cell r="A309" t="str">
            <v>Romania</v>
          </cell>
          <cell r="B309">
            <v>23517</v>
          </cell>
          <cell r="C309">
            <v>20193</v>
          </cell>
          <cell r="D309">
            <v>18860</v>
          </cell>
          <cell r="E309">
            <v>18581</v>
          </cell>
          <cell r="F309">
            <v>16422</v>
          </cell>
          <cell r="G309">
            <v>16474</v>
          </cell>
          <cell r="H309">
            <v>16942</v>
          </cell>
          <cell r="I309">
            <v>13674</v>
          </cell>
          <cell r="J309">
            <v>11502</v>
          </cell>
          <cell r="K309">
            <v>10615</v>
          </cell>
          <cell r="L309">
            <v>10637</v>
          </cell>
          <cell r="M309">
            <v>11609</v>
          </cell>
          <cell r="N309">
            <v>10840</v>
          </cell>
          <cell r="O309">
            <v>12028</v>
          </cell>
          <cell r="P309">
            <v>10694</v>
          </cell>
          <cell r="Q309">
            <v>10103</v>
          </cell>
          <cell r="R309">
            <v>11361</v>
          </cell>
          <cell r="S309">
            <v>11207</v>
          </cell>
          <cell r="T309">
            <v>10832</v>
          </cell>
        </row>
        <row r="310">
          <cell r="A310" t="str">
            <v>Slovakia</v>
          </cell>
          <cell r="B310">
            <v>3178</v>
          </cell>
          <cell r="C310">
            <v>3193</v>
          </cell>
          <cell r="D310">
            <v>3165</v>
          </cell>
          <cell r="E310">
            <v>3115</v>
          </cell>
          <cell r="F310">
            <v>2837</v>
          </cell>
          <cell r="G310">
            <v>3113</v>
          </cell>
          <cell r="H310">
            <v>3182</v>
          </cell>
          <cell r="I310">
            <v>3183</v>
          </cell>
          <cell r="J310">
            <v>3169</v>
          </cell>
          <cell r="K310">
            <v>3206</v>
          </cell>
          <cell r="L310">
            <v>2551</v>
          </cell>
          <cell r="M310">
            <v>3005</v>
          </cell>
          <cell r="N310">
            <v>2433</v>
          </cell>
          <cell r="O310">
            <v>2857</v>
          </cell>
          <cell r="P310">
            <v>2571</v>
          </cell>
          <cell r="Q310">
            <v>2478</v>
          </cell>
          <cell r="R310">
            <v>2377</v>
          </cell>
          <cell r="S310">
            <v>2134</v>
          </cell>
          <cell r="T310">
            <v>2142</v>
          </cell>
        </row>
        <row r="311">
          <cell r="A311" t="str">
            <v>Slovenia</v>
          </cell>
          <cell r="B311">
            <v>1543</v>
          </cell>
          <cell r="C311">
            <v>1342</v>
          </cell>
          <cell r="D311">
            <v>1541</v>
          </cell>
          <cell r="E311">
            <v>1535</v>
          </cell>
          <cell r="F311">
            <v>1476</v>
          </cell>
          <cell r="G311">
            <v>1523</v>
          </cell>
          <cell r="H311">
            <v>1478</v>
          </cell>
          <cell r="I311">
            <v>1429</v>
          </cell>
          <cell r="J311">
            <v>1512</v>
          </cell>
          <cell r="K311">
            <v>1301</v>
          </cell>
          <cell r="L311">
            <v>1342</v>
          </cell>
          <cell r="M311">
            <v>1486</v>
          </cell>
          <cell r="N311">
            <v>1560</v>
          </cell>
          <cell r="O311">
            <v>1488</v>
          </cell>
          <cell r="P311">
            <v>1505</v>
          </cell>
          <cell r="Q311">
            <v>1507</v>
          </cell>
          <cell r="R311">
            <v>1551</v>
          </cell>
          <cell r="S311">
            <v>1622</v>
          </cell>
          <cell r="T311">
            <v>1605</v>
          </cell>
        </row>
        <row r="312">
          <cell r="A312" t="str">
            <v>Spain</v>
          </cell>
          <cell r="B312">
            <v>16685</v>
          </cell>
          <cell r="C312">
            <v>17034</v>
          </cell>
          <cell r="D312">
            <v>19793</v>
          </cell>
          <cell r="E312">
            <v>16971</v>
          </cell>
          <cell r="F312">
            <v>17366</v>
          </cell>
          <cell r="G312">
            <v>18604</v>
          </cell>
          <cell r="H312">
            <v>17378</v>
          </cell>
          <cell r="I312">
            <v>21465</v>
          </cell>
          <cell r="J312">
            <v>20881</v>
          </cell>
          <cell r="K312">
            <v>26306</v>
          </cell>
          <cell r="L312">
            <v>26471</v>
          </cell>
          <cell r="M312">
            <v>24984</v>
          </cell>
          <cell r="N312">
            <v>30032</v>
          </cell>
          <cell r="O312">
            <v>28271</v>
          </cell>
          <cell r="P312">
            <v>31955</v>
          </cell>
          <cell r="Q312">
            <v>35381</v>
          </cell>
          <cell r="R312">
            <v>35336</v>
          </cell>
          <cell r="S312">
            <v>36222</v>
          </cell>
          <cell r="T312">
            <v>34411</v>
          </cell>
        </row>
        <row r="313">
          <cell r="A313" t="str">
            <v>Sweden</v>
          </cell>
          <cell r="B313">
            <v>1491</v>
          </cell>
          <cell r="C313">
            <v>1985</v>
          </cell>
          <cell r="D313">
            <v>2607</v>
          </cell>
          <cell r="E313">
            <v>2862</v>
          </cell>
          <cell r="F313">
            <v>3162</v>
          </cell>
          <cell r="G313">
            <v>3246</v>
          </cell>
          <cell r="H313">
            <v>4320</v>
          </cell>
          <cell r="I313">
            <v>3209</v>
          </cell>
          <cell r="J313">
            <v>3638</v>
          </cell>
          <cell r="K313">
            <v>3471</v>
          </cell>
          <cell r="L313">
            <v>3240</v>
          </cell>
          <cell r="M313">
            <v>3493</v>
          </cell>
          <cell r="N313">
            <v>3861</v>
          </cell>
          <cell r="O313">
            <v>4513</v>
          </cell>
          <cell r="P313">
            <v>4507</v>
          </cell>
          <cell r="Q313">
            <v>4458</v>
          </cell>
          <cell r="R313">
            <v>4540</v>
          </cell>
          <cell r="S313">
            <v>4501</v>
          </cell>
          <cell r="T313">
            <v>4682</v>
          </cell>
        </row>
        <row r="314">
          <cell r="A314" t="str">
            <v>Switzerland</v>
          </cell>
          <cell r="B314">
            <v>503</v>
          </cell>
          <cell r="C314">
            <v>579</v>
          </cell>
          <cell r="D314">
            <v>661</v>
          </cell>
          <cell r="E314">
            <v>548</v>
          </cell>
          <cell r="F314">
            <v>565</v>
          </cell>
          <cell r="G314">
            <v>591</v>
          </cell>
          <cell r="H314">
            <v>640</v>
          </cell>
          <cell r="I314">
            <v>623</v>
          </cell>
          <cell r="J314">
            <v>721</v>
          </cell>
          <cell r="K314">
            <v>647</v>
          </cell>
          <cell r="L314">
            <v>643</v>
          </cell>
          <cell r="M314">
            <v>670</v>
          </cell>
          <cell r="N314">
            <v>638</v>
          </cell>
          <cell r="O314">
            <v>675</v>
          </cell>
          <cell r="P314">
            <v>692</v>
          </cell>
          <cell r="Q314">
            <v>708</v>
          </cell>
          <cell r="R314">
            <v>757</v>
          </cell>
          <cell r="S314">
            <v>760</v>
          </cell>
          <cell r="T314">
            <v>812</v>
          </cell>
        </row>
        <row r="315">
          <cell r="A315" t="str">
            <v>Turkey</v>
          </cell>
          <cell r="B315">
            <v>8808</v>
          </cell>
          <cell r="C315">
            <v>9351</v>
          </cell>
          <cell r="D315">
            <v>10332</v>
          </cell>
          <cell r="E315">
            <v>10291</v>
          </cell>
          <cell r="F315">
            <v>11844</v>
          </cell>
          <cell r="G315">
            <v>12580</v>
          </cell>
          <cell r="H315">
            <v>14034</v>
          </cell>
          <cell r="I315">
            <v>15498</v>
          </cell>
          <cell r="J315">
            <v>16784</v>
          </cell>
          <cell r="K315">
            <v>18757</v>
          </cell>
          <cell r="L315">
            <v>20156</v>
          </cell>
          <cell r="M315">
            <v>20609</v>
          </cell>
          <cell r="N315">
            <v>19589</v>
          </cell>
          <cell r="O315">
            <v>20375</v>
          </cell>
          <cell r="P315">
            <v>20622</v>
          </cell>
          <cell r="Q315">
            <v>23576</v>
          </cell>
          <cell r="R315">
            <v>25777</v>
          </cell>
          <cell r="S315">
            <v>30717</v>
          </cell>
          <cell r="T315">
            <v>32705</v>
          </cell>
        </row>
        <row r="316">
          <cell r="A316" t="str">
            <v>United Kingdom</v>
          </cell>
          <cell r="B316">
            <v>56324</v>
          </cell>
          <cell r="C316">
            <v>55901</v>
          </cell>
          <cell r="D316">
            <v>55130</v>
          </cell>
          <cell r="E316">
            <v>51050</v>
          </cell>
          <cell r="F316">
            <v>50129</v>
          </cell>
          <cell r="G316">
            <v>49960</v>
          </cell>
          <cell r="H316">
            <v>51452</v>
          </cell>
          <cell r="I316">
            <v>49974</v>
          </cell>
          <cell r="J316">
            <v>53739</v>
          </cell>
          <cell r="K316">
            <v>51681</v>
          </cell>
          <cell r="L316">
            <v>55408</v>
          </cell>
          <cell r="M316">
            <v>58193</v>
          </cell>
          <cell r="N316">
            <v>56958</v>
          </cell>
          <cell r="O316">
            <v>60194</v>
          </cell>
          <cell r="P316">
            <v>60464</v>
          </cell>
          <cell r="Q316">
            <v>61188</v>
          </cell>
          <cell r="R316">
            <v>61223</v>
          </cell>
          <cell r="S316">
            <v>61557</v>
          </cell>
          <cell r="T316">
            <v>62842</v>
          </cell>
        </row>
        <row r="329">
          <cell r="A329" t="str">
            <v>Austria</v>
          </cell>
          <cell r="B329">
            <v>3003</v>
          </cell>
          <cell r="C329">
            <v>3161</v>
          </cell>
          <cell r="D329">
            <v>2337</v>
          </cell>
          <cell r="E329">
            <v>2325</v>
          </cell>
          <cell r="F329">
            <v>2467</v>
          </cell>
          <cell r="G329">
            <v>2713</v>
          </cell>
          <cell r="H329">
            <v>3189</v>
          </cell>
          <cell r="I329">
            <v>3118</v>
          </cell>
          <cell r="J329">
            <v>2994</v>
          </cell>
          <cell r="K329">
            <v>3055</v>
          </cell>
          <cell r="L329">
            <v>2964</v>
          </cell>
          <cell r="M329">
            <v>3230</v>
          </cell>
          <cell r="N329">
            <v>3106</v>
          </cell>
          <cell r="O329">
            <v>3926</v>
          </cell>
          <cell r="P329">
            <v>3924</v>
          </cell>
          <cell r="Q329">
            <v>4325</v>
          </cell>
          <cell r="R329">
            <v>4174</v>
          </cell>
          <cell r="S329">
            <v>3900</v>
          </cell>
          <cell r="T329">
            <v>3935</v>
          </cell>
        </row>
        <row r="330">
          <cell r="A330" t="str">
            <v>Belgium</v>
          </cell>
          <cell r="B330">
            <v>5858</v>
          </cell>
          <cell r="C330">
            <v>6030</v>
          </cell>
          <cell r="D330">
            <v>5888</v>
          </cell>
          <cell r="E330">
            <v>5842</v>
          </cell>
          <cell r="F330">
            <v>6312</v>
          </cell>
          <cell r="G330">
            <v>6416</v>
          </cell>
          <cell r="H330">
            <v>6399</v>
          </cell>
          <cell r="I330">
            <v>6174</v>
          </cell>
          <cell r="J330">
            <v>6813</v>
          </cell>
          <cell r="K330">
            <v>6570</v>
          </cell>
          <cell r="L330">
            <v>7114</v>
          </cell>
          <cell r="M330">
            <v>6203</v>
          </cell>
          <cell r="N330">
            <v>6379</v>
          </cell>
          <cell r="O330">
            <v>7182</v>
          </cell>
          <cell r="P330">
            <v>7414</v>
          </cell>
          <cell r="Q330">
            <v>7451</v>
          </cell>
          <cell r="R330">
            <v>7297</v>
          </cell>
          <cell r="S330">
            <v>7223</v>
          </cell>
          <cell r="T330">
            <v>6695</v>
          </cell>
        </row>
        <row r="331">
          <cell r="A331" t="str">
            <v>Bulgaria</v>
          </cell>
          <cell r="B331">
            <v>9543</v>
          </cell>
          <cell r="C331">
            <v>8595</v>
          </cell>
          <cell r="D331">
            <v>7458</v>
          </cell>
          <cell r="E331">
            <v>7955</v>
          </cell>
          <cell r="F331">
            <v>7312</v>
          </cell>
          <cell r="G331">
            <v>7478</v>
          </cell>
          <cell r="H331">
            <v>7203</v>
          </cell>
          <cell r="I331">
            <v>6583</v>
          </cell>
          <cell r="J331">
            <v>6393</v>
          </cell>
          <cell r="K331">
            <v>5615</v>
          </cell>
          <cell r="L331">
            <v>5858</v>
          </cell>
          <cell r="M331">
            <v>6561</v>
          </cell>
          <cell r="N331">
            <v>5952</v>
          </cell>
          <cell r="O331">
            <v>6390</v>
          </cell>
          <cell r="P331">
            <v>6208</v>
          </cell>
          <cell r="Q331">
            <v>6103</v>
          </cell>
          <cell r="R331">
            <v>6164</v>
          </cell>
          <cell r="S331">
            <v>7075</v>
          </cell>
          <cell r="T331">
            <v>7392</v>
          </cell>
        </row>
        <row r="332">
          <cell r="A332" t="str">
            <v>Croatia</v>
          </cell>
          <cell r="B332">
            <v>585</v>
          </cell>
          <cell r="C332">
            <v>843</v>
          </cell>
          <cell r="D332">
            <v>1184</v>
          </cell>
          <cell r="E332">
            <v>1284</v>
          </cell>
          <cell r="F332">
            <v>848</v>
          </cell>
          <cell r="G332">
            <v>902</v>
          </cell>
          <cell r="H332">
            <v>1035</v>
          </cell>
          <cell r="I332">
            <v>1114</v>
          </cell>
          <cell r="J332">
            <v>1339</v>
          </cell>
          <cell r="K332">
            <v>1364</v>
          </cell>
          <cell r="L332">
            <v>1156</v>
          </cell>
          <cell r="M332">
            <v>1377</v>
          </cell>
          <cell r="N332">
            <v>1601</v>
          </cell>
          <cell r="O332">
            <v>1740</v>
          </cell>
          <cell r="P332">
            <v>1427</v>
          </cell>
          <cell r="Q332">
            <v>1387</v>
          </cell>
          <cell r="R332">
            <v>1421</v>
          </cell>
          <cell r="S332">
            <v>1757</v>
          </cell>
          <cell r="T332">
            <v>1549</v>
          </cell>
        </row>
        <row r="333">
          <cell r="A333" t="str">
            <v>Cyprus</v>
          </cell>
          <cell r="B333">
            <v>516</v>
          </cell>
          <cell r="C333">
            <v>536</v>
          </cell>
          <cell r="D333">
            <v>616</v>
          </cell>
          <cell r="E333">
            <v>666</v>
          </cell>
          <cell r="F333">
            <v>697</v>
          </cell>
          <cell r="G333">
            <v>641</v>
          </cell>
          <cell r="H333">
            <v>678</v>
          </cell>
          <cell r="I333">
            <v>716</v>
          </cell>
          <cell r="J333">
            <v>787</v>
          </cell>
          <cell r="K333">
            <v>839</v>
          </cell>
          <cell r="L333">
            <v>862</v>
          </cell>
          <cell r="M333">
            <v>854</v>
          </cell>
          <cell r="N333">
            <v>890</v>
          </cell>
          <cell r="O333">
            <v>1046</v>
          </cell>
          <cell r="P333">
            <v>999</v>
          </cell>
          <cell r="Q333">
            <v>1071</v>
          </cell>
          <cell r="R333">
            <v>1093</v>
          </cell>
          <cell r="S333">
            <v>1138</v>
          </cell>
          <cell r="T333">
            <v>1188</v>
          </cell>
        </row>
        <row r="334">
          <cell r="A334" t="str">
            <v>Czech Republic</v>
          </cell>
          <cell r="B334">
            <v>13529</v>
          </cell>
          <cell r="C334">
            <v>13051</v>
          </cell>
          <cell r="D334">
            <v>12952</v>
          </cell>
          <cell r="E334">
            <v>9903</v>
          </cell>
          <cell r="F334">
            <v>9926</v>
          </cell>
          <cell r="G334">
            <v>10607</v>
          </cell>
          <cell r="H334">
            <v>14437</v>
          </cell>
          <cell r="I334">
            <v>13529</v>
          </cell>
          <cell r="J334">
            <v>13081</v>
          </cell>
          <cell r="K334">
            <v>12741</v>
          </cell>
          <cell r="L334">
            <v>13664</v>
          </cell>
          <cell r="M334">
            <v>14127</v>
          </cell>
          <cell r="N334">
            <v>13696</v>
          </cell>
          <cell r="O334">
            <v>13792</v>
          </cell>
          <cell r="P334">
            <v>13848</v>
          </cell>
          <cell r="Q334">
            <v>13805</v>
          </cell>
          <cell r="R334">
            <v>13651</v>
          </cell>
          <cell r="S334">
            <v>14687</v>
          </cell>
          <cell r="T334">
            <v>13229</v>
          </cell>
        </row>
        <row r="335">
          <cell r="A335" t="str">
            <v>Denmark</v>
          </cell>
          <cell r="B335">
            <v>5873</v>
          </cell>
          <cell r="C335">
            <v>8125</v>
          </cell>
          <cell r="D335">
            <v>6939</v>
          </cell>
          <cell r="E335">
            <v>7448</v>
          </cell>
          <cell r="F335">
            <v>8583</v>
          </cell>
          <cell r="G335">
            <v>8086</v>
          </cell>
          <cell r="H335">
            <v>11674</v>
          </cell>
          <cell r="I335">
            <v>9541</v>
          </cell>
          <cell r="J335">
            <v>8629</v>
          </cell>
          <cell r="K335">
            <v>7866</v>
          </cell>
          <cell r="L335">
            <v>7080</v>
          </cell>
          <cell r="M335">
            <v>7520</v>
          </cell>
          <cell r="N335">
            <v>7568</v>
          </cell>
          <cell r="O335">
            <v>8528</v>
          </cell>
          <cell r="P335">
            <v>7142</v>
          </cell>
          <cell r="Q335">
            <v>6278</v>
          </cell>
          <cell r="R335">
            <v>8269</v>
          </cell>
          <cell r="S335">
            <v>6946</v>
          </cell>
          <cell r="T335">
            <v>6328</v>
          </cell>
        </row>
        <row r="336">
          <cell r="A336" t="str">
            <v>Estonia</v>
          </cell>
          <cell r="B336">
            <v>5568</v>
          </cell>
          <cell r="C336">
            <v>4720</v>
          </cell>
          <cell r="D336">
            <v>3943</v>
          </cell>
          <cell r="E336">
            <v>3090</v>
          </cell>
          <cell r="F336">
            <v>2999</v>
          </cell>
          <cell r="G336">
            <v>2607</v>
          </cell>
          <cell r="H336">
            <v>2705</v>
          </cell>
          <cell r="I336">
            <v>2515</v>
          </cell>
          <cell r="J336">
            <v>2486</v>
          </cell>
          <cell r="K336">
            <v>2403</v>
          </cell>
          <cell r="L336">
            <v>2411</v>
          </cell>
          <cell r="M336">
            <v>2674</v>
          </cell>
          <cell r="N336">
            <v>2275</v>
          </cell>
          <cell r="O336">
            <v>2616</v>
          </cell>
          <cell r="P336">
            <v>2735</v>
          </cell>
          <cell r="Q336">
            <v>2569</v>
          </cell>
          <cell r="R336">
            <v>2394</v>
          </cell>
          <cell r="S336">
            <v>2883</v>
          </cell>
          <cell r="T336">
            <v>2642</v>
          </cell>
        </row>
        <row r="337">
          <cell r="A337" t="str">
            <v>European Union (27 countries)</v>
          </cell>
          <cell r="B337">
            <v>330119</v>
          </cell>
          <cell r="C337">
            <v>330256</v>
          </cell>
          <cell r="D337">
            <v>318673</v>
          </cell>
          <cell r="E337">
            <v>303153</v>
          </cell>
          <cell r="F337">
            <v>307325</v>
          </cell>
          <cell r="G337">
            <v>315118</v>
          </cell>
          <cell r="H337">
            <v>329011</v>
          </cell>
          <cell r="I337">
            <v>316682</v>
          </cell>
          <cell r="J337">
            <v>323696</v>
          </cell>
          <cell r="K337">
            <v>322007</v>
          </cell>
          <cell r="L337">
            <v>343988</v>
          </cell>
          <cell r="M337">
            <v>351933</v>
          </cell>
          <cell r="N337">
            <v>359492</v>
          </cell>
          <cell r="O337">
            <v>371650</v>
          </cell>
          <cell r="P337">
            <v>369631</v>
          </cell>
          <cell r="Q337">
            <v>371109</v>
          </cell>
          <cell r="R337">
            <v>380415</v>
          </cell>
          <cell r="S337">
            <v>385971</v>
          </cell>
          <cell r="T337">
            <v>374129</v>
          </cell>
        </row>
        <row r="338">
          <cell r="A338" t="str">
            <v>Finland</v>
          </cell>
          <cell r="B338">
            <v>4126</v>
          </cell>
          <cell r="C338">
            <v>4252</v>
          </cell>
          <cell r="D338">
            <v>3646</v>
          </cell>
          <cell r="E338">
            <v>4484</v>
          </cell>
          <cell r="F338">
            <v>5747</v>
          </cell>
          <cell r="G338">
            <v>5289</v>
          </cell>
          <cell r="H338">
            <v>6931</v>
          </cell>
          <cell r="I338">
            <v>6232</v>
          </cell>
          <cell r="J338">
            <v>4979</v>
          </cell>
          <cell r="K338">
            <v>5226</v>
          </cell>
          <cell r="L338">
            <v>5289</v>
          </cell>
          <cell r="M338">
            <v>6621</v>
          </cell>
          <cell r="N338">
            <v>7275</v>
          </cell>
          <cell r="O338">
            <v>10030</v>
          </cell>
          <cell r="P338">
            <v>8930</v>
          </cell>
          <cell r="Q338">
            <v>6044</v>
          </cell>
          <cell r="R338">
            <v>9514</v>
          </cell>
          <cell r="S338">
            <v>8117</v>
          </cell>
          <cell r="T338">
            <v>6949</v>
          </cell>
        </row>
        <row r="339">
          <cell r="A339" t="str">
            <v>France</v>
          </cell>
          <cell r="B339">
            <v>6262</v>
          </cell>
          <cell r="C339">
            <v>8538</v>
          </cell>
          <cell r="D339">
            <v>7096</v>
          </cell>
          <cell r="E339">
            <v>3065</v>
          </cell>
          <cell r="F339">
            <v>3170</v>
          </cell>
          <cell r="G339">
            <v>4196</v>
          </cell>
          <cell r="H339">
            <v>4517</v>
          </cell>
          <cell r="I339">
            <v>4209</v>
          </cell>
          <cell r="J339">
            <v>7176</v>
          </cell>
          <cell r="K339">
            <v>6119</v>
          </cell>
          <cell r="L339">
            <v>9393</v>
          </cell>
          <cell r="M339">
            <v>8231</v>
          </cell>
          <cell r="N339">
            <v>9231</v>
          </cell>
          <cell r="O339">
            <v>9980</v>
          </cell>
          <cell r="P339">
            <v>9688</v>
          </cell>
          <cell r="Q339">
            <v>11168</v>
          </cell>
          <cell r="R339">
            <v>12503</v>
          </cell>
          <cell r="S339">
            <v>11955</v>
          </cell>
          <cell r="T339">
            <v>6874</v>
          </cell>
        </row>
        <row r="340">
          <cell r="A340" t="str">
            <v>Germany (including ex-GDR from 1991)</v>
          </cell>
          <cell r="B340">
            <v>73100</v>
          </cell>
          <cell r="C340">
            <v>72479</v>
          </cell>
          <cell r="D340">
            <v>69777</v>
          </cell>
          <cell r="E340">
            <v>68650</v>
          </cell>
          <cell r="F340">
            <v>70209</v>
          </cell>
          <cell r="G340">
            <v>70764</v>
          </cell>
          <cell r="H340">
            <v>72936</v>
          </cell>
          <cell r="I340">
            <v>69854</v>
          </cell>
          <cell r="J340">
            <v>72628</v>
          </cell>
          <cell r="K340">
            <v>73300</v>
          </cell>
          <cell r="L340">
            <v>75203</v>
          </cell>
          <cell r="M340">
            <v>79770</v>
          </cell>
          <cell r="N340">
            <v>80060</v>
          </cell>
          <cell r="O340">
            <v>80558</v>
          </cell>
          <cell r="P340">
            <v>80630</v>
          </cell>
          <cell r="Q340">
            <v>80045</v>
          </cell>
          <cell r="R340">
            <v>82718</v>
          </cell>
          <cell r="S340">
            <v>88100</v>
          </cell>
          <cell r="T340">
            <v>84686</v>
          </cell>
        </row>
        <row r="341">
          <cell r="A341" t="str">
            <v>Greece</v>
          </cell>
          <cell r="B341">
            <v>8566</v>
          </cell>
          <cell r="C341">
            <v>8392</v>
          </cell>
          <cell r="D341">
            <v>8962</v>
          </cell>
          <cell r="E341">
            <v>8783</v>
          </cell>
          <cell r="F341">
            <v>9289</v>
          </cell>
          <cell r="G341">
            <v>9742</v>
          </cell>
          <cell r="H341">
            <v>9899</v>
          </cell>
          <cell r="I341">
            <v>9023</v>
          </cell>
          <cell r="J341">
            <v>10182</v>
          </cell>
          <cell r="K341">
            <v>9958</v>
          </cell>
          <cell r="L341">
            <v>11434</v>
          </cell>
          <cell r="M341">
            <v>11574</v>
          </cell>
          <cell r="N341">
            <v>12131</v>
          </cell>
          <cell r="O341">
            <v>11851</v>
          </cell>
          <cell r="P341">
            <v>11988</v>
          </cell>
          <cell r="Q341">
            <v>12263</v>
          </cell>
          <cell r="R341">
            <v>11865</v>
          </cell>
          <cell r="S341">
            <v>12866</v>
          </cell>
          <cell r="T341">
            <v>12697</v>
          </cell>
        </row>
        <row r="342">
          <cell r="A342" t="str">
            <v>Hungary</v>
          </cell>
          <cell r="B342">
            <v>4733</v>
          </cell>
          <cell r="C342">
            <v>5295</v>
          </cell>
          <cell r="D342">
            <v>5596</v>
          </cell>
          <cell r="E342">
            <v>5834</v>
          </cell>
          <cell r="F342">
            <v>5800</v>
          </cell>
          <cell r="G342">
            <v>5856</v>
          </cell>
          <cell r="H342">
            <v>5935</v>
          </cell>
          <cell r="I342">
            <v>6384</v>
          </cell>
          <cell r="J342">
            <v>6455</v>
          </cell>
          <cell r="K342">
            <v>6492</v>
          </cell>
          <cell r="L342">
            <v>6013</v>
          </cell>
          <cell r="M342">
            <v>5946</v>
          </cell>
          <cell r="N342">
            <v>5793</v>
          </cell>
          <cell r="O342">
            <v>6300</v>
          </cell>
          <cell r="P342">
            <v>5699</v>
          </cell>
          <cell r="Q342">
            <v>5585</v>
          </cell>
          <cell r="R342">
            <v>5637</v>
          </cell>
          <cell r="S342">
            <v>6094</v>
          </cell>
          <cell r="T342">
            <v>6047</v>
          </cell>
        </row>
        <row r="343">
          <cell r="A343" t="str">
            <v>Iceland</v>
          </cell>
          <cell r="B343">
            <v>423</v>
          </cell>
          <cell r="C343">
            <v>510</v>
          </cell>
          <cell r="D343">
            <v>450</v>
          </cell>
          <cell r="E343">
            <v>539</v>
          </cell>
          <cell r="F343">
            <v>531</v>
          </cell>
          <cell r="G343">
            <v>598</v>
          </cell>
          <cell r="H343">
            <v>661</v>
          </cell>
          <cell r="I343">
            <v>687</v>
          </cell>
          <cell r="J343">
            <v>770</v>
          </cell>
          <cell r="K343">
            <v>1067</v>
          </cell>
          <cell r="L343">
            <v>1109</v>
          </cell>
          <cell r="M343">
            <v>1245</v>
          </cell>
          <cell r="N343">
            <v>1247</v>
          </cell>
          <cell r="O343">
            <v>1198</v>
          </cell>
          <cell r="P343">
            <v>1238</v>
          </cell>
          <cell r="Q343">
            <v>1418</v>
          </cell>
          <cell r="R343">
            <v>2018</v>
          </cell>
        </row>
        <row r="344">
          <cell r="A344" t="str">
            <v>Ireland</v>
          </cell>
          <cell r="B344">
            <v>2971</v>
          </cell>
          <cell r="C344">
            <v>3133</v>
          </cell>
          <cell r="D344">
            <v>3309</v>
          </cell>
          <cell r="E344">
            <v>3400</v>
          </cell>
          <cell r="F344">
            <v>3518</v>
          </cell>
          <cell r="G344">
            <v>3689</v>
          </cell>
          <cell r="H344">
            <v>3946</v>
          </cell>
          <cell r="I344">
            <v>4144</v>
          </cell>
          <cell r="J344">
            <v>4359</v>
          </cell>
          <cell r="K344">
            <v>4599</v>
          </cell>
          <cell r="L344">
            <v>4666</v>
          </cell>
          <cell r="M344">
            <v>5022</v>
          </cell>
          <cell r="N344">
            <v>4896</v>
          </cell>
          <cell r="O344">
            <v>4679</v>
          </cell>
          <cell r="P344">
            <v>4609</v>
          </cell>
          <cell r="Q344">
            <v>4636</v>
          </cell>
          <cell r="R344">
            <v>4777</v>
          </cell>
          <cell r="S344">
            <v>4467</v>
          </cell>
          <cell r="T344">
            <v>4557</v>
          </cell>
        </row>
        <row r="345">
          <cell r="A345" t="str">
            <v>Italy</v>
          </cell>
          <cell r="B345">
            <v>36384</v>
          </cell>
          <cell r="C345">
            <v>34796</v>
          </cell>
          <cell r="D345">
            <v>35225</v>
          </cell>
          <cell r="E345">
            <v>34079</v>
          </cell>
          <cell r="F345">
            <v>34418</v>
          </cell>
          <cell r="G345">
            <v>37351</v>
          </cell>
          <cell r="H345">
            <v>36235</v>
          </cell>
          <cell r="I345">
            <v>35659</v>
          </cell>
          <cell r="J345">
            <v>36081</v>
          </cell>
          <cell r="K345">
            <v>35625</v>
          </cell>
          <cell r="L345">
            <v>47531</v>
          </cell>
          <cell r="M345">
            <v>45710</v>
          </cell>
          <cell r="N345">
            <v>48763</v>
          </cell>
          <cell r="O345">
            <v>50391</v>
          </cell>
          <cell r="P345">
            <v>48006</v>
          </cell>
          <cell r="Q345">
            <v>48176</v>
          </cell>
          <cell r="R345">
            <v>49746</v>
          </cell>
          <cell r="S345">
            <v>48351</v>
          </cell>
          <cell r="T345">
            <v>50683</v>
          </cell>
        </row>
        <row r="346">
          <cell r="A346" t="str">
            <v>Latvia</v>
          </cell>
          <cell r="B346">
            <v>754</v>
          </cell>
          <cell r="C346">
            <v>750</v>
          </cell>
          <cell r="D346">
            <v>570</v>
          </cell>
          <cell r="E346">
            <v>487</v>
          </cell>
          <cell r="F346">
            <v>537</v>
          </cell>
          <cell r="G346">
            <v>521</v>
          </cell>
          <cell r="H346">
            <v>528</v>
          </cell>
          <cell r="I346">
            <v>598</v>
          </cell>
          <cell r="J346">
            <v>572</v>
          </cell>
          <cell r="K346">
            <v>548</v>
          </cell>
          <cell r="L346">
            <v>486</v>
          </cell>
          <cell r="M346">
            <v>558</v>
          </cell>
          <cell r="N346">
            <v>571</v>
          </cell>
          <cell r="O346">
            <v>584</v>
          </cell>
          <cell r="P346">
            <v>562</v>
          </cell>
          <cell r="Q346">
            <v>553</v>
          </cell>
          <cell r="R346">
            <v>657</v>
          </cell>
          <cell r="S346">
            <v>624</v>
          </cell>
          <cell r="T346">
            <v>609</v>
          </cell>
        </row>
        <row r="347">
          <cell r="A347" t="str">
            <v>Lithuania</v>
          </cell>
          <cell r="B347">
            <v>2552</v>
          </cell>
          <cell r="C347">
            <v>2707</v>
          </cell>
          <cell r="D347">
            <v>1309</v>
          </cell>
          <cell r="E347">
            <v>964</v>
          </cell>
          <cell r="F347">
            <v>1034</v>
          </cell>
          <cell r="G347">
            <v>934</v>
          </cell>
          <cell r="H347">
            <v>1169</v>
          </cell>
          <cell r="I347">
            <v>933</v>
          </cell>
          <cell r="J347">
            <v>1251</v>
          </cell>
          <cell r="K347">
            <v>1065</v>
          </cell>
          <cell r="L347">
            <v>903</v>
          </cell>
          <cell r="M347">
            <v>980</v>
          </cell>
          <cell r="N347">
            <v>957</v>
          </cell>
          <cell r="O347">
            <v>1008</v>
          </cell>
          <cell r="P347">
            <v>1104</v>
          </cell>
          <cell r="Q347">
            <v>1188</v>
          </cell>
          <cell r="R347">
            <v>1136</v>
          </cell>
          <cell r="S347">
            <v>986</v>
          </cell>
          <cell r="T347">
            <v>955</v>
          </cell>
        </row>
        <row r="348">
          <cell r="A348" t="str">
            <v>Luxembourg (Grand-Duché)</v>
          </cell>
          <cell r="B348">
            <v>25</v>
          </cell>
          <cell r="C348">
            <v>26</v>
          </cell>
          <cell r="D348">
            <v>26</v>
          </cell>
          <cell r="E348">
            <v>25</v>
          </cell>
          <cell r="F348">
            <v>24</v>
          </cell>
          <cell r="G348">
            <v>23</v>
          </cell>
          <cell r="H348">
            <v>18</v>
          </cell>
          <cell r="I348">
            <v>23</v>
          </cell>
          <cell r="J348">
            <v>23</v>
          </cell>
          <cell r="K348">
            <v>20</v>
          </cell>
          <cell r="L348">
            <v>27</v>
          </cell>
          <cell r="M348">
            <v>28</v>
          </cell>
          <cell r="N348">
            <v>383</v>
          </cell>
          <cell r="O348">
            <v>382</v>
          </cell>
          <cell r="P348">
            <v>465</v>
          </cell>
          <cell r="Q348">
            <v>458</v>
          </cell>
          <cell r="R348">
            <v>480</v>
          </cell>
          <cell r="S348">
            <v>439</v>
          </cell>
          <cell r="T348">
            <v>356</v>
          </cell>
        </row>
        <row r="349">
          <cell r="A349" t="str">
            <v>Malta</v>
          </cell>
          <cell r="B349">
            <v>322</v>
          </cell>
          <cell r="C349">
            <v>314</v>
          </cell>
          <cell r="D349">
            <v>322</v>
          </cell>
          <cell r="E349">
            <v>426</v>
          </cell>
          <cell r="F349">
            <v>406</v>
          </cell>
          <cell r="G349">
            <v>597</v>
          </cell>
          <cell r="H349">
            <v>627</v>
          </cell>
          <cell r="I349">
            <v>677</v>
          </cell>
          <cell r="J349">
            <v>656</v>
          </cell>
          <cell r="K349">
            <v>769</v>
          </cell>
          <cell r="L349">
            <v>592</v>
          </cell>
          <cell r="M349">
            <v>492</v>
          </cell>
          <cell r="N349">
            <v>556</v>
          </cell>
          <cell r="O349">
            <v>575</v>
          </cell>
          <cell r="P349">
            <v>551</v>
          </cell>
          <cell r="Q349">
            <v>649</v>
          </cell>
          <cell r="R349">
            <v>610</v>
          </cell>
          <cell r="S349">
            <v>664</v>
          </cell>
          <cell r="T349">
            <v>615</v>
          </cell>
        </row>
        <row r="350">
          <cell r="A350" t="str">
            <v>Netherlands</v>
          </cell>
          <cell r="B350">
            <v>11772</v>
          </cell>
          <cell r="C350">
            <v>12177</v>
          </cell>
          <cell r="D350">
            <v>12411</v>
          </cell>
          <cell r="E350">
            <v>12746</v>
          </cell>
          <cell r="F350">
            <v>13180</v>
          </cell>
          <cell r="G350">
            <v>14126</v>
          </cell>
          <cell r="H350">
            <v>15040</v>
          </cell>
          <cell r="I350">
            <v>14839</v>
          </cell>
          <cell r="J350">
            <v>15264</v>
          </cell>
          <cell r="K350">
            <v>15089</v>
          </cell>
          <cell r="L350">
            <v>14981</v>
          </cell>
          <cell r="M350">
            <v>16101</v>
          </cell>
          <cell r="N350">
            <v>16499</v>
          </cell>
          <cell r="O350">
            <v>16313</v>
          </cell>
          <cell r="P350">
            <v>17091</v>
          </cell>
          <cell r="Q350">
            <v>16428</v>
          </cell>
          <cell r="R350">
            <v>15809</v>
          </cell>
          <cell r="S350">
            <v>16108</v>
          </cell>
          <cell r="T350">
            <v>15935</v>
          </cell>
        </row>
        <row r="351">
          <cell r="A351" t="str">
            <v>Norway</v>
          </cell>
          <cell r="B351">
            <v>69</v>
          </cell>
          <cell r="C351">
            <v>72</v>
          </cell>
          <cell r="D351">
            <v>72</v>
          </cell>
          <cell r="E351">
            <v>75</v>
          </cell>
          <cell r="F351">
            <v>79</v>
          </cell>
          <cell r="G351">
            <v>80</v>
          </cell>
          <cell r="H351">
            <v>79</v>
          </cell>
          <cell r="I351">
            <v>86</v>
          </cell>
          <cell r="J351">
            <v>78</v>
          </cell>
          <cell r="K351">
            <v>82</v>
          </cell>
          <cell r="L351">
            <v>79</v>
          </cell>
          <cell r="M351">
            <v>79</v>
          </cell>
          <cell r="N351">
            <v>85</v>
          </cell>
          <cell r="O351">
            <v>110</v>
          </cell>
          <cell r="P351">
            <v>126</v>
          </cell>
          <cell r="Q351">
            <v>121</v>
          </cell>
          <cell r="R351">
            <v>123</v>
          </cell>
          <cell r="S351">
            <v>181</v>
          </cell>
          <cell r="T351">
            <v>137</v>
          </cell>
        </row>
        <row r="352">
          <cell r="A352" t="str">
            <v>Poland</v>
          </cell>
          <cell r="B352">
            <v>34870</v>
          </cell>
          <cell r="C352">
            <v>34492</v>
          </cell>
          <cell r="D352">
            <v>33582</v>
          </cell>
          <cell r="E352">
            <v>33343</v>
          </cell>
          <cell r="F352">
            <v>33450</v>
          </cell>
          <cell r="G352">
            <v>34195</v>
          </cell>
          <cell r="H352">
            <v>35319</v>
          </cell>
          <cell r="I352">
            <v>35038</v>
          </cell>
          <cell r="J352">
            <v>34488</v>
          </cell>
          <cell r="K352">
            <v>33890</v>
          </cell>
          <cell r="L352">
            <v>34155</v>
          </cell>
          <cell r="M352">
            <v>34414</v>
          </cell>
          <cell r="N352">
            <v>33667</v>
          </cell>
          <cell r="O352">
            <v>35336</v>
          </cell>
          <cell r="P352">
            <v>35762</v>
          </cell>
          <cell r="Q352">
            <v>36075</v>
          </cell>
          <cell r="R352">
            <v>37232</v>
          </cell>
          <cell r="S352">
            <v>36950</v>
          </cell>
          <cell r="T352">
            <v>36631</v>
          </cell>
        </row>
        <row r="353">
          <cell r="A353" t="str">
            <v>Portugal</v>
          </cell>
          <cell r="B353">
            <v>4008</v>
          </cell>
          <cell r="C353">
            <v>4229</v>
          </cell>
          <cell r="D353">
            <v>5103</v>
          </cell>
          <cell r="E353">
            <v>4498</v>
          </cell>
          <cell r="F353">
            <v>4022</v>
          </cell>
          <cell r="G353">
            <v>4894</v>
          </cell>
          <cell r="H353">
            <v>3698</v>
          </cell>
          <cell r="I353">
            <v>3865</v>
          </cell>
          <cell r="J353">
            <v>4650</v>
          </cell>
          <cell r="K353">
            <v>6388</v>
          </cell>
          <cell r="L353">
            <v>5635</v>
          </cell>
          <cell r="M353">
            <v>5658</v>
          </cell>
          <cell r="N353">
            <v>6683</v>
          </cell>
          <cell r="O353">
            <v>5278</v>
          </cell>
          <cell r="P353">
            <v>5820</v>
          </cell>
          <cell r="Q353">
            <v>6825</v>
          </cell>
          <cell r="R353">
            <v>5793</v>
          </cell>
          <cell r="S353">
            <v>5250</v>
          </cell>
          <cell r="T353">
            <v>5206</v>
          </cell>
        </row>
        <row r="354">
          <cell r="A354" t="str">
            <v>Romania</v>
          </cell>
          <cell r="B354">
            <v>21926</v>
          </cell>
          <cell r="C354">
            <v>20109</v>
          </cell>
          <cell r="D354">
            <v>15707</v>
          </cell>
          <cell r="E354">
            <v>16099</v>
          </cell>
          <cell r="F354">
            <v>15349</v>
          </cell>
          <cell r="G354">
            <v>15712</v>
          </cell>
          <cell r="H354">
            <v>16299</v>
          </cell>
          <cell r="I354">
            <v>13081</v>
          </cell>
          <cell r="J354">
            <v>10939</v>
          </cell>
          <cell r="K354">
            <v>10056</v>
          </cell>
          <cell r="L354">
            <v>10145</v>
          </cell>
          <cell r="M354">
            <v>11172</v>
          </cell>
          <cell r="N354">
            <v>10304</v>
          </cell>
          <cell r="O354">
            <v>11470</v>
          </cell>
          <cell r="P354">
            <v>9970</v>
          </cell>
          <cell r="Q354">
            <v>9485</v>
          </cell>
          <cell r="R354">
            <v>10659</v>
          </cell>
          <cell r="S354">
            <v>10413</v>
          </cell>
          <cell r="T354">
            <v>10032</v>
          </cell>
        </row>
        <row r="355">
          <cell r="A355" t="str">
            <v>Slovakia</v>
          </cell>
          <cell r="B355">
            <v>2739</v>
          </cell>
          <cell r="C355">
            <v>2777</v>
          </cell>
          <cell r="D355">
            <v>2769</v>
          </cell>
          <cell r="E355">
            <v>2788</v>
          </cell>
          <cell r="F355">
            <v>2513</v>
          </cell>
          <cell r="G355">
            <v>2769</v>
          </cell>
          <cell r="H355">
            <v>2819</v>
          </cell>
          <cell r="I355">
            <v>2786</v>
          </cell>
          <cell r="J355">
            <v>2877</v>
          </cell>
          <cell r="K355">
            <v>2928</v>
          </cell>
          <cell r="L355">
            <v>2244</v>
          </cell>
          <cell r="M355">
            <v>2560</v>
          </cell>
          <cell r="N355">
            <v>2098</v>
          </cell>
          <cell r="O355">
            <v>2442</v>
          </cell>
          <cell r="P355">
            <v>2204</v>
          </cell>
          <cell r="Q355">
            <v>2102</v>
          </cell>
          <cell r="R355">
            <v>1961</v>
          </cell>
          <cell r="S355">
            <v>1711</v>
          </cell>
          <cell r="T355">
            <v>1686</v>
          </cell>
        </row>
        <row r="356">
          <cell r="A356" t="str">
            <v>Slovenia</v>
          </cell>
          <cell r="B356">
            <v>1307</v>
          </cell>
          <cell r="C356">
            <v>1158</v>
          </cell>
          <cell r="D356">
            <v>1316</v>
          </cell>
          <cell r="E356">
            <v>1325</v>
          </cell>
          <cell r="F356">
            <v>1270</v>
          </cell>
          <cell r="G356">
            <v>1311</v>
          </cell>
          <cell r="H356">
            <v>1279</v>
          </cell>
          <cell r="I356">
            <v>1348</v>
          </cell>
          <cell r="J356">
            <v>1387</v>
          </cell>
          <cell r="K356">
            <v>1208</v>
          </cell>
          <cell r="L356">
            <v>1250</v>
          </cell>
          <cell r="M356">
            <v>1399</v>
          </cell>
          <cell r="N356">
            <v>1503</v>
          </cell>
          <cell r="O356">
            <v>1436</v>
          </cell>
          <cell r="P356">
            <v>1447</v>
          </cell>
          <cell r="Q356">
            <v>1450</v>
          </cell>
          <cell r="R356">
            <v>1502</v>
          </cell>
          <cell r="S356">
            <v>1575</v>
          </cell>
          <cell r="T356">
            <v>1557</v>
          </cell>
        </row>
        <row r="357">
          <cell r="A357" t="str">
            <v>Spain</v>
          </cell>
          <cell r="B357">
            <v>15909</v>
          </cell>
          <cell r="C357">
            <v>16342</v>
          </cell>
          <cell r="D357">
            <v>19020</v>
          </cell>
          <cell r="E357">
            <v>16117</v>
          </cell>
          <cell r="F357">
            <v>15949</v>
          </cell>
          <cell r="G357">
            <v>16018</v>
          </cell>
          <cell r="H357">
            <v>15257</v>
          </cell>
          <cell r="I357">
            <v>18840</v>
          </cell>
          <cell r="J357">
            <v>17958</v>
          </cell>
          <cell r="K357">
            <v>21770</v>
          </cell>
          <cell r="L357">
            <v>23429</v>
          </cell>
          <cell r="M357">
            <v>21538</v>
          </cell>
          <cell r="N357">
            <v>26047</v>
          </cell>
          <cell r="O357">
            <v>24133</v>
          </cell>
          <cell r="P357">
            <v>27459</v>
          </cell>
          <cell r="Q357">
            <v>30869</v>
          </cell>
          <cell r="R357">
            <v>30174</v>
          </cell>
          <cell r="S357">
            <v>31184</v>
          </cell>
          <cell r="T357">
            <v>28951</v>
          </cell>
        </row>
        <row r="358">
          <cell r="A358" t="str">
            <v>Sweden</v>
          </cell>
          <cell r="B358">
            <v>1203</v>
          </cell>
          <cell r="C358">
            <v>1657</v>
          </cell>
          <cell r="D358">
            <v>1892</v>
          </cell>
          <cell r="E358">
            <v>2117</v>
          </cell>
          <cell r="F358">
            <v>2373</v>
          </cell>
          <cell r="G358">
            <v>2465</v>
          </cell>
          <cell r="H358">
            <v>3487</v>
          </cell>
          <cell r="I358">
            <v>2367</v>
          </cell>
          <cell r="J358">
            <v>2804</v>
          </cell>
          <cell r="K358">
            <v>2513</v>
          </cell>
          <cell r="L358">
            <v>2288</v>
          </cell>
          <cell r="M358">
            <v>2508</v>
          </cell>
          <cell r="N358">
            <v>2888</v>
          </cell>
          <cell r="O358">
            <v>3277</v>
          </cell>
          <cell r="P358">
            <v>3205</v>
          </cell>
          <cell r="Q358">
            <v>3060</v>
          </cell>
          <cell r="R358">
            <v>2022</v>
          </cell>
          <cell r="S358">
            <v>3310</v>
          </cell>
          <cell r="T358">
            <v>3545</v>
          </cell>
        </row>
        <row r="359">
          <cell r="A359" t="str">
            <v>Switzerland</v>
          </cell>
          <cell r="B359">
            <v>150</v>
          </cell>
          <cell r="C359">
            <v>209</v>
          </cell>
          <cell r="D359">
            <v>260</v>
          </cell>
          <cell r="E359">
            <v>125</v>
          </cell>
          <cell r="F359">
            <v>102</v>
          </cell>
          <cell r="G359">
            <v>105</v>
          </cell>
          <cell r="H359">
            <v>137</v>
          </cell>
          <cell r="I359">
            <v>101</v>
          </cell>
          <cell r="J359">
            <v>178</v>
          </cell>
          <cell r="K359">
            <v>76</v>
          </cell>
          <cell r="L359">
            <v>46</v>
          </cell>
          <cell r="M359">
            <v>48</v>
          </cell>
          <cell r="N359">
            <v>43</v>
          </cell>
          <cell r="O359">
            <v>59</v>
          </cell>
          <cell r="P359">
            <v>51</v>
          </cell>
          <cell r="Q359">
            <v>53</v>
          </cell>
          <cell r="R359">
            <v>49</v>
          </cell>
          <cell r="S359">
            <v>48</v>
          </cell>
          <cell r="T359">
            <v>98</v>
          </cell>
        </row>
        <row r="360">
          <cell r="A360" t="str">
            <v>Turkey</v>
          </cell>
          <cell r="B360">
            <v>7589</v>
          </cell>
          <cell r="C360">
            <v>8133</v>
          </cell>
          <cell r="D360">
            <v>9104</v>
          </cell>
          <cell r="E360">
            <v>8758</v>
          </cell>
          <cell r="F360">
            <v>10266</v>
          </cell>
          <cell r="G360">
            <v>10688</v>
          </cell>
          <cell r="H360">
            <v>12067</v>
          </cell>
          <cell r="I360">
            <v>13143</v>
          </cell>
          <cell r="J360">
            <v>13992</v>
          </cell>
          <cell r="K360">
            <v>15600</v>
          </cell>
          <cell r="L360">
            <v>16826</v>
          </cell>
          <cell r="M360">
            <v>17129</v>
          </cell>
          <cell r="N360">
            <v>15529</v>
          </cell>
          <cell r="O360">
            <v>15327</v>
          </cell>
          <cell r="P360">
            <v>16038</v>
          </cell>
          <cell r="Q360">
            <v>20094</v>
          </cell>
          <cell r="R360">
            <v>22850</v>
          </cell>
          <cell r="S360">
            <v>27521</v>
          </cell>
          <cell r="T360">
            <v>29211</v>
          </cell>
        </row>
        <row r="361">
          <cell r="A361" t="str">
            <v>United Kingdom</v>
          </cell>
          <cell r="B361">
            <v>52700</v>
          </cell>
          <cell r="C361">
            <v>52415</v>
          </cell>
          <cell r="D361">
            <v>50902</v>
          </cell>
          <cell r="E361">
            <v>46694</v>
          </cell>
          <cell r="F361">
            <v>46771</v>
          </cell>
          <cell r="G361">
            <v>46119</v>
          </cell>
          <cell r="H361">
            <v>46789</v>
          </cell>
          <cell r="I361">
            <v>44606</v>
          </cell>
          <cell r="J361">
            <v>47781</v>
          </cell>
          <cell r="K361">
            <v>45357</v>
          </cell>
          <cell r="L361">
            <v>48367</v>
          </cell>
          <cell r="M361">
            <v>50479</v>
          </cell>
          <cell r="N361">
            <v>49322</v>
          </cell>
          <cell r="O361">
            <v>52148</v>
          </cell>
          <cell r="P361">
            <v>52170</v>
          </cell>
          <cell r="Q361">
            <v>52448</v>
          </cell>
          <cell r="R361">
            <v>52575</v>
          </cell>
          <cell r="S361">
            <v>52955</v>
          </cell>
          <cell r="T361">
            <v>54147</v>
          </cell>
        </row>
        <row r="374">
          <cell r="A374" t="str">
            <v>Austria</v>
          </cell>
          <cell r="B374">
            <v>1003</v>
          </cell>
          <cell r="C374">
            <v>1148</v>
          </cell>
          <cell r="D374">
            <v>1156</v>
          </cell>
          <cell r="E374">
            <v>1260</v>
          </cell>
          <cell r="F374">
            <v>1561</v>
          </cell>
          <cell r="G374">
            <v>1550</v>
          </cell>
          <cell r="H374">
            <v>1462</v>
          </cell>
          <cell r="I374">
            <v>1458</v>
          </cell>
          <cell r="J374">
            <v>1419</v>
          </cell>
          <cell r="K374">
            <v>1368</v>
          </cell>
          <cell r="L374">
            <v>1104</v>
          </cell>
          <cell r="M374">
            <v>1110</v>
          </cell>
          <cell r="N374">
            <v>1127</v>
          </cell>
          <cell r="O374">
            <v>1090</v>
          </cell>
          <cell r="P374">
            <v>1396</v>
          </cell>
          <cell r="Q374">
            <v>1301</v>
          </cell>
          <cell r="R374">
            <v>1320</v>
          </cell>
          <cell r="S374">
            <v>1377</v>
          </cell>
          <cell r="T374">
            <v>1462</v>
          </cell>
        </row>
        <row r="375">
          <cell r="A375" t="str">
            <v>Belgium</v>
          </cell>
          <cell r="B375">
            <v>686</v>
          </cell>
          <cell r="C375">
            <v>718</v>
          </cell>
          <cell r="D375">
            <v>767</v>
          </cell>
          <cell r="E375">
            <v>608</v>
          </cell>
          <cell r="F375">
            <v>653</v>
          </cell>
          <cell r="G375">
            <v>757</v>
          </cell>
          <cell r="H375">
            <v>724</v>
          </cell>
          <cell r="I375">
            <v>624</v>
          </cell>
          <cell r="J375">
            <v>726</v>
          </cell>
          <cell r="K375">
            <v>724</v>
          </cell>
          <cell r="L375">
            <v>380</v>
          </cell>
          <cell r="M375">
            <v>319</v>
          </cell>
          <cell r="N375">
            <v>291</v>
          </cell>
          <cell r="O375">
            <v>354</v>
          </cell>
          <cell r="P375">
            <v>295</v>
          </cell>
          <cell r="Q375">
            <v>282</v>
          </cell>
          <cell r="R375">
            <v>373</v>
          </cell>
          <cell r="S375">
            <v>416</v>
          </cell>
          <cell r="T375">
            <v>760</v>
          </cell>
        </row>
        <row r="376">
          <cell r="A376" t="str">
            <v>Bulgaria</v>
          </cell>
          <cell r="B376">
            <v>559</v>
          </cell>
          <cell r="C376">
            <v>1554</v>
          </cell>
          <cell r="D376">
            <v>1756</v>
          </cell>
          <cell r="E376">
            <v>1781</v>
          </cell>
          <cell r="F376">
            <v>1711</v>
          </cell>
          <cell r="G376">
            <v>1673</v>
          </cell>
          <cell r="H376">
            <v>1870</v>
          </cell>
          <cell r="I376">
            <v>1005</v>
          </cell>
          <cell r="J376">
            <v>546</v>
          </cell>
          <cell r="K376">
            <v>507</v>
          </cell>
          <cell r="L376">
            <v>424</v>
          </cell>
          <cell r="M376">
            <v>369</v>
          </cell>
          <cell r="N376">
            <v>369</v>
          </cell>
          <cell r="O376">
            <v>527</v>
          </cell>
          <cell r="P376">
            <v>391</v>
          </cell>
          <cell r="Q376">
            <v>397</v>
          </cell>
          <cell r="R376">
            <v>428</v>
          </cell>
          <cell r="S376">
            <v>434</v>
          </cell>
          <cell r="T376">
            <v>176</v>
          </cell>
        </row>
        <row r="377">
          <cell r="A377" t="str">
            <v>Croatia</v>
          </cell>
          <cell r="B377">
            <v>75</v>
          </cell>
          <cell r="C377">
            <v>124</v>
          </cell>
          <cell r="D377">
            <v>119</v>
          </cell>
          <cell r="E377">
            <v>137</v>
          </cell>
          <cell r="F377">
            <v>137</v>
          </cell>
          <cell r="G377">
            <v>150</v>
          </cell>
          <cell r="H377">
            <v>135</v>
          </cell>
          <cell r="I377">
            <v>131</v>
          </cell>
          <cell r="J377">
            <v>132</v>
          </cell>
          <cell r="K377">
            <v>84</v>
          </cell>
          <cell r="L377">
            <v>93</v>
          </cell>
          <cell r="M377">
            <v>89</v>
          </cell>
          <cell r="N377">
            <v>87</v>
          </cell>
          <cell r="O377">
            <v>87</v>
          </cell>
          <cell r="P377">
            <v>88</v>
          </cell>
          <cell r="Q377">
            <v>92</v>
          </cell>
          <cell r="R377">
            <v>84</v>
          </cell>
          <cell r="S377">
            <v>88</v>
          </cell>
          <cell r="T377">
            <v>79</v>
          </cell>
        </row>
        <row r="378">
          <cell r="A378" t="str">
            <v>Cyprus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6</v>
          </cell>
          <cell r="R378">
            <v>7</v>
          </cell>
          <cell r="S378">
            <v>17</v>
          </cell>
          <cell r="T378">
            <v>14</v>
          </cell>
        </row>
        <row r="379">
          <cell r="A379" t="str">
            <v>Czech Republic</v>
          </cell>
          <cell r="B379">
            <v>1744</v>
          </cell>
          <cell r="C379">
            <v>1705</v>
          </cell>
          <cell r="D379">
            <v>1770</v>
          </cell>
          <cell r="E379">
            <v>2119</v>
          </cell>
          <cell r="F379">
            <v>1990</v>
          </cell>
          <cell r="G379">
            <v>1794</v>
          </cell>
          <cell r="H379">
            <v>2102</v>
          </cell>
          <cell r="I379">
            <v>2096</v>
          </cell>
          <cell r="J379">
            <v>2041</v>
          </cell>
          <cell r="K379">
            <v>1786</v>
          </cell>
          <cell r="L379">
            <v>2089</v>
          </cell>
          <cell r="M379">
            <v>2047</v>
          </cell>
          <cell r="N379">
            <v>2145</v>
          </cell>
          <cell r="O379">
            <v>1829</v>
          </cell>
          <cell r="P379">
            <v>1853</v>
          </cell>
          <cell r="Q379">
            <v>1918</v>
          </cell>
          <cell r="R379">
            <v>1940</v>
          </cell>
          <cell r="S379">
            <v>1831</v>
          </cell>
          <cell r="T379">
            <v>2168</v>
          </cell>
        </row>
        <row r="380">
          <cell r="A380" t="str">
            <v>Denmark</v>
          </cell>
          <cell r="B380">
            <v>144</v>
          </cell>
          <cell r="C380">
            <v>180</v>
          </cell>
          <cell r="D380">
            <v>220</v>
          </cell>
          <cell r="E380">
            <v>247</v>
          </cell>
          <cell r="F380">
            <v>280</v>
          </cell>
          <cell r="G380">
            <v>337</v>
          </cell>
          <cell r="H380">
            <v>471</v>
          </cell>
          <cell r="I380">
            <v>495</v>
          </cell>
          <cell r="J380">
            <v>600</v>
          </cell>
          <cell r="K380">
            <v>699</v>
          </cell>
          <cell r="L380">
            <v>741</v>
          </cell>
          <cell r="M380">
            <v>720</v>
          </cell>
          <cell r="N380">
            <v>734</v>
          </cell>
          <cell r="O380">
            <v>762</v>
          </cell>
          <cell r="P380">
            <v>810</v>
          </cell>
          <cell r="Q380">
            <v>847</v>
          </cell>
          <cell r="R380">
            <v>819</v>
          </cell>
          <cell r="S380">
            <v>797</v>
          </cell>
          <cell r="T380">
            <v>778</v>
          </cell>
        </row>
        <row r="381">
          <cell r="A381" t="str">
            <v>Estonia</v>
          </cell>
          <cell r="B381">
            <v>86</v>
          </cell>
          <cell r="C381">
            <v>66</v>
          </cell>
          <cell r="D381">
            <v>31</v>
          </cell>
          <cell r="E381">
            <v>29</v>
          </cell>
          <cell r="F381">
            <v>98</v>
          </cell>
          <cell r="G381">
            <v>67</v>
          </cell>
          <cell r="H381">
            <v>63</v>
          </cell>
          <cell r="I381">
            <v>38</v>
          </cell>
          <cell r="J381">
            <v>33</v>
          </cell>
          <cell r="K381">
            <v>19</v>
          </cell>
          <cell r="L381">
            <v>27</v>
          </cell>
          <cell r="M381">
            <v>32</v>
          </cell>
          <cell r="N381">
            <v>46</v>
          </cell>
          <cell r="O381">
            <v>36</v>
          </cell>
          <cell r="P381">
            <v>27</v>
          </cell>
          <cell r="Q381">
            <v>26</v>
          </cell>
          <cell r="R381">
            <v>20</v>
          </cell>
          <cell r="S381">
            <v>30</v>
          </cell>
          <cell r="T381">
            <v>27</v>
          </cell>
        </row>
        <row r="382">
          <cell r="A382" t="str">
            <v>European Union (27 countries)</v>
          </cell>
          <cell r="B382">
            <v>53188</v>
          </cell>
          <cell r="C382">
            <v>53404</v>
          </cell>
          <cell r="D382">
            <v>55471</v>
          </cell>
          <cell r="E382">
            <v>56998</v>
          </cell>
          <cell r="F382">
            <v>53775</v>
          </cell>
          <cell r="G382">
            <v>48132</v>
          </cell>
          <cell r="H382">
            <v>48014</v>
          </cell>
          <cell r="I382">
            <v>49212</v>
          </cell>
          <cell r="J382">
            <v>50686</v>
          </cell>
          <cell r="K382">
            <v>51814</v>
          </cell>
          <cell r="L382">
            <v>38977</v>
          </cell>
          <cell r="M382">
            <v>39341</v>
          </cell>
          <cell r="N382">
            <v>41321</v>
          </cell>
          <cell r="O382">
            <v>50340</v>
          </cell>
          <cell r="P382">
            <v>53081</v>
          </cell>
          <cell r="Q382">
            <v>52582</v>
          </cell>
          <cell r="R382">
            <v>50641</v>
          </cell>
          <cell r="S382">
            <v>49309</v>
          </cell>
          <cell r="T382">
            <v>54581</v>
          </cell>
        </row>
        <row r="383">
          <cell r="A383" t="str">
            <v>Finland</v>
          </cell>
          <cell r="B383">
            <v>1325</v>
          </cell>
          <cell r="C383">
            <v>1176</v>
          </cell>
          <cell r="D383">
            <v>1118</v>
          </cell>
          <cell r="E383">
            <v>1326</v>
          </cell>
          <cell r="F383">
            <v>1435</v>
          </cell>
          <cell r="G383">
            <v>1425</v>
          </cell>
          <cell r="H383">
            <v>1486</v>
          </cell>
          <cell r="I383">
            <v>1690</v>
          </cell>
          <cell r="J383">
            <v>1793</v>
          </cell>
          <cell r="K383">
            <v>1875</v>
          </cell>
          <cell r="L383">
            <v>1634</v>
          </cell>
          <cell r="M383">
            <v>1634</v>
          </cell>
          <cell r="N383">
            <v>1768</v>
          </cell>
          <cell r="O383">
            <v>1707</v>
          </cell>
          <cell r="P383">
            <v>1654</v>
          </cell>
          <cell r="Q383">
            <v>1489</v>
          </cell>
          <cell r="R383">
            <v>1762</v>
          </cell>
          <cell r="S383">
            <v>1957</v>
          </cell>
          <cell r="T383">
            <v>1797</v>
          </cell>
        </row>
        <row r="384">
          <cell r="A384" t="str">
            <v>France</v>
          </cell>
          <cell r="B384">
            <v>4678</v>
          </cell>
          <cell r="C384">
            <v>4679</v>
          </cell>
          <cell r="D384">
            <v>3865</v>
          </cell>
          <cell r="E384">
            <v>4248</v>
          </cell>
          <cell r="F384">
            <v>3848</v>
          </cell>
          <cell r="G384">
            <v>4349</v>
          </cell>
          <cell r="H384">
            <v>4550</v>
          </cell>
          <cell r="I384">
            <v>5108</v>
          </cell>
          <cell r="J384">
            <v>5609</v>
          </cell>
          <cell r="K384">
            <v>5669</v>
          </cell>
          <cell r="L384">
            <v>4166</v>
          </cell>
          <cell r="M384">
            <v>4369</v>
          </cell>
          <cell r="N384">
            <v>4380</v>
          </cell>
          <cell r="O384">
            <v>4513</v>
          </cell>
          <cell r="P384">
            <v>4637</v>
          </cell>
          <cell r="Q384">
            <v>5290</v>
          </cell>
          <cell r="R384">
            <v>2775</v>
          </cell>
          <cell r="S384">
            <v>3694</v>
          </cell>
          <cell r="T384">
            <v>8260</v>
          </cell>
        </row>
        <row r="385">
          <cell r="A385" t="str">
            <v>Germany (including ex-GDR from 1991)</v>
          </cell>
          <cell r="B385">
            <v>19810</v>
          </cell>
          <cell r="C385">
            <v>20287</v>
          </cell>
          <cell r="D385">
            <v>18748</v>
          </cell>
          <cell r="E385">
            <v>18182</v>
          </cell>
          <cell r="F385">
            <v>17653</v>
          </cell>
          <cell r="G385">
            <v>15192</v>
          </cell>
          <cell r="H385">
            <v>13553</v>
          </cell>
          <cell r="I385">
            <v>12321</v>
          </cell>
          <cell r="J385">
            <v>11997</v>
          </cell>
          <cell r="K385">
            <v>10436</v>
          </cell>
          <cell r="L385">
            <v>9989</v>
          </cell>
          <cell r="M385">
            <v>9701</v>
          </cell>
          <cell r="N385">
            <v>10607</v>
          </cell>
          <cell r="O385">
            <v>15480</v>
          </cell>
          <cell r="P385">
            <v>14372</v>
          </cell>
          <cell r="Q385">
            <v>12473</v>
          </cell>
          <cell r="R385">
            <v>12396</v>
          </cell>
          <cell r="S385">
            <v>9627</v>
          </cell>
          <cell r="T385">
            <v>9424</v>
          </cell>
        </row>
        <row r="386">
          <cell r="A386" t="str">
            <v>Greece</v>
          </cell>
          <cell r="B386">
            <v>52</v>
          </cell>
          <cell r="C386">
            <v>185</v>
          </cell>
          <cell r="D386">
            <v>245</v>
          </cell>
          <cell r="E386">
            <v>222</v>
          </cell>
          <cell r="F386">
            <v>268</v>
          </cell>
          <cell r="G386">
            <v>196</v>
          </cell>
          <cell r="H386">
            <v>173</v>
          </cell>
          <cell r="I386">
            <v>186</v>
          </cell>
          <cell r="J386">
            <v>172</v>
          </cell>
          <cell r="K386">
            <v>180</v>
          </cell>
          <cell r="L386">
            <v>120</v>
          </cell>
          <cell r="M386">
            <v>83</v>
          </cell>
          <cell r="N386">
            <v>89</v>
          </cell>
          <cell r="O386">
            <v>64</v>
          </cell>
          <cell r="P386">
            <v>54</v>
          </cell>
          <cell r="Q386">
            <v>53</v>
          </cell>
          <cell r="R386">
            <v>34</v>
          </cell>
          <cell r="S386">
            <v>175</v>
          </cell>
          <cell r="T386">
            <v>370</v>
          </cell>
        </row>
        <row r="387">
          <cell r="A387" t="str">
            <v>Hungary</v>
          </cell>
          <cell r="B387">
            <v>233</v>
          </cell>
          <cell r="C387">
            <v>239</v>
          </cell>
          <cell r="D387">
            <v>245</v>
          </cell>
          <cell r="E387">
            <v>251</v>
          </cell>
          <cell r="F387">
            <v>257</v>
          </cell>
          <cell r="G387">
            <v>257</v>
          </cell>
          <cell r="H387">
            <v>281</v>
          </cell>
          <cell r="I387">
            <v>201</v>
          </cell>
          <cell r="J387">
            <v>154</v>
          </cell>
          <cell r="K387">
            <v>116</v>
          </cell>
          <cell r="L387">
            <v>94</v>
          </cell>
          <cell r="M387">
            <v>90</v>
          </cell>
          <cell r="N387">
            <v>125</v>
          </cell>
          <cell r="O387">
            <v>85</v>
          </cell>
          <cell r="P387">
            <v>60</v>
          </cell>
          <cell r="Q387">
            <v>75</v>
          </cell>
          <cell r="R387">
            <v>66</v>
          </cell>
          <cell r="S387">
            <v>46</v>
          </cell>
          <cell r="T387">
            <v>48</v>
          </cell>
        </row>
        <row r="388">
          <cell r="A388" t="str">
            <v>Iceland</v>
          </cell>
        </row>
        <row r="389">
          <cell r="A389" t="str">
            <v>Ireland</v>
          </cell>
          <cell r="B389">
            <v>48</v>
          </cell>
          <cell r="C389">
            <v>46</v>
          </cell>
          <cell r="D389">
            <v>49</v>
          </cell>
          <cell r="E389">
            <v>57</v>
          </cell>
          <cell r="F389">
            <v>61</v>
          </cell>
          <cell r="G389">
            <v>66</v>
          </cell>
          <cell r="H389">
            <v>67</v>
          </cell>
          <cell r="I389">
            <v>83</v>
          </cell>
          <cell r="J389">
            <v>105</v>
          </cell>
          <cell r="K389">
            <v>108</v>
          </cell>
          <cell r="L389">
            <v>125</v>
          </cell>
          <cell r="M389">
            <v>130</v>
          </cell>
          <cell r="N389">
            <v>126</v>
          </cell>
          <cell r="O389">
            <v>118</v>
          </cell>
          <cell r="P389">
            <v>117</v>
          </cell>
          <cell r="Q389">
            <v>112</v>
          </cell>
          <cell r="R389">
            <v>207</v>
          </cell>
          <cell r="S389">
            <v>251</v>
          </cell>
          <cell r="T389">
            <v>249</v>
          </cell>
        </row>
        <row r="390">
          <cell r="A390" t="str">
            <v>Italy</v>
          </cell>
          <cell r="B390">
            <v>3916</v>
          </cell>
          <cell r="C390">
            <v>4436</v>
          </cell>
          <cell r="D390">
            <v>4486</v>
          </cell>
          <cell r="E390">
            <v>5141</v>
          </cell>
          <cell r="F390">
            <v>5428</v>
          </cell>
          <cell r="G390">
            <v>6164</v>
          </cell>
          <cell r="H390">
            <v>6722</v>
          </cell>
          <cell r="I390">
            <v>8145</v>
          </cell>
          <cell r="J390">
            <v>9244</v>
          </cell>
          <cell r="K390">
            <v>10030</v>
          </cell>
          <cell r="L390">
            <v>0</v>
          </cell>
          <cell r="M390">
            <v>0</v>
          </cell>
          <cell r="N390">
            <v>63</v>
          </cell>
          <cell r="O390">
            <v>2914</v>
          </cell>
          <cell r="P390">
            <v>5927</v>
          </cell>
          <cell r="Q390">
            <v>6100</v>
          </cell>
          <cell r="R390">
            <v>5751</v>
          </cell>
          <cell r="S390">
            <v>6075</v>
          </cell>
          <cell r="T390">
            <v>6021</v>
          </cell>
        </row>
        <row r="391">
          <cell r="A391" t="str">
            <v>Latvia</v>
          </cell>
          <cell r="B391">
            <v>133</v>
          </cell>
          <cell r="C391">
            <v>117</v>
          </cell>
          <cell r="D391">
            <v>112</v>
          </cell>
          <cell r="E391">
            <v>47</v>
          </cell>
          <cell r="F391">
            <v>32</v>
          </cell>
          <cell r="G391">
            <v>71</v>
          </cell>
          <cell r="H391">
            <v>65</v>
          </cell>
          <cell r="I391">
            <v>47</v>
          </cell>
          <cell r="J391">
            <v>19</v>
          </cell>
          <cell r="K391">
            <v>21</v>
          </cell>
          <cell r="L391">
            <v>26</v>
          </cell>
          <cell r="M391">
            <v>19</v>
          </cell>
          <cell r="N391">
            <v>20</v>
          </cell>
          <cell r="O391">
            <v>26</v>
          </cell>
          <cell r="P391">
            <v>21</v>
          </cell>
          <cell r="Q391">
            <v>23</v>
          </cell>
          <cell r="R391">
            <v>20</v>
          </cell>
          <cell r="S391">
            <v>19</v>
          </cell>
          <cell r="T391">
            <v>15</v>
          </cell>
        </row>
        <row r="392">
          <cell r="A392" t="str">
            <v>Lithuania</v>
          </cell>
          <cell r="B392">
            <v>58</v>
          </cell>
          <cell r="C392">
            <v>49</v>
          </cell>
          <cell r="D392">
            <v>34</v>
          </cell>
          <cell r="E392">
            <v>14</v>
          </cell>
          <cell r="F392">
            <v>14</v>
          </cell>
          <cell r="G392">
            <v>16</v>
          </cell>
          <cell r="H392">
            <v>15</v>
          </cell>
          <cell r="I392">
            <v>11</v>
          </cell>
          <cell r="J392">
            <v>11</v>
          </cell>
          <cell r="K392">
            <v>10</v>
          </cell>
          <cell r="L392">
            <v>9</v>
          </cell>
          <cell r="M392">
            <v>22</v>
          </cell>
          <cell r="N392">
            <v>27</v>
          </cell>
          <cell r="O392">
            <v>26</v>
          </cell>
          <cell r="P392">
            <v>36</v>
          </cell>
          <cell r="Q392">
            <v>33</v>
          </cell>
          <cell r="R392">
            <v>25</v>
          </cell>
          <cell r="S392">
            <v>23</v>
          </cell>
          <cell r="T392">
            <v>7</v>
          </cell>
        </row>
        <row r="393">
          <cell r="A393" t="str">
            <v>Luxembourg (Grand-Duché)</v>
          </cell>
          <cell r="B393">
            <v>168</v>
          </cell>
          <cell r="C393">
            <v>170</v>
          </cell>
          <cell r="D393">
            <v>176</v>
          </cell>
          <cell r="E393">
            <v>178</v>
          </cell>
          <cell r="F393">
            <v>151</v>
          </cell>
          <cell r="G393">
            <v>106</v>
          </cell>
          <cell r="H393">
            <v>98</v>
          </cell>
          <cell r="I393">
            <v>74</v>
          </cell>
          <cell r="J393">
            <v>41</v>
          </cell>
          <cell r="K393">
            <v>42</v>
          </cell>
          <cell r="L393">
            <v>47</v>
          </cell>
          <cell r="M393">
            <v>59</v>
          </cell>
          <cell r="N393">
            <v>66</v>
          </cell>
          <cell r="O393">
            <v>84</v>
          </cell>
          <cell r="P393">
            <v>97</v>
          </cell>
          <cell r="Q393">
            <v>110</v>
          </cell>
          <cell r="R393">
            <v>117</v>
          </cell>
          <cell r="S393">
            <v>99</v>
          </cell>
          <cell r="T393">
            <v>103</v>
          </cell>
        </row>
        <row r="394">
          <cell r="A394" t="str">
            <v>Malta</v>
          </cell>
        </row>
        <row r="395">
          <cell r="A395" t="str">
            <v>Netherlands</v>
          </cell>
          <cell r="B395">
            <v>2875</v>
          </cell>
          <cell r="C395">
            <v>2911</v>
          </cell>
          <cell r="D395">
            <v>3082</v>
          </cell>
          <cell r="E395">
            <v>3324</v>
          </cell>
          <cell r="F395">
            <v>2965</v>
          </cell>
          <cell r="G395">
            <v>2350</v>
          </cell>
          <cell r="H395">
            <v>2572</v>
          </cell>
          <cell r="I395">
            <v>2654</v>
          </cell>
          <cell r="J395">
            <v>2837</v>
          </cell>
          <cell r="K395">
            <v>2768</v>
          </cell>
          <cell r="L395">
            <v>2864</v>
          </cell>
          <cell r="M395">
            <v>2879</v>
          </cell>
          <cell r="N395">
            <v>2949</v>
          </cell>
          <cell r="O395">
            <v>2933</v>
          </cell>
          <cell r="P395">
            <v>3010</v>
          </cell>
          <cell r="Q395">
            <v>3186</v>
          </cell>
          <cell r="R395">
            <v>3016</v>
          </cell>
          <cell r="S395">
            <v>3091</v>
          </cell>
          <cell r="T395">
            <v>3786</v>
          </cell>
        </row>
        <row r="396">
          <cell r="A396" t="str">
            <v>Norway</v>
          </cell>
          <cell r="B396">
            <v>23</v>
          </cell>
          <cell r="C396">
            <v>22</v>
          </cell>
          <cell r="D396">
            <v>25</v>
          </cell>
          <cell r="E396">
            <v>27</v>
          </cell>
          <cell r="F396">
            <v>50</v>
          </cell>
          <cell r="G396">
            <v>57</v>
          </cell>
          <cell r="H396">
            <v>65</v>
          </cell>
          <cell r="I396">
            <v>53</v>
          </cell>
          <cell r="J396">
            <v>54</v>
          </cell>
          <cell r="K396">
            <v>67</v>
          </cell>
          <cell r="L396">
            <v>56</v>
          </cell>
          <cell r="M396">
            <v>70</v>
          </cell>
          <cell r="N396">
            <v>62</v>
          </cell>
          <cell r="O396">
            <v>76</v>
          </cell>
          <cell r="P396">
            <v>86</v>
          </cell>
          <cell r="Q396">
            <v>82</v>
          </cell>
          <cell r="R396">
            <v>97</v>
          </cell>
          <cell r="S396">
            <v>84</v>
          </cell>
          <cell r="T396">
            <v>84</v>
          </cell>
        </row>
        <row r="397">
          <cell r="A397" t="str">
            <v>Poland</v>
          </cell>
          <cell r="B397">
            <v>8548</v>
          </cell>
          <cell r="C397">
            <v>8226</v>
          </cell>
          <cell r="D397">
            <v>8026</v>
          </cell>
          <cell r="E397">
            <v>8223</v>
          </cell>
          <cell r="F397">
            <v>7768</v>
          </cell>
          <cell r="G397">
            <v>2652</v>
          </cell>
          <cell r="H397">
            <v>2343</v>
          </cell>
          <cell r="I397">
            <v>2315</v>
          </cell>
          <cell r="J397">
            <v>1918</v>
          </cell>
          <cell r="K397">
            <v>1943</v>
          </cell>
          <cell r="L397">
            <v>1804</v>
          </cell>
          <cell r="M397">
            <v>1816</v>
          </cell>
          <cell r="N397">
            <v>1945</v>
          </cell>
          <cell r="O397">
            <v>2381</v>
          </cell>
          <cell r="P397">
            <v>2065</v>
          </cell>
          <cell r="Q397">
            <v>2074</v>
          </cell>
          <cell r="R397">
            <v>2271</v>
          </cell>
          <cell r="S397">
            <v>1873</v>
          </cell>
          <cell r="T397">
            <v>1205</v>
          </cell>
        </row>
        <row r="398">
          <cell r="A398" t="str">
            <v>Portugal</v>
          </cell>
          <cell r="B398">
            <v>296</v>
          </cell>
          <cell r="C398">
            <v>349</v>
          </cell>
          <cell r="D398">
            <v>322</v>
          </cell>
          <cell r="E398">
            <v>426</v>
          </cell>
          <cell r="F398">
            <v>460</v>
          </cell>
          <cell r="G398">
            <v>598</v>
          </cell>
          <cell r="H398">
            <v>598</v>
          </cell>
          <cell r="I398">
            <v>720</v>
          </cell>
          <cell r="J398">
            <v>733</v>
          </cell>
          <cell r="K398">
            <v>808</v>
          </cell>
          <cell r="L398">
            <v>873</v>
          </cell>
          <cell r="M398">
            <v>841</v>
          </cell>
          <cell r="N398">
            <v>913</v>
          </cell>
          <cell r="O398">
            <v>979</v>
          </cell>
          <cell r="P398">
            <v>1010</v>
          </cell>
          <cell r="Q398">
            <v>1091</v>
          </cell>
          <cell r="R398">
            <v>1110</v>
          </cell>
          <cell r="S398">
            <v>1281</v>
          </cell>
          <cell r="T398">
            <v>1338</v>
          </cell>
        </row>
        <row r="399">
          <cell r="A399" t="str">
            <v>Romania</v>
          </cell>
          <cell r="B399">
            <v>1591</v>
          </cell>
          <cell r="C399">
            <v>85</v>
          </cell>
          <cell r="D399">
            <v>2962</v>
          </cell>
          <cell r="E399">
            <v>2664</v>
          </cell>
          <cell r="F399">
            <v>1012</v>
          </cell>
          <cell r="G399">
            <v>729</v>
          </cell>
          <cell r="H399">
            <v>635</v>
          </cell>
          <cell r="I399">
            <v>611</v>
          </cell>
          <cell r="J399">
            <v>542</v>
          </cell>
          <cell r="K399">
            <v>570</v>
          </cell>
          <cell r="L399">
            <v>452</v>
          </cell>
          <cell r="M399">
            <v>429</v>
          </cell>
          <cell r="N399">
            <v>537</v>
          </cell>
          <cell r="O399">
            <v>559</v>
          </cell>
          <cell r="P399">
            <v>723</v>
          </cell>
          <cell r="Q399">
            <v>618</v>
          </cell>
          <cell r="R399">
            <v>702</v>
          </cell>
          <cell r="S399">
            <v>813</v>
          </cell>
          <cell r="T399">
            <v>800</v>
          </cell>
        </row>
        <row r="400">
          <cell r="A400" t="str">
            <v>Slovakia</v>
          </cell>
          <cell r="B400">
            <v>439</v>
          </cell>
          <cell r="C400">
            <v>415</v>
          </cell>
          <cell r="D400">
            <v>395</v>
          </cell>
          <cell r="E400">
            <v>327</v>
          </cell>
          <cell r="F400">
            <v>324</v>
          </cell>
          <cell r="G400">
            <v>344</v>
          </cell>
          <cell r="H400">
            <v>364</v>
          </cell>
          <cell r="I400">
            <v>397</v>
          </cell>
          <cell r="J400">
            <v>292</v>
          </cell>
          <cell r="K400">
            <v>280</v>
          </cell>
          <cell r="L400">
            <v>307</v>
          </cell>
          <cell r="M400">
            <v>445</v>
          </cell>
          <cell r="N400">
            <v>335</v>
          </cell>
          <cell r="O400">
            <v>415</v>
          </cell>
          <cell r="P400">
            <v>367</v>
          </cell>
          <cell r="Q400">
            <v>373</v>
          </cell>
          <cell r="R400">
            <v>413</v>
          </cell>
          <cell r="S400">
            <v>415</v>
          </cell>
          <cell r="T400">
            <v>432</v>
          </cell>
        </row>
        <row r="401">
          <cell r="A401" t="str">
            <v>Slovenia</v>
          </cell>
          <cell r="B401">
            <v>213</v>
          </cell>
          <cell r="C401">
            <v>156</v>
          </cell>
          <cell r="D401">
            <v>220</v>
          </cell>
          <cell r="E401">
            <v>213</v>
          </cell>
          <cell r="F401">
            <v>207</v>
          </cell>
          <cell r="G401">
            <v>212</v>
          </cell>
          <cell r="H401">
            <v>199</v>
          </cell>
          <cell r="I401">
            <v>80</v>
          </cell>
          <cell r="J401">
            <v>125</v>
          </cell>
          <cell r="K401">
            <v>93</v>
          </cell>
          <cell r="L401">
            <v>92</v>
          </cell>
          <cell r="M401">
            <v>87</v>
          </cell>
          <cell r="N401">
            <v>58</v>
          </cell>
          <cell r="O401">
            <v>52</v>
          </cell>
          <cell r="P401">
            <v>58</v>
          </cell>
          <cell r="Q401">
            <v>57</v>
          </cell>
          <cell r="R401">
            <v>49</v>
          </cell>
          <cell r="S401">
            <v>47</v>
          </cell>
          <cell r="T401">
            <v>48</v>
          </cell>
        </row>
        <row r="402">
          <cell r="A402" t="str">
            <v>Spain</v>
          </cell>
          <cell r="B402">
            <v>659</v>
          </cell>
          <cell r="C402">
            <v>692</v>
          </cell>
          <cell r="D402">
            <v>773</v>
          </cell>
          <cell r="E402">
            <v>861</v>
          </cell>
          <cell r="F402">
            <v>1443</v>
          </cell>
          <cell r="G402">
            <v>2586</v>
          </cell>
          <cell r="H402">
            <v>2120</v>
          </cell>
          <cell r="I402">
            <v>2662</v>
          </cell>
          <cell r="J402">
            <v>2922</v>
          </cell>
          <cell r="K402">
            <v>4471</v>
          </cell>
          <cell r="L402">
            <v>3607</v>
          </cell>
          <cell r="M402">
            <v>3443</v>
          </cell>
          <cell r="N402">
            <v>3989</v>
          </cell>
          <cell r="O402">
            <v>4134</v>
          </cell>
          <cell r="P402">
            <v>4518</v>
          </cell>
          <cell r="Q402">
            <v>4512</v>
          </cell>
          <cell r="R402">
            <v>5163</v>
          </cell>
          <cell r="S402">
            <v>5037</v>
          </cell>
          <cell r="T402">
            <v>5460</v>
          </cell>
        </row>
        <row r="403">
          <cell r="A403" t="str">
            <v>Sweden</v>
          </cell>
          <cell r="B403">
            <v>289</v>
          </cell>
          <cell r="C403">
            <v>329</v>
          </cell>
          <cell r="D403">
            <v>681</v>
          </cell>
          <cell r="E403">
            <v>745</v>
          </cell>
          <cell r="F403">
            <v>789</v>
          </cell>
          <cell r="G403">
            <v>781</v>
          </cell>
          <cell r="H403">
            <v>822</v>
          </cell>
          <cell r="I403">
            <v>840</v>
          </cell>
          <cell r="J403">
            <v>834</v>
          </cell>
          <cell r="K403">
            <v>957</v>
          </cell>
          <cell r="L403">
            <v>953</v>
          </cell>
          <cell r="M403">
            <v>984</v>
          </cell>
          <cell r="N403">
            <v>973</v>
          </cell>
          <cell r="O403">
            <v>1228</v>
          </cell>
          <cell r="P403">
            <v>1285</v>
          </cell>
          <cell r="Q403">
            <v>1398</v>
          </cell>
          <cell r="R403">
            <v>1208</v>
          </cell>
          <cell r="S403">
            <v>1225</v>
          </cell>
          <cell r="T403">
            <v>1136</v>
          </cell>
        </row>
        <row r="404">
          <cell r="A404" t="str">
            <v>Switzerland</v>
          </cell>
          <cell r="B404">
            <v>353</v>
          </cell>
          <cell r="C404">
            <v>370</v>
          </cell>
          <cell r="D404">
            <v>401</v>
          </cell>
          <cell r="E404">
            <v>423</v>
          </cell>
          <cell r="F404">
            <v>463</v>
          </cell>
          <cell r="G404">
            <v>486</v>
          </cell>
          <cell r="H404">
            <v>504</v>
          </cell>
          <cell r="I404">
            <v>522</v>
          </cell>
          <cell r="J404">
            <v>542</v>
          </cell>
          <cell r="K404">
            <v>571</v>
          </cell>
          <cell r="L404">
            <v>597</v>
          </cell>
          <cell r="M404">
            <v>622</v>
          </cell>
          <cell r="N404">
            <v>594</v>
          </cell>
          <cell r="O404">
            <v>616</v>
          </cell>
          <cell r="P404">
            <v>641</v>
          </cell>
          <cell r="Q404">
            <v>655</v>
          </cell>
          <cell r="R404">
            <v>708</v>
          </cell>
          <cell r="S404">
            <v>713</v>
          </cell>
          <cell r="T404">
            <v>713</v>
          </cell>
        </row>
        <row r="405">
          <cell r="A405" t="str">
            <v>Turkey</v>
          </cell>
          <cell r="B405">
            <v>1218</v>
          </cell>
          <cell r="C405">
            <v>1218</v>
          </cell>
          <cell r="D405">
            <v>1228</v>
          </cell>
          <cell r="E405">
            <v>1531</v>
          </cell>
          <cell r="F405">
            <v>1577</v>
          </cell>
          <cell r="G405">
            <v>1891</v>
          </cell>
          <cell r="H405">
            <v>1966</v>
          </cell>
          <cell r="I405">
            <v>2354</v>
          </cell>
          <cell r="J405">
            <v>2810</v>
          </cell>
          <cell r="K405">
            <v>3157</v>
          </cell>
          <cell r="L405">
            <v>3355</v>
          </cell>
          <cell r="M405">
            <v>3506</v>
          </cell>
          <cell r="N405">
            <v>4037</v>
          </cell>
          <cell r="O405">
            <v>4421</v>
          </cell>
          <cell r="P405">
            <v>4445</v>
          </cell>
          <cell r="Q405">
            <v>3526</v>
          </cell>
          <cell r="R405">
            <v>3091</v>
          </cell>
          <cell r="S405">
            <v>3216</v>
          </cell>
          <cell r="T405">
            <v>3487</v>
          </cell>
        </row>
        <row r="406">
          <cell r="A406" t="str">
            <v>United Kingdom</v>
          </cell>
          <cell r="B406">
            <v>3634</v>
          </cell>
          <cell r="C406">
            <v>3485</v>
          </cell>
          <cell r="D406">
            <v>4230</v>
          </cell>
          <cell r="E406">
            <v>4506</v>
          </cell>
          <cell r="F406">
            <v>3366</v>
          </cell>
          <cell r="G406">
            <v>3860</v>
          </cell>
          <cell r="H406">
            <v>4659</v>
          </cell>
          <cell r="I406">
            <v>5351</v>
          </cell>
          <cell r="J406">
            <v>5975</v>
          </cell>
          <cell r="K406">
            <v>6331</v>
          </cell>
          <cell r="L406">
            <v>7052</v>
          </cell>
          <cell r="M406">
            <v>7713</v>
          </cell>
          <cell r="N406">
            <v>7637</v>
          </cell>
          <cell r="O406">
            <v>8046</v>
          </cell>
          <cell r="P406">
            <v>8294</v>
          </cell>
          <cell r="Q406">
            <v>8740</v>
          </cell>
          <cell r="R406">
            <v>8648</v>
          </cell>
          <cell r="S406">
            <v>8657</v>
          </cell>
          <cell r="T406">
            <v>8696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D22" sqref="D21:D22"/>
    </sheetView>
  </sheetViews>
  <sheetFormatPr defaultColWidth="9.140625" defaultRowHeight="12.75"/>
  <cols>
    <col min="2" max="2" width="22.421875" style="0" customWidth="1"/>
    <col min="3" max="3" width="31.421875" style="0" customWidth="1"/>
    <col min="4" max="4" width="37.57421875" style="0" customWidth="1"/>
  </cols>
  <sheetData>
    <row r="1" spans="1:3" ht="12.75">
      <c r="A1" s="53" t="s">
        <v>140</v>
      </c>
      <c r="B1" s="53"/>
      <c r="C1" s="53"/>
    </row>
    <row r="2" spans="1:3" ht="12.75">
      <c r="A2" s="53"/>
      <c r="B2" s="53"/>
      <c r="C2" s="53"/>
    </row>
    <row r="3" spans="1:4" ht="12.75">
      <c r="A3" s="53" t="s">
        <v>141</v>
      </c>
      <c r="B3" s="53" t="s">
        <v>142</v>
      </c>
      <c r="C3" s="53" t="s">
        <v>143</v>
      </c>
      <c r="D3" s="53" t="s">
        <v>144</v>
      </c>
    </row>
    <row r="4" ht="12.75">
      <c r="A4" s="68" t="s">
        <v>161</v>
      </c>
    </row>
    <row r="7" spans="3:4" ht="29.25" customHeight="1">
      <c r="C7" s="54"/>
      <c r="D7" s="56"/>
    </row>
    <row r="8" ht="12.75">
      <c r="C8" s="5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8"/>
  <sheetViews>
    <sheetView zoomScale="75" zoomScaleNormal="75" zoomScalePageLayoutView="0" workbookViewId="0" topLeftCell="A409">
      <selection activeCell="C342" sqref="C342"/>
    </sheetView>
  </sheetViews>
  <sheetFormatPr defaultColWidth="9.140625" defaultRowHeight="12.75"/>
  <cols>
    <col min="1" max="1" width="45.00390625" style="7" customWidth="1"/>
    <col min="2" max="4" width="8.57421875" style="8" customWidth="1"/>
    <col min="5" max="5" width="8.421875" style="8" customWidth="1"/>
    <col min="6" max="6" width="8.7109375" style="8" customWidth="1"/>
    <col min="7" max="7" width="8.57421875" style="8" customWidth="1"/>
    <col min="8" max="8" width="8.421875" style="8" customWidth="1"/>
    <col min="9" max="9" width="8.7109375" style="8" customWidth="1"/>
    <col min="10" max="10" width="9.00390625" style="8" customWidth="1"/>
    <col min="11" max="11" width="9.140625" style="8" customWidth="1"/>
    <col min="12" max="12" width="8.421875" style="8" customWidth="1"/>
    <col min="13" max="13" width="8.57421875" style="8" customWidth="1"/>
    <col min="14" max="14" width="9.140625" style="8" customWidth="1"/>
    <col min="15" max="16" width="8.57421875" style="8" customWidth="1"/>
    <col min="17" max="17" width="8.7109375" style="8" customWidth="1"/>
    <col min="18" max="18" width="8.421875" style="8" customWidth="1"/>
    <col min="19" max="16384" width="9.140625" style="8" customWidth="1"/>
  </cols>
  <sheetData>
    <row r="1" s="2" customFormat="1" ht="13.5">
      <c r="A1" s="1" t="s">
        <v>86</v>
      </c>
    </row>
    <row r="2" s="2" customFormat="1" ht="13.5">
      <c r="A2" s="3" t="s">
        <v>87</v>
      </c>
    </row>
    <row r="3" spans="1:2" s="2" customFormat="1" ht="13.5">
      <c r="A3" s="3" t="s">
        <v>88</v>
      </c>
      <c r="B3" s="4">
        <v>40347.6484837963</v>
      </c>
    </row>
    <row r="4" s="2" customFormat="1" ht="13.5">
      <c r="A4" s="3"/>
    </row>
    <row r="5" spans="1:2" s="2" customFormat="1" ht="13.5">
      <c r="A5" s="3" t="s">
        <v>89</v>
      </c>
      <c r="B5" s="2" t="s">
        <v>90</v>
      </c>
    </row>
    <row r="6" spans="1:2" s="2" customFormat="1" ht="13.5">
      <c r="A6" s="3" t="s">
        <v>91</v>
      </c>
      <c r="B6" s="2" t="s">
        <v>92</v>
      </c>
    </row>
    <row r="7" spans="1:2" s="2" customFormat="1" ht="13.5">
      <c r="A7" s="3" t="s">
        <v>93</v>
      </c>
      <c r="B7" s="2" t="s">
        <v>94</v>
      </c>
    </row>
    <row r="8" spans="1:2" s="2" customFormat="1" ht="13.5">
      <c r="A8" s="3" t="s">
        <v>95</v>
      </c>
      <c r="B8" s="2" t="s">
        <v>96</v>
      </c>
    </row>
    <row r="9" s="2" customFormat="1" ht="13.5">
      <c r="A9" s="3"/>
    </row>
    <row r="10" s="2" customFormat="1" ht="13.5">
      <c r="A10" s="3"/>
    </row>
    <row r="11" spans="1:20" s="2" customFormat="1" ht="13.5">
      <c r="A11" s="5" t="s">
        <v>97</v>
      </c>
      <c r="B11" s="6" t="s">
        <v>98</v>
      </c>
      <c r="C11" s="6" t="s">
        <v>99</v>
      </c>
      <c r="D11" s="6" t="s">
        <v>100</v>
      </c>
      <c r="E11" s="6" t="s">
        <v>101</v>
      </c>
      <c r="F11" s="6" t="s">
        <v>102</v>
      </c>
      <c r="G11" s="6" t="s">
        <v>103</v>
      </c>
      <c r="H11" s="6" t="s">
        <v>104</v>
      </c>
      <c r="I11" s="6" t="s">
        <v>105</v>
      </c>
      <c r="J11" s="6" t="s">
        <v>106</v>
      </c>
      <c r="K11" s="6" t="s">
        <v>107</v>
      </c>
      <c r="L11" s="6" t="s">
        <v>108</v>
      </c>
      <c r="M11" s="6" t="s">
        <v>109</v>
      </c>
      <c r="N11" s="6" t="s">
        <v>110</v>
      </c>
      <c r="O11" s="6" t="s">
        <v>111</v>
      </c>
      <c r="P11" s="6" t="s">
        <v>112</v>
      </c>
      <c r="Q11" s="6" t="s">
        <v>113</v>
      </c>
      <c r="R11" s="6" t="s">
        <v>114</v>
      </c>
      <c r="S11" s="6" t="s">
        <v>115</v>
      </c>
      <c r="T11" s="6" t="s">
        <v>132</v>
      </c>
    </row>
    <row r="12" spans="1:20" s="2" customFormat="1" ht="14.25">
      <c r="A12" s="44" t="str">
        <f>'[1]EN_19'!A14</f>
        <v>Austria</v>
      </c>
      <c r="B12" s="48">
        <f>'[1]EN_19'!B14</f>
        <v>1529</v>
      </c>
      <c r="C12" s="48">
        <f>'[1]EN_19'!C14</f>
        <v>1611</v>
      </c>
      <c r="D12" s="48">
        <f>'[1]EN_19'!D14</f>
        <v>1297</v>
      </c>
      <c r="E12" s="48">
        <f>'[1]EN_19'!E14</f>
        <v>1260</v>
      </c>
      <c r="F12" s="48">
        <f>'[1]EN_19'!F14</f>
        <v>1411</v>
      </c>
      <c r="G12" s="48">
        <f>'[1]EN_19'!G14</f>
        <v>1557</v>
      </c>
      <c r="H12" s="48">
        <f>'[1]EN_19'!H14</f>
        <v>1664</v>
      </c>
      <c r="I12" s="48">
        <f>'[1]EN_19'!I14</f>
        <v>1682</v>
      </c>
      <c r="J12" s="48">
        <f>'[1]EN_19'!J14</f>
        <v>1608</v>
      </c>
      <c r="K12" s="48">
        <f>'[1]EN_19'!K14</f>
        <v>1648</v>
      </c>
      <c r="L12" s="48">
        <f>'[1]EN_19'!L14</f>
        <v>1543</v>
      </c>
      <c r="M12" s="48">
        <f>'[1]EN_19'!M14</f>
        <v>1755</v>
      </c>
      <c r="N12" s="48">
        <f>'[1]EN_19'!N14</f>
        <v>1748</v>
      </c>
      <c r="O12" s="48">
        <f>'[1]EN_19'!O14</f>
        <v>2106</v>
      </c>
      <c r="P12" s="48">
        <f>'[1]EN_19'!P14</f>
        <v>2083</v>
      </c>
      <c r="Q12" s="48">
        <f>'[1]EN_19'!Q14</f>
        <v>2261</v>
      </c>
      <c r="R12" s="48">
        <f>'[1]EN_19'!R14</f>
        <v>2106</v>
      </c>
      <c r="S12" s="48">
        <f>'[1]EN_19'!S14</f>
        <v>2025</v>
      </c>
      <c r="T12" s="48">
        <f>'[1]EN_19'!T14</f>
        <v>2096</v>
      </c>
    </row>
    <row r="13" spans="1:20" s="2" customFormat="1" ht="14.25">
      <c r="A13" s="44" t="str">
        <f>'[1]EN_19'!A15</f>
        <v>Belgium</v>
      </c>
      <c r="B13" s="48">
        <f>'[1]EN_19'!B15</f>
        <v>2340</v>
      </c>
      <c r="C13" s="48">
        <f>'[1]EN_19'!C15</f>
        <v>2416</v>
      </c>
      <c r="D13" s="48">
        <f>'[1]EN_19'!D15</f>
        <v>2377</v>
      </c>
      <c r="E13" s="48">
        <f>'[1]EN_19'!E15</f>
        <v>2398</v>
      </c>
      <c r="F13" s="48">
        <f>'[1]EN_19'!F15</f>
        <v>2616</v>
      </c>
      <c r="G13" s="48">
        <f>'[1]EN_19'!G15</f>
        <v>2737</v>
      </c>
      <c r="H13" s="48">
        <f>'[1]EN_19'!H15</f>
        <v>2717</v>
      </c>
      <c r="I13" s="48">
        <f>'[1]EN_19'!I15</f>
        <v>2597</v>
      </c>
      <c r="J13" s="48">
        <f>'[1]EN_19'!J15</f>
        <v>3058</v>
      </c>
      <c r="K13" s="48">
        <f>'[1]EN_19'!K15</f>
        <v>2924</v>
      </c>
      <c r="L13" s="48">
        <f>'[1]EN_19'!L15</f>
        <v>2925</v>
      </c>
      <c r="M13" s="48">
        <f>'[1]EN_19'!M15</f>
        <v>2723</v>
      </c>
      <c r="N13" s="48">
        <f>'[1]EN_19'!N15</f>
        <v>2851</v>
      </c>
      <c r="O13" s="48">
        <f>'[1]EN_19'!O15</f>
        <v>3081</v>
      </c>
      <c r="P13" s="48">
        <f>'[1]EN_19'!P15</f>
        <v>3129</v>
      </c>
      <c r="Q13" s="48">
        <f>'[1]EN_19'!Q15</f>
        <v>3233</v>
      </c>
      <c r="R13" s="48">
        <f>'[1]EN_19'!R15</f>
        <v>3172</v>
      </c>
      <c r="S13" s="48">
        <f>'[1]EN_19'!S15</f>
        <v>3303</v>
      </c>
      <c r="T13" s="48">
        <f>'[1]EN_19'!T15</f>
        <v>3175</v>
      </c>
    </row>
    <row r="14" spans="1:20" s="2" customFormat="1" ht="14.25">
      <c r="A14" s="44" t="str">
        <f>'[1]EN_19'!A16</f>
        <v>Bulgaria</v>
      </c>
      <c r="B14" s="48">
        <f>'[1]EN_19'!B16</f>
        <v>2201</v>
      </c>
      <c r="C14" s="48">
        <f>'[1]EN_19'!C16</f>
        <v>2003</v>
      </c>
      <c r="D14" s="48">
        <f>'[1]EN_19'!D16</f>
        <v>1891</v>
      </c>
      <c r="E14" s="48">
        <f>'[1]EN_19'!E16</f>
        <v>1899</v>
      </c>
      <c r="F14" s="48">
        <f>'[1]EN_19'!F16</f>
        <v>1834</v>
      </c>
      <c r="G14" s="48">
        <f>'[1]EN_19'!G16</f>
        <v>1910</v>
      </c>
      <c r="H14" s="48">
        <f>'[1]EN_19'!H16</f>
        <v>1867</v>
      </c>
      <c r="I14" s="48">
        <f>'[1]EN_19'!I16</f>
        <v>1902</v>
      </c>
      <c r="J14" s="48">
        <f>'[1]EN_19'!J16</f>
        <v>1848</v>
      </c>
      <c r="K14" s="48">
        <f>'[1]EN_19'!K16</f>
        <v>1673</v>
      </c>
      <c r="L14" s="48">
        <f>'[1]EN_19'!L16</f>
        <v>1702</v>
      </c>
      <c r="M14" s="48">
        <f>'[1]EN_19'!M16</f>
        <v>1913</v>
      </c>
      <c r="N14" s="48">
        <f>'[1]EN_19'!N16</f>
        <v>1698</v>
      </c>
      <c r="O14" s="48">
        <f>'[1]EN_19'!O16</f>
        <v>1893</v>
      </c>
      <c r="P14" s="48">
        <f>'[1]EN_19'!P16</f>
        <v>1844</v>
      </c>
      <c r="Q14" s="48">
        <f>'[1]EN_19'!Q16</f>
        <v>1804</v>
      </c>
      <c r="R14" s="48">
        <f>'[1]EN_19'!R16</f>
        <v>1870</v>
      </c>
      <c r="S14" s="48">
        <f>'[1]EN_19'!S16</f>
        <v>2182</v>
      </c>
      <c r="T14" s="48">
        <f>'[1]EN_19'!T16</f>
        <v>2225</v>
      </c>
    </row>
    <row r="15" spans="1:20" s="2" customFormat="1" ht="14.25">
      <c r="A15" s="44" t="str">
        <f>'[1]EN_19'!A17</f>
        <v>Croatia</v>
      </c>
      <c r="B15" s="48">
        <f>'[1]EN_19'!B17</f>
        <v>425</v>
      </c>
      <c r="C15" s="48">
        <f>'[1]EN_19'!C17</f>
        <v>263</v>
      </c>
      <c r="D15" s="48">
        <f>'[1]EN_19'!D17</f>
        <v>391</v>
      </c>
      <c r="E15" s="48">
        <f>'[1]EN_19'!E17</f>
        <v>431</v>
      </c>
      <c r="F15" s="48">
        <f>'[1]EN_19'!F17</f>
        <v>288</v>
      </c>
      <c r="G15" s="48">
        <f>'[1]EN_19'!G17</f>
        <v>309</v>
      </c>
      <c r="H15" s="48">
        <f>'[1]EN_19'!H17</f>
        <v>285</v>
      </c>
      <c r="I15" s="48">
        <f>'[1]EN_19'!I17</f>
        <v>377</v>
      </c>
      <c r="J15" s="48">
        <f>'[1]EN_19'!J17</f>
        <v>467</v>
      </c>
      <c r="K15" s="48">
        <f>'[1]EN_19'!K17</f>
        <v>486</v>
      </c>
      <c r="L15" s="48">
        <f>'[1]EN_19'!L17</f>
        <v>414</v>
      </c>
      <c r="M15" s="48">
        <f>'[1]EN_19'!M17</f>
        <v>481</v>
      </c>
      <c r="N15" s="48">
        <f>'[1]EN_19'!N17</f>
        <v>589</v>
      </c>
      <c r="O15" s="48">
        <f>'[1]EN_19'!O17</f>
        <v>665</v>
      </c>
      <c r="P15" s="48">
        <f>'[1]EN_19'!P17</f>
        <v>539</v>
      </c>
      <c r="Q15" s="48">
        <f>'[1]EN_19'!Q17</f>
        <v>517</v>
      </c>
      <c r="R15" s="48">
        <f>'[1]EN_19'!R17</f>
        <v>541</v>
      </c>
      <c r="S15" s="48">
        <f>'[1]EN_19'!S17</f>
        <v>672</v>
      </c>
      <c r="T15" s="48">
        <f>'[1]EN_19'!T17</f>
        <v>598</v>
      </c>
    </row>
    <row r="16" spans="1:20" s="2" customFormat="1" ht="14.25">
      <c r="A16" s="44" t="str">
        <f>'[1]EN_19'!A18</f>
        <v>Cyprus</v>
      </c>
      <c r="B16" s="48">
        <f>'[1]EN_19'!B18</f>
        <v>170</v>
      </c>
      <c r="C16" s="48">
        <f>'[1]EN_19'!C18</f>
        <v>179</v>
      </c>
      <c r="D16" s="48">
        <f>'[1]EN_19'!D18</f>
        <v>207</v>
      </c>
      <c r="E16" s="48">
        <f>'[1]EN_19'!E18</f>
        <v>222</v>
      </c>
      <c r="F16" s="48">
        <f>'[1]EN_19'!F18</f>
        <v>231</v>
      </c>
      <c r="G16" s="48">
        <f>'[1]EN_19'!G18</f>
        <v>213</v>
      </c>
      <c r="H16" s="48">
        <f>'[1]EN_19'!H18</f>
        <v>223</v>
      </c>
      <c r="I16" s="48">
        <f>'[1]EN_19'!I18</f>
        <v>233</v>
      </c>
      <c r="J16" s="48">
        <f>'[1]EN_19'!J18</f>
        <v>254</v>
      </c>
      <c r="K16" s="48">
        <f>'[1]EN_19'!K18</f>
        <v>270</v>
      </c>
      <c r="L16" s="48">
        <f>'[1]EN_19'!L18</f>
        <v>290</v>
      </c>
      <c r="M16" s="48">
        <f>'[1]EN_19'!M18</f>
        <v>305</v>
      </c>
      <c r="N16" s="48">
        <f>'[1]EN_19'!N18</f>
        <v>325</v>
      </c>
      <c r="O16" s="48">
        <f>'[1]EN_19'!O18</f>
        <v>348</v>
      </c>
      <c r="P16" s="48">
        <f>'[1]EN_19'!P18</f>
        <v>361</v>
      </c>
      <c r="Q16" s="48">
        <f>'[1]EN_19'!Q18</f>
        <v>376</v>
      </c>
      <c r="R16" s="48">
        <f>'[1]EN_19'!R18</f>
        <v>400</v>
      </c>
      <c r="S16" s="48">
        <f>'[1]EN_19'!S18</f>
        <v>419</v>
      </c>
      <c r="T16" s="48">
        <f>'[1]EN_19'!T18</f>
        <v>436</v>
      </c>
    </row>
    <row r="17" spans="1:20" s="2" customFormat="1" ht="14.25">
      <c r="A17" s="44" t="str">
        <f>'[1]EN_19'!A19</f>
        <v>Czech Republic</v>
      </c>
      <c r="B17" s="48">
        <f>'[1]EN_19'!B19</f>
        <v>4172</v>
      </c>
      <c r="C17" s="48">
        <f>'[1]EN_19'!C19</f>
        <v>4048</v>
      </c>
      <c r="D17" s="48">
        <f>'[1]EN_19'!D19</f>
        <v>3904</v>
      </c>
      <c r="E17" s="48">
        <f>'[1]EN_19'!E19</f>
        <v>3840</v>
      </c>
      <c r="F17" s="48">
        <f>'[1]EN_19'!F19</f>
        <v>3779</v>
      </c>
      <c r="G17" s="48">
        <f>'[1]EN_19'!G19</f>
        <v>3985</v>
      </c>
      <c r="H17" s="48">
        <f>'[1]EN_19'!H19</f>
        <v>4214</v>
      </c>
      <c r="I17" s="48">
        <f>'[1]EN_19'!I19</f>
        <v>4301</v>
      </c>
      <c r="J17" s="48">
        <f>'[1]EN_19'!J19</f>
        <v>4304</v>
      </c>
      <c r="K17" s="48">
        <f>'[1]EN_19'!K19</f>
        <v>4224</v>
      </c>
      <c r="L17" s="48">
        <f>'[1]EN_19'!L19</f>
        <v>4950</v>
      </c>
      <c r="M17" s="48">
        <f>'[1]EN_19'!M19</f>
        <v>4938</v>
      </c>
      <c r="N17" s="48">
        <f>'[1]EN_19'!N19</f>
        <v>4709</v>
      </c>
      <c r="O17" s="48">
        <f>'[1]EN_19'!O19</f>
        <v>4777</v>
      </c>
      <c r="P17" s="48">
        <f>'[1]EN_19'!P19</f>
        <v>4767</v>
      </c>
      <c r="Q17" s="48">
        <f>'[1]EN_19'!Q19</f>
        <v>4712</v>
      </c>
      <c r="R17" s="48">
        <f>'[1]EN_19'!R19</f>
        <v>4730</v>
      </c>
      <c r="S17" s="48">
        <f>'[1]EN_19'!S19</f>
        <v>5106</v>
      </c>
      <c r="T17" s="48">
        <f>'[1]EN_19'!T19</f>
        <v>4673</v>
      </c>
    </row>
    <row r="18" spans="1:20" s="2" customFormat="1" ht="14.25">
      <c r="A18" s="44" t="str">
        <f>'[1]EN_19'!A20</f>
        <v>Denmark</v>
      </c>
      <c r="B18" s="48">
        <f>'[1]EN_19'!B20</f>
        <v>2179</v>
      </c>
      <c r="C18" s="48">
        <f>'[1]EN_19'!C20</f>
        <v>3076</v>
      </c>
      <c r="D18" s="48">
        <f>'[1]EN_19'!D20</f>
        <v>2561</v>
      </c>
      <c r="E18" s="48">
        <f>'[1]EN_19'!E20</f>
        <v>2829</v>
      </c>
      <c r="F18" s="48">
        <f>'[1]EN_19'!F20</f>
        <v>3355</v>
      </c>
      <c r="G18" s="48">
        <f>'[1]EN_19'!G20</f>
        <v>3048</v>
      </c>
      <c r="H18" s="48">
        <f>'[1]EN_19'!H20</f>
        <v>4500</v>
      </c>
      <c r="I18" s="48">
        <f>'[1]EN_19'!I20</f>
        <v>3642</v>
      </c>
      <c r="J18" s="48">
        <f>'[1]EN_19'!J20</f>
        <v>3290</v>
      </c>
      <c r="K18" s="48">
        <f>'[1]EN_19'!K20</f>
        <v>3083</v>
      </c>
      <c r="L18" s="48">
        <f>'[1]EN_19'!L20</f>
        <v>2732</v>
      </c>
      <c r="M18" s="48">
        <f>'[1]EN_19'!M20</f>
        <v>2871</v>
      </c>
      <c r="N18" s="48">
        <f>'[1]EN_19'!N20</f>
        <v>2956</v>
      </c>
      <c r="O18" s="48">
        <f>'[1]EN_19'!O20</f>
        <v>3491</v>
      </c>
      <c r="P18" s="48">
        <f>'[1]EN_19'!P20</f>
        <v>2908</v>
      </c>
      <c r="Q18" s="48">
        <f>'[1]EN_19'!Q20</f>
        <v>2546</v>
      </c>
      <c r="R18" s="48">
        <f>'[1]EN_19'!R20</f>
        <v>3394</v>
      </c>
      <c r="S18" s="48">
        <f>'[1]EN_19'!S20</f>
        <v>2748</v>
      </c>
      <c r="T18" s="48">
        <f>'[1]EN_19'!T20</f>
        <v>2531</v>
      </c>
    </row>
    <row r="19" spans="1:20" s="2" customFormat="1" ht="14.25">
      <c r="A19" s="44" t="str">
        <f>'[1]EN_19'!A21</f>
        <v>Estonia</v>
      </c>
      <c r="B19" s="48">
        <f>'[1]EN_19'!B21</f>
        <v>1477</v>
      </c>
      <c r="C19" s="48">
        <f>'[1]EN_19'!C21</f>
        <v>1258</v>
      </c>
      <c r="D19" s="48">
        <f>'[1]EN_19'!D21</f>
        <v>1017</v>
      </c>
      <c r="E19" s="48">
        <f>'[1]EN_19'!E21</f>
        <v>784</v>
      </c>
      <c r="F19" s="48">
        <f>'[1]EN_19'!F21</f>
        <v>787</v>
      </c>
      <c r="G19" s="48">
        <f>'[1]EN_19'!G21</f>
        <v>747</v>
      </c>
      <c r="H19" s="48">
        <f>'[1]EN_19'!H21</f>
        <v>783</v>
      </c>
      <c r="I19" s="48">
        <f>'[1]EN_19'!I21</f>
        <v>792</v>
      </c>
      <c r="J19" s="48">
        <f>'[1]EN_19'!J21</f>
        <v>732</v>
      </c>
      <c r="K19" s="48">
        <f>'[1]EN_19'!K21</f>
        <v>710</v>
      </c>
      <c r="L19" s="48">
        <f>'[1]EN_19'!L21</f>
        <v>731</v>
      </c>
      <c r="M19" s="48">
        <f>'[1]EN_19'!M21</f>
        <v>729</v>
      </c>
      <c r="N19" s="48">
        <f>'[1]EN_19'!N21</f>
        <v>733</v>
      </c>
      <c r="O19" s="48">
        <f>'[1]EN_19'!O21</f>
        <v>872</v>
      </c>
      <c r="P19" s="48">
        <f>'[1]EN_19'!P21</f>
        <v>883</v>
      </c>
      <c r="Q19" s="48">
        <f>'[1]EN_19'!Q21</f>
        <v>871</v>
      </c>
      <c r="R19" s="48">
        <f>'[1]EN_19'!R21</f>
        <v>829</v>
      </c>
      <c r="S19" s="48">
        <f>'[1]EN_19'!S21</f>
        <v>1039</v>
      </c>
      <c r="T19" s="48">
        <f>'[1]EN_19'!T21</f>
        <v>896</v>
      </c>
    </row>
    <row r="20" spans="1:20" s="2" customFormat="1" ht="14.25">
      <c r="A20" s="44" t="str">
        <f>'[1]EN_19'!A22</f>
        <v>European Union (27 countries)</v>
      </c>
      <c r="B20" s="48">
        <f>'[1]EN_19'!B22</f>
        <v>126918</v>
      </c>
      <c r="C20" s="48">
        <f>'[1]EN_19'!C22</f>
        <v>128114</v>
      </c>
      <c r="D20" s="48">
        <f>'[1]EN_19'!D22</f>
        <v>124814</v>
      </c>
      <c r="E20" s="48">
        <f>'[1]EN_19'!E22</f>
        <v>121597</v>
      </c>
      <c r="F20" s="48">
        <f>'[1]EN_19'!F22</f>
        <v>124464</v>
      </c>
      <c r="G20" s="48">
        <f>'[1]EN_19'!G22</f>
        <v>129005</v>
      </c>
      <c r="H20" s="48">
        <f>'[1]EN_19'!H22</f>
        <v>133644</v>
      </c>
      <c r="I20" s="48">
        <f>'[1]EN_19'!I22</f>
        <v>133047</v>
      </c>
      <c r="J20" s="48">
        <f>'[1]EN_19'!J22</f>
        <v>137379</v>
      </c>
      <c r="K20" s="48">
        <f>'[1]EN_19'!K22</f>
        <v>138680</v>
      </c>
      <c r="L20" s="48">
        <f>'[1]EN_19'!L22</f>
        <v>143728</v>
      </c>
      <c r="M20" s="48">
        <f>'[1]EN_19'!M22</f>
        <v>146141</v>
      </c>
      <c r="N20" s="48">
        <f>'[1]EN_19'!N22</f>
        <v>149832</v>
      </c>
      <c r="O20" s="48">
        <f>'[1]EN_19'!O22</f>
        <v>157932</v>
      </c>
      <c r="P20" s="48">
        <f>'[1]EN_19'!P22</f>
        <v>160227</v>
      </c>
      <c r="Q20" s="48">
        <f>'[1]EN_19'!Q22</f>
        <v>163175</v>
      </c>
      <c r="R20" s="48">
        <f>'[1]EN_19'!R22</f>
        <v>166340</v>
      </c>
      <c r="S20" s="48">
        <f>'[1]EN_19'!S22</f>
        <v>170520</v>
      </c>
      <c r="T20" s="48">
        <f>'[1]EN_19'!T22</f>
        <v>168090</v>
      </c>
    </row>
    <row r="21" spans="1:20" s="2" customFormat="1" ht="14.25">
      <c r="A21" s="44" t="str">
        <f>'[1]EN_19'!A23</f>
        <v>Finland</v>
      </c>
      <c r="B21" s="48">
        <f>'[1]EN_19'!B23</f>
        <v>2090</v>
      </c>
      <c r="C21" s="48">
        <f>'[1]EN_19'!C23</f>
        <v>2173</v>
      </c>
      <c r="D21" s="48">
        <f>'[1]EN_19'!D23</f>
        <v>2009</v>
      </c>
      <c r="E21" s="48">
        <f>'[1]EN_19'!E23</f>
        <v>2379</v>
      </c>
      <c r="F21" s="48">
        <f>'[1]EN_19'!F23</f>
        <v>2960</v>
      </c>
      <c r="G21" s="48">
        <f>'[1]EN_19'!G23</f>
        <v>2744</v>
      </c>
      <c r="H21" s="48">
        <f>'[1]EN_19'!H23</f>
        <v>3269</v>
      </c>
      <c r="I21" s="48">
        <f>'[1]EN_19'!I23</f>
        <v>3097</v>
      </c>
      <c r="J21" s="48">
        <f>'[1]EN_19'!J23</f>
        <v>2858</v>
      </c>
      <c r="K21" s="48">
        <f>'[1]EN_19'!K23</f>
        <v>2892</v>
      </c>
      <c r="L21" s="48">
        <f>'[1]EN_19'!L23</f>
        <v>2818</v>
      </c>
      <c r="M21" s="48">
        <f>'[1]EN_19'!M23</f>
        <v>3302</v>
      </c>
      <c r="N21" s="48">
        <f>'[1]EN_19'!N23</f>
        <v>3591</v>
      </c>
      <c r="O21" s="48">
        <f>'[1]EN_19'!O23</f>
        <v>4455</v>
      </c>
      <c r="P21" s="48">
        <f>'[1]EN_19'!P23</f>
        <v>4119</v>
      </c>
      <c r="Q21" s="48">
        <f>'[1]EN_19'!Q23</f>
        <v>2865</v>
      </c>
      <c r="R21" s="48">
        <f>'[1]EN_19'!R23</f>
        <v>4106</v>
      </c>
      <c r="S21" s="48">
        <f>'[1]EN_19'!S23</f>
        <v>3736</v>
      </c>
      <c r="T21" s="48">
        <f>'[1]EN_19'!T23</f>
        <v>3190</v>
      </c>
    </row>
    <row r="22" spans="1:20" s="2" customFormat="1" ht="14.25">
      <c r="A22" s="44" t="str">
        <f>'[1]EN_19'!A24</f>
        <v>France</v>
      </c>
      <c r="B22" s="48">
        <f>'[1]EN_19'!B24</f>
        <v>4193</v>
      </c>
      <c r="C22" s="48">
        <f>'[1]EN_19'!C24</f>
        <v>5326</v>
      </c>
      <c r="D22" s="48">
        <f>'[1]EN_19'!D24</f>
        <v>4463</v>
      </c>
      <c r="E22" s="48">
        <f>'[1]EN_19'!E24</f>
        <v>3098</v>
      </c>
      <c r="F22" s="48">
        <f>'[1]EN_19'!F24</f>
        <v>3039</v>
      </c>
      <c r="G22" s="48">
        <f>'[1]EN_19'!G24</f>
        <v>3454</v>
      </c>
      <c r="H22" s="48">
        <f>'[1]EN_19'!H24</f>
        <v>3869</v>
      </c>
      <c r="I22" s="48">
        <f>'[1]EN_19'!I24</f>
        <v>3520</v>
      </c>
      <c r="J22" s="48">
        <f>'[1]EN_19'!J24</f>
        <v>4849</v>
      </c>
      <c r="K22" s="48">
        <f>'[1]EN_19'!K24</f>
        <v>4480</v>
      </c>
      <c r="L22" s="48">
        <f>'[1]EN_19'!L24</f>
        <v>4566</v>
      </c>
      <c r="M22" s="48">
        <f>'[1]EN_19'!M24</f>
        <v>4241</v>
      </c>
      <c r="N22" s="48">
        <f>'[1]EN_19'!N24</f>
        <v>4790</v>
      </c>
      <c r="O22" s="48">
        <f>'[1]EN_19'!O24</f>
        <v>5211</v>
      </c>
      <c r="P22" s="48">
        <f>'[1]EN_19'!P24</f>
        <v>5145</v>
      </c>
      <c r="Q22" s="48">
        <f>'[1]EN_19'!Q24</f>
        <v>5733</v>
      </c>
      <c r="R22" s="48">
        <f>'[1]EN_19'!R24</f>
        <v>5179</v>
      </c>
      <c r="S22" s="48">
        <f>'[1]EN_19'!S24</f>
        <v>5319</v>
      </c>
      <c r="T22" s="48">
        <f>'[1]EN_19'!T24</f>
        <v>5231</v>
      </c>
    </row>
    <row r="23" spans="1:20" s="2" customFormat="1" ht="14.25">
      <c r="A23" s="44" t="str">
        <f>'[1]EN_19'!A25</f>
        <v>Germany (including ex-GDR from 1991)</v>
      </c>
      <c r="B23" s="48">
        <f>'[1]EN_19'!B25</f>
        <v>32475</v>
      </c>
      <c r="C23" s="48">
        <f>'[1]EN_19'!C25</f>
        <v>32115</v>
      </c>
      <c r="D23" s="48">
        <f>'[1]EN_19'!D25</f>
        <v>30714</v>
      </c>
      <c r="E23" s="48">
        <f>'[1]EN_19'!E25</f>
        <v>30161</v>
      </c>
      <c r="F23" s="48">
        <f>'[1]EN_19'!F25</f>
        <v>30367</v>
      </c>
      <c r="G23" s="48">
        <f>'[1]EN_19'!G25</f>
        <v>30629</v>
      </c>
      <c r="H23" s="48">
        <f>'[1]EN_19'!H25</f>
        <v>31524</v>
      </c>
      <c r="I23" s="48">
        <f>'[1]EN_19'!I25</f>
        <v>30720</v>
      </c>
      <c r="J23" s="48">
        <f>'[1]EN_19'!J25</f>
        <v>31716</v>
      </c>
      <c r="K23" s="48">
        <f>'[1]EN_19'!K25</f>
        <v>30635</v>
      </c>
      <c r="L23" s="48">
        <f>'[1]EN_19'!L25</f>
        <v>31514</v>
      </c>
      <c r="M23" s="48">
        <f>'[1]EN_19'!M25</f>
        <v>32424</v>
      </c>
      <c r="N23" s="48">
        <f>'[1]EN_19'!N25</f>
        <v>31187</v>
      </c>
      <c r="O23" s="48">
        <f>'[1]EN_19'!O25</f>
        <v>33572</v>
      </c>
      <c r="P23" s="48">
        <f>'[1]EN_19'!P25</f>
        <v>33983</v>
      </c>
      <c r="Q23" s="48">
        <f>'[1]EN_19'!Q25</f>
        <v>34457</v>
      </c>
      <c r="R23" s="48">
        <f>'[1]EN_19'!R25</f>
        <v>35176</v>
      </c>
      <c r="S23" s="48">
        <f>'[1]EN_19'!S25</f>
        <v>36835</v>
      </c>
      <c r="T23" s="48">
        <f>'[1]EN_19'!T25</f>
        <v>36217</v>
      </c>
    </row>
    <row r="24" spans="1:20" s="2" customFormat="1" ht="14.25">
      <c r="A24" s="44" t="str">
        <f>'[1]EN_19'!A26</f>
        <v>Greece</v>
      </c>
      <c r="B24" s="48">
        <f>'[1]EN_19'!B26</f>
        <v>2838</v>
      </c>
      <c r="C24" s="48">
        <f>'[1]EN_19'!C26</f>
        <v>2807</v>
      </c>
      <c r="D24" s="48">
        <f>'[1]EN_19'!D26</f>
        <v>3011</v>
      </c>
      <c r="E24" s="48">
        <f>'[1]EN_19'!E26</f>
        <v>3079</v>
      </c>
      <c r="F24" s="48">
        <f>'[1]EN_19'!F26</f>
        <v>3245</v>
      </c>
      <c r="G24" s="48">
        <f>'[1]EN_19'!G26</f>
        <v>3245</v>
      </c>
      <c r="H24" s="48">
        <f>'[1]EN_19'!H26</f>
        <v>3269</v>
      </c>
      <c r="I24" s="48">
        <f>'[1]EN_19'!I26</f>
        <v>3386</v>
      </c>
      <c r="J24" s="48">
        <f>'[1]EN_19'!J26</f>
        <v>3645</v>
      </c>
      <c r="K24" s="48">
        <f>'[1]EN_19'!K26</f>
        <v>3838</v>
      </c>
      <c r="L24" s="48">
        <f>'[1]EN_19'!L26</f>
        <v>4237</v>
      </c>
      <c r="M24" s="48">
        <f>'[1]EN_19'!M26</f>
        <v>4318</v>
      </c>
      <c r="N24" s="48">
        <f>'[1]EN_19'!N26</f>
        <v>4342</v>
      </c>
      <c r="O24" s="48">
        <f>'[1]EN_19'!O26</f>
        <v>4481</v>
      </c>
      <c r="P24" s="48">
        <f>'[1]EN_19'!P26</f>
        <v>4559</v>
      </c>
      <c r="Q24" s="48">
        <f>'[1]EN_19'!Q26</f>
        <v>4569</v>
      </c>
      <c r="R24" s="48">
        <f>'[1]EN_19'!R26</f>
        <v>4524</v>
      </c>
      <c r="S24" s="48">
        <f>'[1]EN_19'!S26</f>
        <v>5013</v>
      </c>
      <c r="T24" s="48">
        <f>'[1]EN_19'!T26</f>
        <v>4931</v>
      </c>
    </row>
    <row r="25" spans="1:20" s="2" customFormat="1" ht="14.25">
      <c r="A25" s="44" t="str">
        <f>'[1]EN_19'!A27</f>
        <v>Hungary</v>
      </c>
      <c r="B25" s="48">
        <f>'[1]EN_19'!B27</f>
        <v>1249</v>
      </c>
      <c r="C25" s="48">
        <f>'[1]EN_19'!C27</f>
        <v>1379</v>
      </c>
      <c r="D25" s="48">
        <f>'[1]EN_19'!D27</f>
        <v>1510</v>
      </c>
      <c r="E25" s="48">
        <f>'[1]EN_19'!E27</f>
        <v>1630</v>
      </c>
      <c r="F25" s="48">
        <f>'[1]EN_19'!F27</f>
        <v>1660</v>
      </c>
      <c r="G25" s="48">
        <f>'[1]EN_19'!G27</f>
        <v>1705</v>
      </c>
      <c r="H25" s="48">
        <f>'[1]EN_19'!H27</f>
        <v>1780</v>
      </c>
      <c r="I25" s="48">
        <f>'[1]EN_19'!I27</f>
        <v>1824</v>
      </c>
      <c r="J25" s="48">
        <f>'[1]EN_19'!J27</f>
        <v>1985</v>
      </c>
      <c r="K25" s="48">
        <f>'[1]EN_19'!K27</f>
        <v>2025</v>
      </c>
      <c r="L25" s="48">
        <f>'[1]EN_19'!L27</f>
        <v>1791</v>
      </c>
      <c r="M25" s="48">
        <f>'[1]EN_19'!M27</f>
        <v>1901</v>
      </c>
      <c r="N25" s="48">
        <f>'[1]EN_19'!N27</f>
        <v>1893</v>
      </c>
      <c r="O25" s="48">
        <f>'[1]EN_19'!O27</f>
        <v>1974</v>
      </c>
      <c r="P25" s="48">
        <f>'[1]EN_19'!P27</f>
        <v>1856</v>
      </c>
      <c r="Q25" s="48">
        <f>'[1]EN_19'!Q27</f>
        <v>1867</v>
      </c>
      <c r="R25" s="48">
        <f>'[1]EN_19'!R27</f>
        <v>1906</v>
      </c>
      <c r="S25" s="48">
        <f>'[1]EN_19'!S27</f>
        <v>2146</v>
      </c>
      <c r="T25" s="48">
        <f>'[1]EN_19'!T27</f>
        <v>2132</v>
      </c>
    </row>
    <row r="26" spans="1:20" s="2" customFormat="1" ht="14.25">
      <c r="A26" s="44" t="str">
        <f>'[1]EN_19'!A28</f>
        <v>Iceland</v>
      </c>
      <c r="B26" s="48">
        <f>'[1]EN_19'!B28</f>
        <v>26</v>
      </c>
      <c r="C26" s="48">
        <f>'[1]EN_19'!C28</f>
        <v>25</v>
      </c>
      <c r="D26" s="48">
        <f>'[1]EN_19'!D28</f>
        <v>20</v>
      </c>
      <c r="E26" s="48">
        <f>'[1]EN_19'!E28</f>
        <v>22</v>
      </c>
      <c r="F26" s="48">
        <f>'[1]EN_19'!F28</f>
        <v>23</v>
      </c>
      <c r="G26" s="48">
        <f>'[1]EN_19'!G28</f>
        <v>26</v>
      </c>
      <c r="H26" s="48">
        <f>'[1]EN_19'!H28</f>
        <v>30</v>
      </c>
      <c r="I26" s="48">
        <f>'[1]EN_19'!I28</f>
        <v>33</v>
      </c>
      <c r="J26" s="48">
        <f>'[1]EN_19'!J28</f>
        <v>57</v>
      </c>
      <c r="K26" s="48">
        <f>'[1]EN_19'!K28</f>
        <v>98</v>
      </c>
      <c r="L26" s="48">
        <f>'[1]EN_19'!L28</f>
        <v>114</v>
      </c>
      <c r="M26" s="48">
        <f>'[1]EN_19'!M28</f>
        <v>125</v>
      </c>
      <c r="N26" s="48">
        <f>'[1]EN_19'!N28</f>
        <v>124</v>
      </c>
      <c r="O26" s="48">
        <f>'[1]EN_19'!O28</f>
        <v>121</v>
      </c>
      <c r="P26" s="48">
        <f>'[1]EN_19'!P28</f>
        <v>128</v>
      </c>
      <c r="Q26" s="48">
        <f>'[1]EN_19'!Q28</f>
        <v>143</v>
      </c>
      <c r="R26" s="48">
        <f>'[1]EN_19'!R28</f>
        <v>227</v>
      </c>
      <c r="S26" s="64">
        <f>R26</f>
        <v>227</v>
      </c>
      <c r="T26" s="64">
        <f>R26</f>
        <v>227</v>
      </c>
    </row>
    <row r="27" spans="1:20" s="2" customFormat="1" ht="14.25">
      <c r="A27" s="44" t="str">
        <f>'[1]EN_19'!A29</f>
        <v>Ireland</v>
      </c>
      <c r="B27" s="48">
        <f>'[1]EN_19'!B29</f>
        <v>1164</v>
      </c>
      <c r="C27" s="48">
        <f>'[1]EN_19'!C29</f>
        <v>1220</v>
      </c>
      <c r="D27" s="48">
        <f>'[1]EN_19'!D29</f>
        <v>1287</v>
      </c>
      <c r="E27" s="48">
        <f>'[1]EN_19'!E29</f>
        <v>1323</v>
      </c>
      <c r="F27" s="48">
        <f>'[1]EN_19'!F29</f>
        <v>1367</v>
      </c>
      <c r="G27" s="48">
        <f>'[1]EN_19'!G29</f>
        <v>1453</v>
      </c>
      <c r="H27" s="48">
        <f>'[1]EN_19'!H29</f>
        <v>1565</v>
      </c>
      <c r="I27" s="48">
        <f>'[1]EN_19'!I29</f>
        <v>1630</v>
      </c>
      <c r="J27" s="48">
        <f>'[1]EN_19'!J29</f>
        <v>1703</v>
      </c>
      <c r="K27" s="48">
        <f>'[1]EN_19'!K29</f>
        <v>1784</v>
      </c>
      <c r="L27" s="48">
        <f>'[1]EN_19'!L29</f>
        <v>1944</v>
      </c>
      <c r="M27" s="48">
        <f>'[1]EN_19'!M29</f>
        <v>2040</v>
      </c>
      <c r="N27" s="48">
        <f>'[1]EN_19'!N29</f>
        <v>2024</v>
      </c>
      <c r="O27" s="48">
        <f>'[1]EN_19'!O29</f>
        <v>2047</v>
      </c>
      <c r="P27" s="48">
        <f>'[1]EN_19'!P29</f>
        <v>2058</v>
      </c>
      <c r="Q27" s="48">
        <f>'[1]EN_19'!Q29</f>
        <v>2054</v>
      </c>
      <c r="R27" s="48">
        <f>'[1]EN_19'!R29</f>
        <v>2130</v>
      </c>
      <c r="S27" s="48">
        <f>'[1]EN_19'!S29</f>
        <v>2171</v>
      </c>
      <c r="T27" s="48">
        <f>'[1]EN_19'!T29</f>
        <v>2233</v>
      </c>
    </row>
    <row r="28" spans="1:20" s="2" customFormat="1" ht="14.25">
      <c r="A28" s="44" t="str">
        <f>'[1]EN_19'!A30</f>
        <v>Italy</v>
      </c>
      <c r="B28" s="48">
        <f>'[1]EN_19'!B30</f>
        <v>15632</v>
      </c>
      <c r="C28" s="48">
        <f>'[1]EN_19'!C30</f>
        <v>15170</v>
      </c>
      <c r="D28" s="48">
        <f>'[1]EN_19'!D30</f>
        <v>15515</v>
      </c>
      <c r="E28" s="48">
        <f>'[1]EN_19'!E30</f>
        <v>15330</v>
      </c>
      <c r="F28" s="48">
        <f>'[1]EN_19'!F30</f>
        <v>15825</v>
      </c>
      <c r="G28" s="48">
        <f>'[1]EN_19'!G30</f>
        <v>17157</v>
      </c>
      <c r="H28" s="48">
        <f>'[1]EN_19'!H30</f>
        <v>16964</v>
      </c>
      <c r="I28" s="48">
        <f>'[1]EN_19'!I30</f>
        <v>17606</v>
      </c>
      <c r="J28" s="48">
        <f>'[1]EN_19'!J30</f>
        <v>18242</v>
      </c>
      <c r="K28" s="48">
        <f>'[1]EN_19'!K30</f>
        <v>18353</v>
      </c>
      <c r="L28" s="48">
        <f>'[1]EN_19'!L30</f>
        <v>19358</v>
      </c>
      <c r="M28" s="48">
        <f>'[1]EN_19'!M30</f>
        <v>19247</v>
      </c>
      <c r="N28" s="48">
        <f>'[1]EN_19'!N30</f>
        <v>20266</v>
      </c>
      <c r="O28" s="48">
        <f>'[1]EN_19'!O30</f>
        <v>21332</v>
      </c>
      <c r="P28" s="48">
        <f>'[1]EN_19'!P30</f>
        <v>21626</v>
      </c>
      <c r="Q28" s="48">
        <f>'[1]EN_19'!Q30</f>
        <v>22215</v>
      </c>
      <c r="R28" s="48">
        <f>'[1]EN_19'!R30</f>
        <v>23017</v>
      </c>
      <c r="S28" s="48">
        <f>'[1]EN_19'!S30</f>
        <v>23330</v>
      </c>
      <c r="T28" s="48">
        <f>'[1]EN_19'!T30</f>
        <v>22945</v>
      </c>
    </row>
    <row r="29" spans="1:20" s="2" customFormat="1" ht="14.25">
      <c r="A29" s="44" t="str">
        <f>'[1]EN_19'!A31</f>
        <v>Latvia</v>
      </c>
      <c r="B29" s="48">
        <f>'[1]EN_19'!B31</f>
        <v>185</v>
      </c>
      <c r="C29" s="48">
        <f>'[1]EN_19'!C31</f>
        <v>204</v>
      </c>
      <c r="D29" s="48">
        <f>'[1]EN_19'!D31</f>
        <v>113</v>
      </c>
      <c r="E29" s="48">
        <f>'[1]EN_19'!E31</f>
        <v>90</v>
      </c>
      <c r="F29" s="48">
        <f>'[1]EN_19'!F31</f>
        <v>98</v>
      </c>
      <c r="G29" s="48">
        <f>'[1]EN_19'!G31</f>
        <v>90</v>
      </c>
      <c r="H29" s="48">
        <f>'[1]EN_19'!H31</f>
        <v>109</v>
      </c>
      <c r="I29" s="48">
        <f>'[1]EN_19'!I31</f>
        <v>133</v>
      </c>
      <c r="J29" s="48">
        <f>'[1]EN_19'!J31</f>
        <v>127</v>
      </c>
      <c r="K29" s="48">
        <f>'[1]EN_19'!K31</f>
        <v>116</v>
      </c>
      <c r="L29" s="48">
        <f>'[1]EN_19'!L31</f>
        <v>113</v>
      </c>
      <c r="M29" s="48">
        <f>'[1]EN_19'!M31</f>
        <v>124</v>
      </c>
      <c r="N29" s="48">
        <f>'[1]EN_19'!N31</f>
        <v>129</v>
      </c>
      <c r="O29" s="48">
        <f>'[1]EN_19'!O31</f>
        <v>143</v>
      </c>
      <c r="P29" s="48">
        <f>'[1]EN_19'!P31</f>
        <v>132</v>
      </c>
      <c r="Q29" s="48">
        <f>'[1]EN_19'!Q31</f>
        <v>132</v>
      </c>
      <c r="R29" s="48">
        <f>'[1]EN_19'!R31</f>
        <v>185</v>
      </c>
      <c r="S29" s="48">
        <f>'[1]EN_19'!S31</f>
        <v>171</v>
      </c>
      <c r="T29" s="48">
        <f>'[1]EN_19'!T31</f>
        <v>181</v>
      </c>
    </row>
    <row r="30" spans="1:20" s="2" customFormat="1" ht="14.25">
      <c r="A30" s="44" t="str">
        <f>'[1]EN_19'!A32</f>
        <v>Lithuania</v>
      </c>
      <c r="B30" s="48">
        <f>'[1]EN_19'!B32</f>
        <v>942</v>
      </c>
      <c r="C30" s="48">
        <f>'[1]EN_19'!C32</f>
        <v>1034</v>
      </c>
      <c r="D30" s="48">
        <f>'[1]EN_19'!D32</f>
        <v>309</v>
      </c>
      <c r="E30" s="48">
        <f>'[1]EN_19'!E32</f>
        <v>110</v>
      </c>
      <c r="F30" s="48">
        <f>'[1]EN_19'!F32</f>
        <v>137</v>
      </c>
      <c r="G30" s="48">
        <f>'[1]EN_19'!G32</f>
        <v>114</v>
      </c>
      <c r="H30" s="48">
        <f>'[1]EN_19'!H32</f>
        <v>170</v>
      </c>
      <c r="I30" s="48">
        <f>'[1]EN_19'!I32</f>
        <v>178</v>
      </c>
      <c r="J30" s="48">
        <f>'[1]EN_19'!J32</f>
        <v>274</v>
      </c>
      <c r="K30" s="48">
        <f>'[1]EN_19'!K32</f>
        <v>242</v>
      </c>
      <c r="L30" s="48">
        <f>'[1]EN_19'!L32</f>
        <v>203</v>
      </c>
      <c r="M30" s="48">
        <f>'[1]EN_19'!M32</f>
        <v>230</v>
      </c>
      <c r="N30" s="48">
        <f>'[1]EN_19'!N32</f>
        <v>241</v>
      </c>
      <c r="O30" s="48">
        <f>'[1]EN_19'!O32</f>
        <v>260</v>
      </c>
      <c r="P30" s="48">
        <f>'[1]EN_19'!P32</f>
        <v>278</v>
      </c>
      <c r="Q30" s="48">
        <f>'[1]EN_19'!Q32</f>
        <v>312</v>
      </c>
      <c r="R30" s="48">
        <f>'[1]EN_19'!R32</f>
        <v>259</v>
      </c>
      <c r="S30" s="48">
        <f>'[1]EN_19'!S32</f>
        <v>267</v>
      </c>
      <c r="T30" s="48">
        <f>'[1]EN_19'!T32</f>
        <v>249</v>
      </c>
    </row>
    <row r="31" spans="1:20" s="2" customFormat="1" ht="14.25">
      <c r="A31" s="44" t="str">
        <f>'[1]EN_19'!A33</f>
        <v>Luxembourg (Grand-Duché)</v>
      </c>
      <c r="B31" s="48">
        <f>'[1]EN_19'!B33</f>
        <v>48</v>
      </c>
      <c r="C31" s="48">
        <f>'[1]EN_19'!C33</f>
        <v>53</v>
      </c>
      <c r="D31" s="48">
        <f>'[1]EN_19'!D33</f>
        <v>51</v>
      </c>
      <c r="E31" s="48">
        <f>'[1]EN_19'!E33</f>
        <v>52</v>
      </c>
      <c r="F31" s="48">
        <f>'[1]EN_19'!F33</f>
        <v>42</v>
      </c>
      <c r="G31" s="48">
        <f>'[1]EN_19'!G33</f>
        <v>34</v>
      </c>
      <c r="H31" s="48">
        <f>'[1]EN_19'!H33</f>
        <v>33</v>
      </c>
      <c r="I31" s="48">
        <f>'[1]EN_19'!I33</f>
        <v>28</v>
      </c>
      <c r="J31" s="48">
        <f>'[1]EN_19'!J33</f>
        <v>21</v>
      </c>
      <c r="K31" s="48">
        <f>'[1]EN_19'!K33</f>
        <v>22</v>
      </c>
      <c r="L31" s="48">
        <f>'[1]EN_19'!L33</f>
        <v>25</v>
      </c>
      <c r="M31" s="48">
        <f>'[1]EN_19'!M33</f>
        <v>29</v>
      </c>
      <c r="N31" s="48">
        <f>'[1]EN_19'!N33</f>
        <v>228</v>
      </c>
      <c r="O31" s="48">
        <f>'[1]EN_19'!O33</f>
        <v>230</v>
      </c>
      <c r="P31" s="48">
        <f>'[1]EN_19'!P33</f>
        <v>276</v>
      </c>
      <c r="Q31" s="48">
        <f>'[1]EN_19'!Q33</f>
        <v>274</v>
      </c>
      <c r="R31" s="48">
        <f>'[1]EN_19'!R33</f>
        <v>287</v>
      </c>
      <c r="S31" s="48">
        <f>'[1]EN_19'!S33</f>
        <v>258</v>
      </c>
      <c r="T31" s="48">
        <f>'[1]EN_19'!T33</f>
        <v>216</v>
      </c>
    </row>
    <row r="32" spans="1:20" s="2" customFormat="1" ht="14.25">
      <c r="A32" s="44" t="str">
        <f>'[1]EN_19'!A34</f>
        <v>Malta</v>
      </c>
      <c r="B32" s="48">
        <f>'[1]EN_19'!B34</f>
        <v>95</v>
      </c>
      <c r="C32" s="48">
        <f>'[1]EN_19'!C34</f>
        <v>122</v>
      </c>
      <c r="D32" s="48">
        <f>'[1]EN_19'!D34</f>
        <v>128</v>
      </c>
      <c r="E32" s="48">
        <f>'[1]EN_19'!E34</f>
        <v>129</v>
      </c>
      <c r="F32" s="48">
        <f>'[1]EN_19'!F34</f>
        <v>133</v>
      </c>
      <c r="G32" s="48">
        <f>'[1]EN_19'!G34</f>
        <v>140</v>
      </c>
      <c r="H32" s="48">
        <f>'[1]EN_19'!H34</f>
        <v>143</v>
      </c>
      <c r="I32" s="48">
        <f>'[1]EN_19'!I34</f>
        <v>145</v>
      </c>
      <c r="J32" s="48">
        <f>'[1]EN_19'!J34</f>
        <v>148</v>
      </c>
      <c r="K32" s="48">
        <f>'[1]EN_19'!K34</f>
        <v>154</v>
      </c>
      <c r="L32" s="48">
        <f>'[1]EN_19'!L34</f>
        <v>165</v>
      </c>
      <c r="M32" s="48">
        <f>'[1]EN_19'!M34</f>
        <v>167</v>
      </c>
      <c r="N32" s="48">
        <f>'[1]EN_19'!N34</f>
        <v>176</v>
      </c>
      <c r="O32" s="48">
        <f>'[1]EN_19'!O34</f>
        <v>192</v>
      </c>
      <c r="P32" s="48">
        <f>'[1]EN_19'!P34</f>
        <v>191</v>
      </c>
      <c r="Q32" s="48">
        <f>'[1]EN_19'!Q34</f>
        <v>193</v>
      </c>
      <c r="R32" s="48">
        <f>'[1]EN_19'!R34</f>
        <v>197</v>
      </c>
      <c r="S32" s="48">
        <f>'[1]EN_19'!S34</f>
        <v>197</v>
      </c>
      <c r="T32" s="48">
        <f>'[1]EN_19'!T34</f>
        <v>196</v>
      </c>
    </row>
    <row r="33" spans="1:20" s="2" customFormat="1" ht="14.25">
      <c r="A33" s="44" t="str">
        <f>'[1]EN_19'!A35</f>
        <v>Netherlands</v>
      </c>
      <c r="B33" s="48">
        <f>'[1]EN_19'!B35</f>
        <v>5872</v>
      </c>
      <c r="C33" s="48">
        <f>'[1]EN_19'!C35</f>
        <v>6096</v>
      </c>
      <c r="D33" s="48">
        <f>'[1]EN_19'!D35</f>
        <v>6279</v>
      </c>
      <c r="E33" s="48">
        <f>'[1]EN_19'!E35</f>
        <v>6246</v>
      </c>
      <c r="F33" s="48">
        <f>'[1]EN_19'!F35</f>
        <v>6474</v>
      </c>
      <c r="G33" s="48">
        <f>'[1]EN_19'!G35</f>
        <v>6578</v>
      </c>
      <c r="H33" s="48">
        <f>'[1]EN_19'!H35</f>
        <v>6933</v>
      </c>
      <c r="I33" s="48">
        <f>'[1]EN_19'!I35</f>
        <v>7199</v>
      </c>
      <c r="J33" s="48">
        <f>'[1]EN_19'!J35</f>
        <v>7442</v>
      </c>
      <c r="K33" s="48">
        <f>'[1]EN_19'!K35</f>
        <v>7063</v>
      </c>
      <c r="L33" s="48">
        <f>'[1]EN_19'!L35</f>
        <v>7285</v>
      </c>
      <c r="M33" s="48">
        <f>'[1]EN_19'!M35</f>
        <v>7630</v>
      </c>
      <c r="N33" s="48">
        <f>'[1]EN_19'!N35</f>
        <v>7820</v>
      </c>
      <c r="O33" s="48">
        <f>'[1]EN_19'!O35</f>
        <v>7858</v>
      </c>
      <c r="P33" s="48">
        <f>'[1]EN_19'!P35</f>
        <v>8308</v>
      </c>
      <c r="Q33" s="48">
        <f>'[1]EN_19'!Q35</f>
        <v>8085</v>
      </c>
      <c r="R33" s="48">
        <f>'[1]EN_19'!R35</f>
        <v>7915</v>
      </c>
      <c r="S33" s="48">
        <f>'[1]EN_19'!S35</f>
        <v>8373</v>
      </c>
      <c r="T33" s="48">
        <f>'[1]EN_19'!T35</f>
        <v>8519</v>
      </c>
    </row>
    <row r="34" spans="1:20" s="2" customFormat="1" ht="14.25">
      <c r="A34" s="44" t="str">
        <f>'[1]EN_19'!A36</f>
        <v>Norway</v>
      </c>
      <c r="B34" s="48">
        <f>'[1]EN_19'!B36</f>
        <v>40</v>
      </c>
      <c r="C34" s="48">
        <f>'[1]EN_19'!C36</f>
        <v>37</v>
      </c>
      <c r="D34" s="48">
        <f>'[1]EN_19'!D36</f>
        <v>38</v>
      </c>
      <c r="E34" s="48">
        <f>'[1]EN_19'!E36</f>
        <v>41</v>
      </c>
      <c r="F34" s="48">
        <f>'[1]EN_19'!F36</f>
        <v>58</v>
      </c>
      <c r="G34" s="48">
        <f>'[1]EN_19'!G36</f>
        <v>60</v>
      </c>
      <c r="H34" s="48">
        <f>'[1]EN_19'!H36</f>
        <v>71</v>
      </c>
      <c r="I34" s="48">
        <f>'[1]EN_19'!I36</f>
        <v>61</v>
      </c>
      <c r="J34" s="48">
        <f>'[1]EN_19'!J36</f>
        <v>62</v>
      </c>
      <c r="K34" s="48">
        <f>'[1]EN_19'!K36</f>
        <v>70</v>
      </c>
      <c r="L34" s="48">
        <f>'[1]EN_19'!L36</f>
        <v>57</v>
      </c>
      <c r="M34" s="48">
        <f>'[1]EN_19'!M36</f>
        <v>72</v>
      </c>
      <c r="N34" s="48">
        <f>'[1]EN_19'!N36</f>
        <v>68</v>
      </c>
      <c r="O34" s="48">
        <f>'[1]EN_19'!O36</f>
        <v>83</v>
      </c>
      <c r="P34" s="48">
        <f>'[1]EN_19'!P36</f>
        <v>92</v>
      </c>
      <c r="Q34" s="48">
        <f>'[1]EN_19'!Q36</f>
        <v>91</v>
      </c>
      <c r="R34" s="48">
        <f>'[1]EN_19'!R36</f>
        <v>105</v>
      </c>
      <c r="S34" s="48">
        <f>'[1]EN_19'!S36</f>
        <v>134</v>
      </c>
      <c r="T34" s="48">
        <f>'[1]EN_19'!T36</f>
        <v>106</v>
      </c>
    </row>
    <row r="35" spans="1:20" s="2" customFormat="1" ht="14.25">
      <c r="A35" s="44" t="str">
        <f>'[1]EN_19'!A37</f>
        <v>Poland</v>
      </c>
      <c r="B35" s="48">
        <f>'[1]EN_19'!B37</f>
        <v>11436</v>
      </c>
      <c r="C35" s="48">
        <f>'[1]EN_19'!C37</f>
        <v>11290</v>
      </c>
      <c r="D35" s="48">
        <f>'[1]EN_19'!D37</f>
        <v>11107</v>
      </c>
      <c r="E35" s="48">
        <f>'[1]EN_19'!E37</f>
        <v>11203</v>
      </c>
      <c r="F35" s="48">
        <f>'[1]EN_19'!F37</f>
        <v>11312</v>
      </c>
      <c r="G35" s="48">
        <f>'[1]EN_19'!G37</f>
        <v>11621</v>
      </c>
      <c r="H35" s="48">
        <f>'[1]EN_19'!H37</f>
        <v>11974</v>
      </c>
      <c r="I35" s="48">
        <f>'[1]EN_19'!I37</f>
        <v>11949</v>
      </c>
      <c r="J35" s="48">
        <f>'[1]EN_19'!J37</f>
        <v>11905</v>
      </c>
      <c r="K35" s="48">
        <f>'[1]EN_19'!K37</f>
        <v>11852</v>
      </c>
      <c r="L35" s="48">
        <f>'[1]EN_19'!L37</f>
        <v>12129</v>
      </c>
      <c r="M35" s="48">
        <f>'[1]EN_19'!M37</f>
        <v>12157</v>
      </c>
      <c r="N35" s="48">
        <f>'[1]EN_19'!N37</f>
        <v>12052</v>
      </c>
      <c r="O35" s="48">
        <f>'[1]EN_19'!O37</f>
        <v>12744</v>
      </c>
      <c r="P35" s="48">
        <f>'[1]EN_19'!P37</f>
        <v>12926</v>
      </c>
      <c r="Q35" s="48">
        <f>'[1]EN_19'!Q37</f>
        <v>13158</v>
      </c>
      <c r="R35" s="48">
        <f>'[1]EN_19'!R37</f>
        <v>13626</v>
      </c>
      <c r="S35" s="48">
        <f>'[1]EN_19'!S37</f>
        <v>13404</v>
      </c>
      <c r="T35" s="48">
        <f>'[1]EN_19'!T37</f>
        <v>13121</v>
      </c>
    </row>
    <row r="36" spans="1:20" s="2" customFormat="1" ht="14.25">
      <c r="A36" s="44" t="str">
        <f>'[1]EN_19'!A38</f>
        <v>Portugal</v>
      </c>
      <c r="B36" s="48">
        <f>'[1]EN_19'!B38</f>
        <v>1651</v>
      </c>
      <c r="C36" s="48">
        <f>'[1]EN_19'!C38</f>
        <v>1779</v>
      </c>
      <c r="D36" s="48">
        <f>'[1]EN_19'!D38</f>
        <v>2150</v>
      </c>
      <c r="E36" s="48">
        <f>'[1]EN_19'!E38</f>
        <v>1931</v>
      </c>
      <c r="F36" s="48">
        <f>'[1]EN_19'!F38</f>
        <v>1777</v>
      </c>
      <c r="G36" s="48">
        <f>'[1]EN_19'!G38</f>
        <v>2132</v>
      </c>
      <c r="H36" s="48">
        <f>'[1]EN_19'!H38</f>
        <v>1689</v>
      </c>
      <c r="I36" s="48">
        <f>'[1]EN_19'!I38</f>
        <v>1805</v>
      </c>
      <c r="J36" s="48">
        <f>'[1]EN_19'!J38</f>
        <v>2222</v>
      </c>
      <c r="K36" s="48">
        <f>'[1]EN_19'!K38</f>
        <v>3055</v>
      </c>
      <c r="L36" s="48">
        <f>'[1]EN_19'!L38</f>
        <v>2741</v>
      </c>
      <c r="M36" s="48">
        <f>'[1]EN_19'!M38</f>
        <v>2741</v>
      </c>
      <c r="N36" s="48">
        <f>'[1]EN_19'!N38</f>
        <v>3223</v>
      </c>
      <c r="O36" s="48">
        <f>'[1]EN_19'!O38</f>
        <v>2605</v>
      </c>
      <c r="P36" s="48">
        <f>'[1]EN_19'!P38</f>
        <v>2935</v>
      </c>
      <c r="Q36" s="48">
        <f>'[1]EN_19'!Q38</f>
        <v>3412</v>
      </c>
      <c r="R36" s="48">
        <f>'[1]EN_19'!R38</f>
        <v>2979</v>
      </c>
      <c r="S36" s="48">
        <f>'[1]EN_19'!S38</f>
        <v>2815</v>
      </c>
      <c r="T36" s="48">
        <f>'[1]EN_19'!T38</f>
        <v>2827</v>
      </c>
    </row>
    <row r="37" spans="1:20" s="2" customFormat="1" ht="14.25">
      <c r="A37" s="44" t="str">
        <f>'[1]EN_19'!A39</f>
        <v>Romania</v>
      </c>
      <c r="B37" s="48">
        <f>'[1]EN_19'!B39</f>
        <v>3992</v>
      </c>
      <c r="C37" s="48">
        <f>'[1]EN_19'!C39</f>
        <v>3668</v>
      </c>
      <c r="D37" s="48">
        <f>'[1]EN_19'!D39</f>
        <v>3654</v>
      </c>
      <c r="E37" s="48">
        <f>'[1]EN_19'!E39</f>
        <v>3672</v>
      </c>
      <c r="F37" s="48">
        <f>'[1]EN_19'!F39</f>
        <v>3619</v>
      </c>
      <c r="G37" s="48">
        <f>'[1]EN_19'!G39</f>
        <v>3661</v>
      </c>
      <c r="H37" s="48">
        <f>'[1]EN_19'!H39</f>
        <v>3801</v>
      </c>
      <c r="I37" s="48">
        <f>'[1]EN_19'!I39</f>
        <v>2944</v>
      </c>
      <c r="J37" s="48">
        <f>'[1]EN_19'!J39</f>
        <v>2520</v>
      </c>
      <c r="K37" s="48">
        <f>'[1]EN_19'!K39</f>
        <v>2341</v>
      </c>
      <c r="L37" s="48">
        <f>'[1]EN_19'!L39</f>
        <v>2726</v>
      </c>
      <c r="M37" s="48">
        <f>'[1]EN_19'!M39</f>
        <v>2880</v>
      </c>
      <c r="N37" s="48">
        <f>'[1]EN_19'!N39</f>
        <v>2870</v>
      </c>
      <c r="O37" s="48">
        <f>'[1]EN_19'!O39</f>
        <v>3309</v>
      </c>
      <c r="P37" s="48">
        <f>'[1]EN_19'!P39</f>
        <v>2960</v>
      </c>
      <c r="Q37" s="48">
        <f>'[1]EN_19'!Q39</f>
        <v>2893</v>
      </c>
      <c r="R37" s="48">
        <f>'[1]EN_19'!R39</f>
        <v>3328</v>
      </c>
      <c r="S37" s="48">
        <f>'[1]EN_19'!S39</f>
        <v>3267</v>
      </c>
      <c r="T37" s="48">
        <f>'[1]EN_19'!T39</f>
        <v>3141</v>
      </c>
    </row>
    <row r="38" spans="1:20" s="2" customFormat="1" ht="14.25">
      <c r="A38" s="44" t="str">
        <f>'[1]EN_19'!A40</f>
        <v>Slovakia</v>
      </c>
      <c r="B38" s="48">
        <f>'[1]EN_19'!B40</f>
        <v>818</v>
      </c>
      <c r="C38" s="48">
        <f>'[1]EN_19'!C40</f>
        <v>788</v>
      </c>
      <c r="D38" s="48">
        <f>'[1]EN_19'!D40</f>
        <v>771</v>
      </c>
      <c r="E38" s="48">
        <f>'[1]EN_19'!E40</f>
        <v>733</v>
      </c>
      <c r="F38" s="48">
        <f>'[1]EN_19'!F40</f>
        <v>692</v>
      </c>
      <c r="G38" s="48">
        <f>'[1]EN_19'!G40</f>
        <v>829</v>
      </c>
      <c r="H38" s="48">
        <f>'[1]EN_19'!H40</f>
        <v>817</v>
      </c>
      <c r="I38" s="48">
        <f>'[1]EN_19'!I40</f>
        <v>808</v>
      </c>
      <c r="J38" s="48">
        <f>'[1]EN_19'!J40</f>
        <v>817</v>
      </c>
      <c r="K38" s="48">
        <f>'[1]EN_19'!K40</f>
        <v>847</v>
      </c>
      <c r="L38" s="48">
        <f>'[1]EN_19'!L40</f>
        <v>792</v>
      </c>
      <c r="M38" s="48">
        <f>'[1]EN_19'!M40</f>
        <v>845</v>
      </c>
      <c r="N38" s="48">
        <f>'[1]EN_19'!N40</f>
        <v>773</v>
      </c>
      <c r="O38" s="48">
        <f>'[1]EN_19'!O40</f>
        <v>829</v>
      </c>
      <c r="P38" s="48">
        <f>'[1]EN_19'!P40</f>
        <v>802</v>
      </c>
      <c r="Q38" s="48">
        <f>'[1]EN_19'!Q40</f>
        <v>772</v>
      </c>
      <c r="R38" s="48">
        <f>'[1]EN_19'!R40</f>
        <v>760</v>
      </c>
      <c r="S38" s="48">
        <f>'[1]EN_19'!S40</f>
        <v>696</v>
      </c>
      <c r="T38" s="48">
        <f>'[1]EN_19'!T40</f>
        <v>689</v>
      </c>
    </row>
    <row r="39" spans="1:20" s="2" customFormat="1" ht="14.25">
      <c r="A39" s="44" t="str">
        <f>'[1]EN_19'!A41</f>
        <v>Slovenia</v>
      </c>
      <c r="B39" s="48">
        <f>'[1]EN_19'!B41</f>
        <v>419</v>
      </c>
      <c r="C39" s="48">
        <f>'[1]EN_19'!C41</f>
        <v>360</v>
      </c>
      <c r="D39" s="48">
        <f>'[1]EN_19'!D41</f>
        <v>404</v>
      </c>
      <c r="E39" s="48">
        <f>'[1]EN_19'!E41</f>
        <v>405</v>
      </c>
      <c r="F39" s="48">
        <f>'[1]EN_19'!F41</f>
        <v>398</v>
      </c>
      <c r="G39" s="48">
        <f>'[1]EN_19'!G41</f>
        <v>398</v>
      </c>
      <c r="H39" s="48">
        <f>'[1]EN_19'!H41</f>
        <v>383</v>
      </c>
      <c r="I39" s="48">
        <f>'[1]EN_19'!I41</f>
        <v>436</v>
      </c>
      <c r="J39" s="48">
        <f>'[1]EN_19'!J41</f>
        <v>450</v>
      </c>
      <c r="K39" s="48">
        <f>'[1]EN_19'!K41</f>
        <v>415</v>
      </c>
      <c r="L39" s="48">
        <f>'[1]EN_19'!L41</f>
        <v>432</v>
      </c>
      <c r="M39" s="48">
        <f>'[1]EN_19'!M41</f>
        <v>465</v>
      </c>
      <c r="N39" s="48">
        <f>'[1]EN_19'!N41</f>
        <v>495</v>
      </c>
      <c r="O39" s="48">
        <f>'[1]EN_19'!O41</f>
        <v>486</v>
      </c>
      <c r="P39" s="48">
        <f>'[1]EN_19'!P41</f>
        <v>492</v>
      </c>
      <c r="Q39" s="48">
        <f>'[1]EN_19'!Q41</f>
        <v>496</v>
      </c>
      <c r="R39" s="48">
        <f>'[1]EN_19'!R41</f>
        <v>514</v>
      </c>
      <c r="S39" s="48">
        <f>'[1]EN_19'!S41</f>
        <v>523</v>
      </c>
      <c r="T39" s="48">
        <f>'[1]EN_19'!T41</f>
        <v>525</v>
      </c>
    </row>
    <row r="40" spans="1:20" s="2" customFormat="1" ht="14.25">
      <c r="A40" s="44" t="str">
        <f>'[1]EN_19'!A42</f>
        <v>Spain</v>
      </c>
      <c r="B40" s="48">
        <f>'[1]EN_19'!B42</f>
        <v>6130</v>
      </c>
      <c r="C40" s="48">
        <f>'[1]EN_19'!C42</f>
        <v>6177</v>
      </c>
      <c r="D40" s="48">
        <f>'[1]EN_19'!D42</f>
        <v>7033</v>
      </c>
      <c r="E40" s="48">
        <f>'[1]EN_19'!E42</f>
        <v>6422</v>
      </c>
      <c r="F40" s="48">
        <f>'[1]EN_19'!F42</f>
        <v>6621</v>
      </c>
      <c r="G40" s="48">
        <f>'[1]EN_19'!G42</f>
        <v>7461</v>
      </c>
      <c r="H40" s="48">
        <f>'[1]EN_19'!H42</f>
        <v>6583</v>
      </c>
      <c r="I40" s="48">
        <f>'[1]EN_19'!I42</f>
        <v>8446</v>
      </c>
      <c r="J40" s="48">
        <f>'[1]EN_19'!J42</f>
        <v>8517</v>
      </c>
      <c r="K40" s="48">
        <f>'[1]EN_19'!K42</f>
        <v>10488</v>
      </c>
      <c r="L40" s="48">
        <f>'[1]EN_19'!L42</f>
        <v>10867</v>
      </c>
      <c r="M40" s="48">
        <f>'[1]EN_19'!M42</f>
        <v>10612</v>
      </c>
      <c r="N40" s="48">
        <f>'[1]EN_19'!N42</f>
        <v>12718</v>
      </c>
      <c r="O40" s="48">
        <f>'[1]EN_19'!O42</f>
        <v>12462</v>
      </c>
      <c r="P40" s="48">
        <f>'[1]EN_19'!P42</f>
        <v>14295</v>
      </c>
      <c r="Q40" s="48">
        <f>'[1]EN_19'!Q42</f>
        <v>16524</v>
      </c>
      <c r="R40" s="48">
        <f>'[1]EN_19'!R42</f>
        <v>16000</v>
      </c>
      <c r="S40" s="48">
        <f>'[1]EN_19'!S42</f>
        <v>16454</v>
      </c>
      <c r="T40" s="48">
        <f>'[1]EN_19'!T42</f>
        <v>16672</v>
      </c>
    </row>
    <row r="41" spans="1:20" s="2" customFormat="1" ht="14.25">
      <c r="A41" s="44" t="str">
        <f>'[1]EN_19'!A43</f>
        <v>Sweden</v>
      </c>
      <c r="B41" s="48">
        <f>'[1]EN_19'!B43</f>
        <v>455</v>
      </c>
      <c r="C41" s="48">
        <f>'[1]EN_19'!C43</f>
        <v>597</v>
      </c>
      <c r="D41" s="48">
        <f>'[1]EN_19'!D43</f>
        <v>668</v>
      </c>
      <c r="E41" s="48">
        <f>'[1]EN_19'!E43</f>
        <v>787</v>
      </c>
      <c r="F41" s="48">
        <f>'[1]EN_19'!F43</f>
        <v>891</v>
      </c>
      <c r="G41" s="48">
        <f>'[1]EN_19'!G43</f>
        <v>873</v>
      </c>
      <c r="H41" s="48">
        <f>'[1]EN_19'!H43</f>
        <v>1242</v>
      </c>
      <c r="I41" s="48">
        <f>'[1]EN_19'!I43</f>
        <v>875</v>
      </c>
      <c r="J41" s="48">
        <f>'[1]EN_19'!J43</f>
        <v>867</v>
      </c>
      <c r="K41" s="48">
        <f>'[1]EN_19'!K43</f>
        <v>851</v>
      </c>
      <c r="L41" s="48">
        <f>'[1]EN_19'!L43</f>
        <v>790</v>
      </c>
      <c r="M41" s="48">
        <f>'[1]EN_19'!M43</f>
        <v>855</v>
      </c>
      <c r="N41" s="48">
        <f>'[1]EN_19'!N43</f>
        <v>999</v>
      </c>
      <c r="O41" s="48">
        <f>'[1]EN_19'!O43</f>
        <v>1182</v>
      </c>
      <c r="P41" s="48">
        <f>'[1]EN_19'!P43</f>
        <v>1136</v>
      </c>
      <c r="Q41" s="48">
        <f>'[1]EN_19'!Q43</f>
        <v>1053</v>
      </c>
      <c r="R41" s="48">
        <f>'[1]EN_19'!R43</f>
        <v>1169</v>
      </c>
      <c r="S41" s="48">
        <f>'[1]EN_19'!S43</f>
        <v>1226</v>
      </c>
      <c r="T41" s="48">
        <f>'[1]EN_19'!T43</f>
        <v>1284</v>
      </c>
    </row>
    <row r="42" spans="1:20" s="2" customFormat="1" ht="14.25">
      <c r="A42" s="44" t="str">
        <f>'[1]EN_19'!A44</f>
        <v>Switzerland</v>
      </c>
      <c r="B42" s="48">
        <f>'[1]EN_19'!B44</f>
        <v>134</v>
      </c>
      <c r="C42" s="48">
        <f>'[1]EN_19'!C44</f>
        <v>159</v>
      </c>
      <c r="D42" s="48">
        <f>'[1]EN_19'!D44</f>
        <v>185</v>
      </c>
      <c r="E42" s="48">
        <f>'[1]EN_19'!E44</f>
        <v>154</v>
      </c>
      <c r="F42" s="48">
        <f>'[1]EN_19'!F44</f>
        <v>171</v>
      </c>
      <c r="G42" s="48">
        <f>'[1]EN_19'!G44</f>
        <v>188</v>
      </c>
      <c r="H42" s="48">
        <f>'[1]EN_19'!H44</f>
        <v>203</v>
      </c>
      <c r="I42" s="48">
        <f>'[1]EN_19'!I44</f>
        <v>219</v>
      </c>
      <c r="J42" s="48">
        <f>'[1]EN_19'!J44</f>
        <v>258</v>
      </c>
      <c r="K42" s="48">
        <f>'[1]EN_19'!K44</f>
        <v>244</v>
      </c>
      <c r="L42" s="48">
        <f>'[1]EN_19'!L44</f>
        <v>244</v>
      </c>
      <c r="M42" s="48">
        <f>'[1]EN_19'!M44</f>
        <v>253</v>
      </c>
      <c r="N42" s="48">
        <f>'[1]EN_19'!N44</f>
        <v>260</v>
      </c>
      <c r="O42" s="48">
        <f>'[1]EN_19'!O44</f>
        <v>266</v>
      </c>
      <c r="P42" s="48">
        <f>'[1]EN_19'!P44</f>
        <v>272</v>
      </c>
      <c r="Q42" s="48">
        <f>'[1]EN_19'!Q44</f>
        <v>273</v>
      </c>
      <c r="R42" s="48">
        <f>'[1]EN_19'!R44</f>
        <v>286</v>
      </c>
      <c r="S42" s="48">
        <f>'[1]EN_19'!S44</f>
        <v>281</v>
      </c>
      <c r="T42" s="48">
        <f>'[1]EN_19'!T44</f>
        <v>286</v>
      </c>
    </row>
    <row r="43" spans="1:20" s="2" customFormat="1" ht="14.25">
      <c r="A43" s="44" t="str">
        <f>'[1]EN_19'!A45</f>
        <v>Turkey</v>
      </c>
      <c r="B43" s="48">
        <f>'[1]EN_19'!B45</f>
        <v>2957</v>
      </c>
      <c r="C43" s="48">
        <f>'[1]EN_19'!C45</f>
        <v>3230</v>
      </c>
      <c r="D43" s="48">
        <f>'[1]EN_19'!D45</f>
        <v>3506</v>
      </c>
      <c r="E43" s="48">
        <f>'[1]EN_19'!E45</f>
        <v>3427</v>
      </c>
      <c r="F43" s="48">
        <f>'[1]EN_19'!F45</f>
        <v>4104</v>
      </c>
      <c r="G43" s="48">
        <f>'[1]EN_19'!G45</f>
        <v>4360</v>
      </c>
      <c r="H43" s="48">
        <f>'[1]EN_19'!H45</f>
        <v>4676</v>
      </c>
      <c r="I43" s="48">
        <f>'[1]EN_19'!I45</f>
        <v>5458</v>
      </c>
      <c r="J43" s="48">
        <f>'[1]EN_19'!J45</f>
        <v>5915</v>
      </c>
      <c r="K43" s="48">
        <f>'[1]EN_19'!K45</f>
        <v>7029</v>
      </c>
      <c r="L43" s="48">
        <f>'[1]EN_19'!L45</f>
        <v>8083</v>
      </c>
      <c r="M43" s="48">
        <f>'[1]EN_19'!M45</f>
        <v>8483</v>
      </c>
      <c r="N43" s="48">
        <f>'[1]EN_19'!N45</f>
        <v>8226</v>
      </c>
      <c r="O43" s="48">
        <f>'[1]EN_19'!O45</f>
        <v>9045</v>
      </c>
      <c r="P43" s="48">
        <f>'[1]EN_19'!P45</f>
        <v>8990</v>
      </c>
      <c r="Q43" s="48">
        <f>'[1]EN_19'!Q45</f>
        <v>10519</v>
      </c>
      <c r="R43" s="48">
        <f>'[1]EN_19'!R45</f>
        <v>11344</v>
      </c>
      <c r="S43" s="48">
        <f>'[1]EN_19'!S45</f>
        <v>13358</v>
      </c>
      <c r="T43" s="48">
        <f>'[1]EN_19'!T45</f>
        <v>14127</v>
      </c>
    </row>
    <row r="44" spans="1:20" s="2" customFormat="1" ht="14.25">
      <c r="A44" s="44" t="str">
        <f>'[1]EN_19'!A46</f>
        <v>United Kingdom</v>
      </c>
      <c r="B44" s="48">
        <f>'[1]EN_19'!B46</f>
        <v>21166</v>
      </c>
      <c r="C44" s="48">
        <f>'[1]EN_19'!C46</f>
        <v>21165</v>
      </c>
      <c r="D44" s="48">
        <f>'[1]EN_19'!D46</f>
        <v>20382</v>
      </c>
      <c r="E44" s="48">
        <f>'[1]EN_19'!E46</f>
        <v>19586</v>
      </c>
      <c r="F44" s="48">
        <f>'[1]EN_19'!F46</f>
        <v>19795</v>
      </c>
      <c r="G44" s="48">
        <f>'[1]EN_19'!G46</f>
        <v>20490</v>
      </c>
      <c r="H44" s="48">
        <f>'[1]EN_19'!H46</f>
        <v>21562</v>
      </c>
      <c r="I44" s="48">
        <f>'[1]EN_19'!I46</f>
        <v>21169</v>
      </c>
      <c r="J44" s="48">
        <f>'[1]EN_19'!J46</f>
        <v>21977</v>
      </c>
      <c r="K44" s="48">
        <f>'[1]EN_19'!K46</f>
        <v>22694</v>
      </c>
      <c r="L44" s="48">
        <f>'[1]EN_19'!L46</f>
        <v>24358</v>
      </c>
      <c r="M44" s="48">
        <f>'[1]EN_19'!M46</f>
        <v>24699</v>
      </c>
      <c r="N44" s="48">
        <f>'[1]EN_19'!N46</f>
        <v>24996</v>
      </c>
      <c r="O44" s="48">
        <f>'[1]EN_19'!O46</f>
        <v>25991</v>
      </c>
      <c r="P44" s="48">
        <f>'[1]EN_19'!P46</f>
        <v>26177</v>
      </c>
      <c r="Q44" s="48">
        <f>'[1]EN_19'!Q46</f>
        <v>26309</v>
      </c>
      <c r="R44" s="48">
        <f>'[1]EN_19'!R46</f>
        <v>26583</v>
      </c>
      <c r="S44" s="48">
        <f>'[1]EN_19'!S46</f>
        <v>27496</v>
      </c>
      <c r="T44" s="48">
        <f>'[1]EN_19'!T46</f>
        <v>27559</v>
      </c>
    </row>
    <row r="45" ht="13.5">
      <c r="V45" s="2"/>
    </row>
    <row r="46" s="2" customFormat="1" ht="13.5">
      <c r="A46" s="1" t="s">
        <v>86</v>
      </c>
    </row>
    <row r="47" s="2" customFormat="1" ht="13.5">
      <c r="A47" s="3" t="s">
        <v>87</v>
      </c>
    </row>
    <row r="48" spans="1:2" s="2" customFormat="1" ht="13.5">
      <c r="A48" s="3" t="s">
        <v>88</v>
      </c>
      <c r="B48" s="4">
        <v>40347.65261574074</v>
      </c>
    </row>
    <row r="49" s="2" customFormat="1" ht="13.5">
      <c r="A49" s="3"/>
    </row>
    <row r="50" spans="1:2" s="2" customFormat="1" ht="13.5">
      <c r="A50" s="3" t="s">
        <v>89</v>
      </c>
      <c r="B50" s="2" t="s">
        <v>90</v>
      </c>
    </row>
    <row r="51" spans="1:2" s="2" customFormat="1" ht="13.5">
      <c r="A51" s="3" t="s">
        <v>91</v>
      </c>
      <c r="B51" s="2" t="s">
        <v>116</v>
      </c>
    </row>
    <row r="52" spans="1:2" s="2" customFormat="1" ht="13.5">
      <c r="A52" s="3" t="s">
        <v>93</v>
      </c>
      <c r="B52" s="2" t="s">
        <v>94</v>
      </c>
    </row>
    <row r="53" spans="1:2" s="2" customFormat="1" ht="13.5">
      <c r="A53" s="3" t="s">
        <v>95</v>
      </c>
      <c r="B53" s="2" t="s">
        <v>96</v>
      </c>
    </row>
    <row r="54" s="2" customFormat="1" ht="13.5">
      <c r="A54" s="3"/>
    </row>
    <row r="55" s="2" customFormat="1" ht="13.5">
      <c r="A55" s="3"/>
    </row>
    <row r="56" spans="1:20" s="2" customFormat="1" ht="13.5">
      <c r="A56" s="5" t="s">
        <v>97</v>
      </c>
      <c r="B56" s="6" t="s">
        <v>98</v>
      </c>
      <c r="C56" s="6" t="s">
        <v>99</v>
      </c>
      <c r="D56" s="6" t="s">
        <v>100</v>
      </c>
      <c r="E56" s="6" t="s">
        <v>101</v>
      </c>
      <c r="F56" s="6" t="s">
        <v>102</v>
      </c>
      <c r="G56" s="6" t="s">
        <v>103</v>
      </c>
      <c r="H56" s="6" t="s">
        <v>104</v>
      </c>
      <c r="I56" s="6" t="s">
        <v>105</v>
      </c>
      <c r="J56" s="6" t="s">
        <v>106</v>
      </c>
      <c r="K56" s="6" t="s">
        <v>107</v>
      </c>
      <c r="L56" s="6" t="s">
        <v>108</v>
      </c>
      <c r="M56" s="6" t="s">
        <v>109</v>
      </c>
      <c r="N56" s="6" t="s">
        <v>110</v>
      </c>
      <c r="O56" s="6" t="s">
        <v>111</v>
      </c>
      <c r="P56" s="6" t="s">
        <v>112</v>
      </c>
      <c r="Q56" s="6" t="s">
        <v>113</v>
      </c>
      <c r="R56" s="6" t="s">
        <v>114</v>
      </c>
      <c r="S56" s="6" t="s">
        <v>115</v>
      </c>
      <c r="T56" s="6" t="s">
        <v>132</v>
      </c>
    </row>
    <row r="57" spans="1:20" s="2" customFormat="1" ht="14.25">
      <c r="A57" s="44" t="str">
        <f>'[1]EN_19'!A59</f>
        <v>Austria</v>
      </c>
      <c r="B57" s="48">
        <f>'[1]EN_19'!B59</f>
        <v>1143</v>
      </c>
      <c r="C57" s="48">
        <f>'[1]EN_19'!C59</f>
        <v>1137</v>
      </c>
      <c r="D57" s="48">
        <f>'[1]EN_19'!D59</f>
        <v>800</v>
      </c>
      <c r="E57" s="48">
        <f>'[1]EN_19'!E59</f>
        <v>837</v>
      </c>
      <c r="F57" s="48">
        <f>'[1]EN_19'!F59</f>
        <v>923</v>
      </c>
      <c r="G57" s="48">
        <f>'[1]EN_19'!G59</f>
        <v>1045</v>
      </c>
      <c r="H57" s="48">
        <f>'[1]EN_19'!H59</f>
        <v>1123</v>
      </c>
      <c r="I57" s="48">
        <f>'[1]EN_19'!I59</f>
        <v>1115</v>
      </c>
      <c r="J57" s="48">
        <f>'[1]EN_19'!J59</f>
        <v>1044</v>
      </c>
      <c r="K57" s="48">
        <f>'[1]EN_19'!K59</f>
        <v>1079</v>
      </c>
      <c r="L57" s="48">
        <f>'[1]EN_19'!L59</f>
        <v>998</v>
      </c>
      <c r="M57" s="48">
        <f>'[1]EN_19'!M59</f>
        <v>1196</v>
      </c>
      <c r="N57" s="48">
        <f>'[1]EN_19'!N59</f>
        <v>1173</v>
      </c>
      <c r="O57" s="48">
        <f>'[1]EN_19'!O59</f>
        <v>1538</v>
      </c>
      <c r="P57" s="48">
        <f>'[1]EN_19'!P59</f>
        <v>1496</v>
      </c>
      <c r="Q57" s="48">
        <f>'[1]EN_19'!Q59</f>
        <v>1657</v>
      </c>
      <c r="R57" s="48">
        <f>'[1]EN_19'!R59</f>
        <v>1476</v>
      </c>
      <c r="S57" s="48">
        <f>'[1]EN_19'!S59</f>
        <v>1369</v>
      </c>
      <c r="T57" s="48">
        <f>'[1]EN_19'!T59</f>
        <v>1439</v>
      </c>
    </row>
    <row r="58" spans="1:20" s="2" customFormat="1" ht="14.25">
      <c r="A58" s="44" t="str">
        <f>'[1]EN_19'!A60</f>
        <v>Belgium</v>
      </c>
      <c r="B58" s="48">
        <f>'[1]EN_19'!B60</f>
        <v>2113</v>
      </c>
      <c r="C58" s="48">
        <f>'[1]EN_19'!C60</f>
        <v>2186</v>
      </c>
      <c r="D58" s="48">
        <f>'[1]EN_19'!D60</f>
        <v>2131</v>
      </c>
      <c r="E58" s="48">
        <f>'[1]EN_19'!E60</f>
        <v>2165</v>
      </c>
      <c r="F58" s="48">
        <f>'[1]EN_19'!F60</f>
        <v>2369</v>
      </c>
      <c r="G58" s="48">
        <f>'[1]EN_19'!G60</f>
        <v>2489</v>
      </c>
      <c r="H58" s="48">
        <f>'[1]EN_19'!H60</f>
        <v>2469</v>
      </c>
      <c r="I58" s="48">
        <f>'[1]EN_19'!I60</f>
        <v>2390</v>
      </c>
      <c r="J58" s="48">
        <f>'[1]EN_19'!J60</f>
        <v>2835</v>
      </c>
      <c r="K58" s="48">
        <f>'[1]EN_19'!K60</f>
        <v>2704</v>
      </c>
      <c r="L58" s="48">
        <f>'[1]EN_19'!L60</f>
        <v>2776</v>
      </c>
      <c r="M58" s="48">
        <f>'[1]EN_19'!M60</f>
        <v>2592</v>
      </c>
      <c r="N58" s="48">
        <f>'[1]EN_19'!N60</f>
        <v>2745</v>
      </c>
      <c r="O58" s="48">
        <f>'[1]EN_19'!O60</f>
        <v>2974</v>
      </c>
      <c r="P58" s="48">
        <f>'[1]EN_19'!P60</f>
        <v>3014</v>
      </c>
      <c r="Q58" s="48">
        <f>'[1]EN_19'!Q60</f>
        <v>3089</v>
      </c>
      <c r="R58" s="48">
        <f>'[1]EN_19'!R60</f>
        <v>3038</v>
      </c>
      <c r="S58" s="48">
        <f>'[1]EN_19'!S60</f>
        <v>3122</v>
      </c>
      <c r="T58" s="48">
        <f>'[1]EN_19'!T60</f>
        <v>2931</v>
      </c>
    </row>
    <row r="59" spans="1:20" s="2" customFormat="1" ht="14.25">
      <c r="A59" s="44" t="str">
        <f>'[1]EN_19'!A61</f>
        <v>Bulgaria</v>
      </c>
      <c r="B59" s="48">
        <f>'[1]EN_19'!B61</f>
        <v>1867</v>
      </c>
      <c r="C59" s="48">
        <f>'[1]EN_19'!C61</f>
        <v>1745</v>
      </c>
      <c r="D59" s="48">
        <f>'[1]EN_19'!D61</f>
        <v>1572</v>
      </c>
      <c r="E59" s="48">
        <f>'[1]EN_19'!E61</f>
        <v>1630</v>
      </c>
      <c r="F59" s="48">
        <f>'[1]EN_19'!F61</f>
        <v>1583</v>
      </c>
      <c r="G59" s="48">
        <f>'[1]EN_19'!G61</f>
        <v>1667</v>
      </c>
      <c r="H59" s="48">
        <f>'[1]EN_19'!H61</f>
        <v>1625</v>
      </c>
      <c r="I59" s="48">
        <f>'[1]EN_19'!I61</f>
        <v>1707</v>
      </c>
      <c r="J59" s="48">
        <f>'[1]EN_19'!J61</f>
        <v>1656</v>
      </c>
      <c r="K59" s="48">
        <f>'[1]EN_19'!K61</f>
        <v>1489</v>
      </c>
      <c r="L59" s="48">
        <f>'[1]EN_19'!L61</f>
        <v>1543</v>
      </c>
      <c r="M59" s="48">
        <f>'[1]EN_19'!M61</f>
        <v>1765</v>
      </c>
      <c r="N59" s="48">
        <f>'[1]EN_19'!N61</f>
        <v>1558</v>
      </c>
      <c r="O59" s="48">
        <f>'[1]EN_19'!O61</f>
        <v>1712</v>
      </c>
      <c r="P59" s="48">
        <f>'[1]EN_19'!P61</f>
        <v>1695</v>
      </c>
      <c r="Q59" s="48">
        <f>'[1]EN_19'!Q61</f>
        <v>1662</v>
      </c>
      <c r="R59" s="48">
        <f>'[1]EN_19'!R61</f>
        <v>1718</v>
      </c>
      <c r="S59" s="48">
        <f>'[1]EN_19'!S61</f>
        <v>2024</v>
      </c>
      <c r="T59" s="48">
        <f>'[1]EN_19'!T61</f>
        <v>2150</v>
      </c>
    </row>
    <row r="60" spans="1:20" s="2" customFormat="1" ht="14.25">
      <c r="A60" s="44" t="str">
        <f>'[1]EN_19'!A62</f>
        <v>Croatia</v>
      </c>
      <c r="B60" s="48">
        <f>'[1]EN_19'!B62</f>
        <v>371</v>
      </c>
      <c r="C60" s="48">
        <f>'[1]EN_19'!C62</f>
        <v>219</v>
      </c>
      <c r="D60" s="48">
        <f>'[1]EN_19'!D62</f>
        <v>350</v>
      </c>
      <c r="E60" s="48">
        <f>'[1]EN_19'!E62</f>
        <v>381</v>
      </c>
      <c r="F60" s="48">
        <f>'[1]EN_19'!F62</f>
        <v>239</v>
      </c>
      <c r="G60" s="48">
        <f>'[1]EN_19'!G62</f>
        <v>255</v>
      </c>
      <c r="H60" s="48">
        <f>'[1]EN_19'!H62</f>
        <v>233</v>
      </c>
      <c r="I60" s="48">
        <f>'[1]EN_19'!I62</f>
        <v>331</v>
      </c>
      <c r="J60" s="48">
        <f>'[1]EN_19'!J62</f>
        <v>420</v>
      </c>
      <c r="K60" s="48">
        <f>'[1]EN_19'!K62</f>
        <v>439</v>
      </c>
      <c r="L60" s="48">
        <f>'[1]EN_19'!L62</f>
        <v>365</v>
      </c>
      <c r="M60" s="48">
        <f>'[1]EN_19'!M62</f>
        <v>437</v>
      </c>
      <c r="N60" s="48">
        <f>'[1]EN_19'!N62</f>
        <v>543</v>
      </c>
      <c r="O60" s="48">
        <f>'[1]EN_19'!O62</f>
        <v>615</v>
      </c>
      <c r="P60" s="48">
        <f>'[1]EN_19'!P62</f>
        <v>493</v>
      </c>
      <c r="Q60" s="48">
        <f>'[1]EN_19'!Q62</f>
        <v>473</v>
      </c>
      <c r="R60" s="48">
        <f>'[1]EN_19'!R62</f>
        <v>500</v>
      </c>
      <c r="S60" s="48">
        <f>'[1]EN_19'!S62</f>
        <v>627</v>
      </c>
      <c r="T60" s="48">
        <f>'[1]EN_19'!T62</f>
        <v>559</v>
      </c>
    </row>
    <row r="61" spans="1:20" s="2" customFormat="1" ht="14.25">
      <c r="A61" s="44" t="str">
        <f>'[1]EN_19'!A63</f>
        <v>Cyprus</v>
      </c>
      <c r="B61" s="48">
        <f>'[1]EN_19'!B63</f>
        <v>170</v>
      </c>
      <c r="C61" s="48">
        <f>'[1]EN_19'!C63</f>
        <v>179</v>
      </c>
      <c r="D61" s="48">
        <f>'[1]EN_19'!D63</f>
        <v>207</v>
      </c>
      <c r="E61" s="48">
        <f>'[1]EN_19'!E63</f>
        <v>222</v>
      </c>
      <c r="F61" s="48">
        <f>'[1]EN_19'!F63</f>
        <v>231</v>
      </c>
      <c r="G61" s="48">
        <f>'[1]EN_19'!G63</f>
        <v>213</v>
      </c>
      <c r="H61" s="48">
        <f>'[1]EN_19'!H63</f>
        <v>223</v>
      </c>
      <c r="I61" s="48">
        <f>'[1]EN_19'!I63</f>
        <v>233</v>
      </c>
      <c r="J61" s="48">
        <f>'[1]EN_19'!J63</f>
        <v>254</v>
      </c>
      <c r="K61" s="48">
        <f>'[1]EN_19'!K63</f>
        <v>270</v>
      </c>
      <c r="L61" s="48">
        <f>'[1]EN_19'!L63</f>
        <v>290</v>
      </c>
      <c r="M61" s="48">
        <f>'[1]EN_19'!M63</f>
        <v>305</v>
      </c>
      <c r="N61" s="48">
        <f>'[1]EN_19'!N63</f>
        <v>325</v>
      </c>
      <c r="O61" s="48">
        <f>'[1]EN_19'!O63</f>
        <v>348</v>
      </c>
      <c r="P61" s="48">
        <f>'[1]EN_19'!P63</f>
        <v>359</v>
      </c>
      <c r="Q61" s="48">
        <f>'[1]EN_19'!Q63</f>
        <v>374</v>
      </c>
      <c r="R61" s="48">
        <f>'[1]EN_19'!R63</f>
        <v>397</v>
      </c>
      <c r="S61" s="48">
        <f>'[1]EN_19'!S63</f>
        <v>412</v>
      </c>
      <c r="T61" s="48">
        <f>'[1]EN_19'!T63</f>
        <v>430</v>
      </c>
    </row>
    <row r="62" spans="1:20" s="2" customFormat="1" ht="14.25">
      <c r="A62" s="44" t="str">
        <f>'[1]EN_19'!A64</f>
        <v>Czech Republic</v>
      </c>
      <c r="B62" s="48">
        <f>'[1]EN_19'!B64</f>
        <v>3547</v>
      </c>
      <c r="C62" s="48">
        <f>'[1]EN_19'!C64</f>
        <v>3461</v>
      </c>
      <c r="D62" s="48">
        <f>'[1]EN_19'!D64</f>
        <v>3316</v>
      </c>
      <c r="E62" s="48">
        <f>'[1]EN_19'!E64</f>
        <v>3283</v>
      </c>
      <c r="F62" s="48">
        <f>'[1]EN_19'!F64</f>
        <v>3243</v>
      </c>
      <c r="G62" s="48">
        <f>'[1]EN_19'!G64</f>
        <v>3455</v>
      </c>
      <c r="H62" s="48">
        <f>'[1]EN_19'!H64</f>
        <v>3598</v>
      </c>
      <c r="I62" s="48">
        <f>'[1]EN_19'!I64</f>
        <v>3660</v>
      </c>
      <c r="J62" s="48">
        <f>'[1]EN_19'!J64</f>
        <v>3643</v>
      </c>
      <c r="K62" s="48">
        <f>'[1]EN_19'!K64</f>
        <v>3577</v>
      </c>
      <c r="L62" s="48">
        <f>'[1]EN_19'!L64</f>
        <v>4083</v>
      </c>
      <c r="M62" s="48">
        <f>'[1]EN_19'!M64</f>
        <v>4110</v>
      </c>
      <c r="N62" s="48">
        <f>'[1]EN_19'!N64</f>
        <v>3916</v>
      </c>
      <c r="O62" s="48">
        <f>'[1]EN_19'!O64</f>
        <v>3995</v>
      </c>
      <c r="P62" s="48">
        <f>'[1]EN_19'!P64</f>
        <v>3964</v>
      </c>
      <c r="Q62" s="48">
        <f>'[1]EN_19'!Q64</f>
        <v>3889</v>
      </c>
      <c r="R62" s="48">
        <f>'[1]EN_19'!R64</f>
        <v>3891</v>
      </c>
      <c r="S62" s="48">
        <f>'[1]EN_19'!S64</f>
        <v>4357</v>
      </c>
      <c r="T62" s="48">
        <f>'[1]EN_19'!T64</f>
        <v>3899</v>
      </c>
    </row>
    <row r="63" spans="1:20" s="2" customFormat="1" ht="14.25">
      <c r="A63" s="44" t="str">
        <f>'[1]EN_19'!A65</f>
        <v>Denmark</v>
      </c>
      <c r="B63" s="48">
        <f>'[1]EN_19'!B65</f>
        <v>2129</v>
      </c>
      <c r="C63" s="48">
        <f>'[1]EN_19'!C65</f>
        <v>3022</v>
      </c>
      <c r="D63" s="48">
        <f>'[1]EN_19'!D65</f>
        <v>2498</v>
      </c>
      <c r="E63" s="48">
        <f>'[1]EN_19'!E65</f>
        <v>2760</v>
      </c>
      <c r="F63" s="48">
        <f>'[1]EN_19'!F65</f>
        <v>3271</v>
      </c>
      <c r="G63" s="48">
        <f>'[1]EN_19'!G65</f>
        <v>2943</v>
      </c>
      <c r="H63" s="48">
        <f>'[1]EN_19'!H65</f>
        <v>4353</v>
      </c>
      <c r="I63" s="48">
        <f>'[1]EN_19'!I65</f>
        <v>3477</v>
      </c>
      <c r="J63" s="48">
        <f>'[1]EN_19'!J65</f>
        <v>3098</v>
      </c>
      <c r="K63" s="48">
        <f>'[1]EN_19'!K65</f>
        <v>2851</v>
      </c>
      <c r="L63" s="48">
        <f>'[1]EN_19'!L65</f>
        <v>2489</v>
      </c>
      <c r="M63" s="48">
        <f>'[1]EN_19'!M65</f>
        <v>2643</v>
      </c>
      <c r="N63" s="48">
        <f>'[1]EN_19'!N65</f>
        <v>2727</v>
      </c>
      <c r="O63" s="48">
        <f>'[1]EN_19'!O65</f>
        <v>3253</v>
      </c>
      <c r="P63" s="48">
        <f>'[1]EN_19'!P65</f>
        <v>2673</v>
      </c>
      <c r="Q63" s="48">
        <f>'[1]EN_19'!Q65</f>
        <v>2299</v>
      </c>
      <c r="R63" s="48">
        <f>'[1]EN_19'!R65</f>
        <v>3172</v>
      </c>
      <c r="S63" s="48">
        <f>'[1]EN_19'!S65</f>
        <v>2547</v>
      </c>
      <c r="T63" s="48">
        <f>'[1]EN_19'!T65</f>
        <v>2338</v>
      </c>
    </row>
    <row r="64" spans="1:20" s="2" customFormat="1" ht="14.25">
      <c r="A64" s="44" t="str">
        <f>'[1]EN_19'!A66</f>
        <v>Estonia</v>
      </c>
      <c r="B64" s="48">
        <f>'[1]EN_19'!B66</f>
        <v>1473</v>
      </c>
      <c r="C64" s="48">
        <f>'[1]EN_19'!C66</f>
        <v>1252</v>
      </c>
      <c r="D64" s="48">
        <f>'[1]EN_19'!D66</f>
        <v>1010</v>
      </c>
      <c r="E64" s="48">
        <f>'[1]EN_19'!E66</f>
        <v>780</v>
      </c>
      <c r="F64" s="48">
        <f>'[1]EN_19'!F66</f>
        <v>779</v>
      </c>
      <c r="G64" s="48">
        <f>'[1]EN_19'!G66</f>
        <v>739</v>
      </c>
      <c r="H64" s="48">
        <f>'[1]EN_19'!H66</f>
        <v>773</v>
      </c>
      <c r="I64" s="48">
        <f>'[1]EN_19'!I66</f>
        <v>781</v>
      </c>
      <c r="J64" s="48">
        <f>'[1]EN_19'!J66</f>
        <v>721</v>
      </c>
      <c r="K64" s="48">
        <f>'[1]EN_19'!K66</f>
        <v>704</v>
      </c>
      <c r="L64" s="48">
        <f>'[1]EN_19'!L66</f>
        <v>719</v>
      </c>
      <c r="M64" s="48">
        <f>'[1]EN_19'!M66</f>
        <v>716</v>
      </c>
      <c r="N64" s="48">
        <f>'[1]EN_19'!N66</f>
        <v>719</v>
      </c>
      <c r="O64" s="48">
        <f>'[1]EN_19'!O66</f>
        <v>858</v>
      </c>
      <c r="P64" s="48">
        <f>'[1]EN_19'!P66</f>
        <v>871</v>
      </c>
      <c r="Q64" s="48">
        <f>'[1]EN_19'!Q66</f>
        <v>858</v>
      </c>
      <c r="R64" s="48">
        <f>'[1]EN_19'!R66</f>
        <v>818</v>
      </c>
      <c r="S64" s="48">
        <f>'[1]EN_19'!S66</f>
        <v>1027</v>
      </c>
      <c r="T64" s="48">
        <f>'[1]EN_19'!T66</f>
        <v>886</v>
      </c>
    </row>
    <row r="65" spans="1:20" s="2" customFormat="1" ht="14.25">
      <c r="A65" s="44" t="str">
        <f>'[1]EN_19'!A67</f>
        <v>European Union (27 countries)</v>
      </c>
      <c r="B65" s="48">
        <f>'[1]EN_19'!B67</f>
        <v>107292</v>
      </c>
      <c r="C65" s="48">
        <f>'[1]EN_19'!C67</f>
        <v>111150</v>
      </c>
      <c r="D65" s="48">
        <f>'[1]EN_19'!D67</f>
        <v>107994</v>
      </c>
      <c r="E65" s="48">
        <f>'[1]EN_19'!E67</f>
        <v>104384</v>
      </c>
      <c r="F65" s="48">
        <f>'[1]EN_19'!F67</f>
        <v>106834</v>
      </c>
      <c r="G65" s="48">
        <f>'[1]EN_19'!G67</f>
        <v>110611</v>
      </c>
      <c r="H65" s="48">
        <f>'[1]EN_19'!H67</f>
        <v>114639</v>
      </c>
      <c r="I65" s="48">
        <f>'[1]EN_19'!I67</f>
        <v>112363</v>
      </c>
      <c r="J65" s="48">
        <f>'[1]EN_19'!J67</f>
        <v>115763</v>
      </c>
      <c r="K65" s="48">
        <f>'[1]EN_19'!K67</f>
        <v>116674</v>
      </c>
      <c r="L65" s="48">
        <f>'[1]EN_19'!L67</f>
        <v>123330</v>
      </c>
      <c r="M65" s="48">
        <f>'[1]EN_19'!M67</f>
        <v>129426</v>
      </c>
      <c r="N65" s="48">
        <f>'[1]EN_19'!N67</f>
        <v>132806</v>
      </c>
      <c r="O65" s="48">
        <f>'[1]EN_19'!O67</f>
        <v>138553</v>
      </c>
      <c r="P65" s="48">
        <f>'[1]EN_19'!P67</f>
        <v>139811</v>
      </c>
      <c r="Q65" s="48">
        <f>'[1]EN_19'!Q67</f>
        <v>142142</v>
      </c>
      <c r="R65" s="48">
        <f>'[1]EN_19'!R67</f>
        <v>145486</v>
      </c>
      <c r="S65" s="48">
        <f>'[1]EN_19'!S67</f>
        <v>149202</v>
      </c>
      <c r="T65" s="48">
        <f>'[1]EN_19'!T67</f>
        <v>146807</v>
      </c>
    </row>
    <row r="66" spans="1:20" s="2" customFormat="1" ht="14.25">
      <c r="A66" s="44" t="str">
        <f>'[1]EN_19'!A68</f>
        <v>Finland</v>
      </c>
      <c r="B66" s="48">
        <f>'[1]EN_19'!B68</f>
        <v>1343</v>
      </c>
      <c r="C66" s="48">
        <f>'[1]EN_19'!C68</f>
        <v>1455</v>
      </c>
      <c r="D66" s="48">
        <f>'[1]EN_19'!D68</f>
        <v>1255</v>
      </c>
      <c r="E66" s="48">
        <f>'[1]EN_19'!E68</f>
        <v>1527</v>
      </c>
      <c r="F66" s="48">
        <f>'[1]EN_19'!F68</f>
        <v>2033</v>
      </c>
      <c r="G66" s="48">
        <f>'[1]EN_19'!G68</f>
        <v>1818</v>
      </c>
      <c r="H66" s="48">
        <f>'[1]EN_19'!H68</f>
        <v>2345</v>
      </c>
      <c r="I66" s="48">
        <f>'[1]EN_19'!I68</f>
        <v>2067</v>
      </c>
      <c r="J66" s="48">
        <f>'[1]EN_19'!J68</f>
        <v>1700</v>
      </c>
      <c r="K66" s="48">
        <f>'[1]EN_19'!K68</f>
        <v>1748</v>
      </c>
      <c r="L66" s="48">
        <f>'[1]EN_19'!L68</f>
        <v>1821</v>
      </c>
      <c r="M66" s="48">
        <f>'[1]EN_19'!M68</f>
        <v>2347</v>
      </c>
      <c r="N66" s="48">
        <f>'[1]EN_19'!N68</f>
        <v>2556</v>
      </c>
      <c r="O66" s="48">
        <f>'[1]EN_19'!O68</f>
        <v>3483</v>
      </c>
      <c r="P66" s="48">
        <f>'[1]EN_19'!P68</f>
        <v>3212</v>
      </c>
      <c r="Q66" s="48">
        <f>'[1]EN_19'!Q68</f>
        <v>2041</v>
      </c>
      <c r="R66" s="48">
        <f>'[1]EN_19'!R68</f>
        <v>3194</v>
      </c>
      <c r="S66" s="48">
        <f>'[1]EN_19'!S68</f>
        <v>2771</v>
      </c>
      <c r="T66" s="48">
        <f>'[1]EN_19'!T68</f>
        <v>2263</v>
      </c>
    </row>
    <row r="67" spans="1:20" s="2" customFormat="1" ht="14.25">
      <c r="A67" s="44" t="str">
        <f>'[1]EN_19'!A69</f>
        <v>France</v>
      </c>
      <c r="B67" s="48">
        <f>'[1]EN_19'!B69</f>
        <v>2406</v>
      </c>
      <c r="C67" s="48">
        <f>'[1]EN_19'!C69</f>
        <v>3518</v>
      </c>
      <c r="D67" s="48">
        <f>'[1]EN_19'!D69</f>
        <v>2889</v>
      </c>
      <c r="E67" s="48">
        <f>'[1]EN_19'!E69</f>
        <v>1288</v>
      </c>
      <c r="F67" s="48">
        <f>'[1]EN_19'!F69</f>
        <v>1293</v>
      </c>
      <c r="G67" s="48">
        <f>'[1]EN_19'!G69</f>
        <v>1712</v>
      </c>
      <c r="H67" s="48">
        <f>'[1]EN_19'!H69</f>
        <v>2056</v>
      </c>
      <c r="I67" s="48">
        <f>'[1]EN_19'!I69</f>
        <v>1595</v>
      </c>
      <c r="J67" s="48">
        <f>'[1]EN_19'!J69</f>
        <v>2771</v>
      </c>
      <c r="K67" s="48">
        <f>'[1]EN_19'!K69</f>
        <v>2921</v>
      </c>
      <c r="L67" s="48">
        <f>'[1]EN_19'!L69</f>
        <v>3288</v>
      </c>
      <c r="M67" s="48">
        <f>'[1]EN_19'!M69</f>
        <v>2832</v>
      </c>
      <c r="N67" s="48">
        <f>'[1]EN_19'!N69</f>
        <v>3330</v>
      </c>
      <c r="O67" s="48">
        <f>'[1]EN_19'!O69</f>
        <v>3666</v>
      </c>
      <c r="P67" s="48">
        <f>'[1]EN_19'!P69</f>
        <v>3536</v>
      </c>
      <c r="Q67" s="48">
        <f>'[1]EN_19'!Q69</f>
        <v>3943</v>
      </c>
      <c r="R67" s="48">
        <f>'[1]EN_19'!R69</f>
        <v>3349</v>
      </c>
      <c r="S67" s="48">
        <f>'[1]EN_19'!S69</f>
        <v>3431</v>
      </c>
      <c r="T67" s="48">
        <f>'[1]EN_19'!T69</f>
        <v>3674</v>
      </c>
    </row>
    <row r="68" spans="1:20" s="2" customFormat="1" ht="14.25">
      <c r="A68" s="44" t="str">
        <f>'[1]EN_19'!A70</f>
        <v>Germany (including ex-GDR from 1991)</v>
      </c>
      <c r="B68" s="48">
        <f>'[1]EN_19'!B70</f>
        <v>22958</v>
      </c>
      <c r="C68" s="48">
        <f>'[1]EN_19'!C70</f>
        <v>25472</v>
      </c>
      <c r="D68" s="48">
        <f>'[1]EN_19'!D70</f>
        <v>24450</v>
      </c>
      <c r="E68" s="48">
        <f>'[1]EN_19'!E70</f>
        <v>24182</v>
      </c>
      <c r="F68" s="48">
        <f>'[1]EN_19'!F70</f>
        <v>24543</v>
      </c>
      <c r="G68" s="48">
        <f>'[1]EN_19'!G70</f>
        <v>24602</v>
      </c>
      <c r="H68" s="48">
        <f>'[1]EN_19'!H70</f>
        <v>26262</v>
      </c>
      <c r="I68" s="48">
        <f>'[1]EN_19'!I70</f>
        <v>25592</v>
      </c>
      <c r="J68" s="48">
        <f>'[1]EN_19'!J70</f>
        <v>26813</v>
      </c>
      <c r="K68" s="48">
        <f>'[1]EN_19'!K70</f>
        <v>26007</v>
      </c>
      <c r="L68" s="48">
        <f>'[1]EN_19'!L70</f>
        <v>27164</v>
      </c>
      <c r="M68" s="48">
        <f>'[1]EN_19'!M70</f>
        <v>28276</v>
      </c>
      <c r="N68" s="48">
        <f>'[1]EN_19'!N70</f>
        <v>27782</v>
      </c>
      <c r="O68" s="48">
        <f>'[1]EN_19'!O70</f>
        <v>29809</v>
      </c>
      <c r="P68" s="48">
        <f>'[1]EN_19'!P70</f>
        <v>29709</v>
      </c>
      <c r="Q68" s="48">
        <f>'[1]EN_19'!Q70</f>
        <v>30178</v>
      </c>
      <c r="R68" s="48">
        <f>'[1]EN_19'!R70</f>
        <v>30813</v>
      </c>
      <c r="S68" s="48">
        <f>'[1]EN_19'!S70</f>
        <v>32290</v>
      </c>
      <c r="T68" s="48">
        <f>'[1]EN_19'!T70</f>
        <v>32005</v>
      </c>
    </row>
    <row r="69" spans="1:20" s="2" customFormat="1" ht="14.25">
      <c r="A69" s="44" t="str">
        <f>'[1]EN_19'!A71</f>
        <v>Greece</v>
      </c>
      <c r="B69" s="48">
        <f>'[1]EN_19'!B71</f>
        <v>2763</v>
      </c>
      <c r="C69" s="48">
        <f>'[1]EN_19'!C71</f>
        <v>2726</v>
      </c>
      <c r="D69" s="48">
        <f>'[1]EN_19'!D71</f>
        <v>2931</v>
      </c>
      <c r="E69" s="48">
        <f>'[1]EN_19'!E71</f>
        <v>3006</v>
      </c>
      <c r="F69" s="48">
        <f>'[1]EN_19'!F71</f>
        <v>3175</v>
      </c>
      <c r="G69" s="48">
        <f>'[1]EN_19'!G71</f>
        <v>3169</v>
      </c>
      <c r="H69" s="48">
        <f>'[1]EN_19'!H71</f>
        <v>3193</v>
      </c>
      <c r="I69" s="48">
        <f>'[1]EN_19'!I71</f>
        <v>3302</v>
      </c>
      <c r="J69" s="48">
        <f>'[1]EN_19'!J71</f>
        <v>3567</v>
      </c>
      <c r="K69" s="48">
        <f>'[1]EN_19'!K71</f>
        <v>3759</v>
      </c>
      <c r="L69" s="48">
        <f>'[1]EN_19'!L71</f>
        <v>4150</v>
      </c>
      <c r="M69" s="48">
        <f>'[1]EN_19'!M71</f>
        <v>4234</v>
      </c>
      <c r="N69" s="48">
        <f>'[1]EN_19'!N71</f>
        <v>4256</v>
      </c>
      <c r="O69" s="48">
        <f>'[1]EN_19'!O71</f>
        <v>4395</v>
      </c>
      <c r="P69" s="48">
        <f>'[1]EN_19'!P71</f>
        <v>4474</v>
      </c>
      <c r="Q69" s="48">
        <f>'[1]EN_19'!Q71</f>
        <v>4476</v>
      </c>
      <c r="R69" s="48">
        <f>'[1]EN_19'!R71</f>
        <v>4438</v>
      </c>
      <c r="S69" s="48">
        <f>'[1]EN_19'!S71</f>
        <v>4936</v>
      </c>
      <c r="T69" s="48">
        <f>'[1]EN_19'!T71</f>
        <v>4819</v>
      </c>
    </row>
    <row r="70" spans="1:20" s="2" customFormat="1" ht="14.25">
      <c r="A70" s="44" t="str">
        <f>'[1]EN_19'!A72</f>
        <v>Hungary</v>
      </c>
      <c r="B70" s="48">
        <f>'[1]EN_19'!B72</f>
        <v>1165</v>
      </c>
      <c r="C70" s="48">
        <f>'[1]EN_19'!C72</f>
        <v>1299</v>
      </c>
      <c r="D70" s="48">
        <f>'[1]EN_19'!D72</f>
        <v>1426</v>
      </c>
      <c r="E70" s="48">
        <f>'[1]EN_19'!E72</f>
        <v>1549</v>
      </c>
      <c r="F70" s="48">
        <f>'[1]EN_19'!F72</f>
        <v>1589</v>
      </c>
      <c r="G70" s="48">
        <f>'[1]EN_19'!G72</f>
        <v>1635</v>
      </c>
      <c r="H70" s="48">
        <f>'[1]EN_19'!H72</f>
        <v>1704</v>
      </c>
      <c r="I70" s="48">
        <f>'[1]EN_19'!I72</f>
        <v>1749</v>
      </c>
      <c r="J70" s="48">
        <f>'[1]EN_19'!J72</f>
        <v>1932</v>
      </c>
      <c r="K70" s="48">
        <f>'[1]EN_19'!K72</f>
        <v>1986</v>
      </c>
      <c r="L70" s="48">
        <f>'[1]EN_19'!L72</f>
        <v>1748</v>
      </c>
      <c r="M70" s="48">
        <f>'[1]EN_19'!M72</f>
        <v>1860</v>
      </c>
      <c r="N70" s="48">
        <f>'[1]EN_19'!N72</f>
        <v>1858</v>
      </c>
      <c r="O70" s="48">
        <f>'[1]EN_19'!O72</f>
        <v>1942</v>
      </c>
      <c r="P70" s="48">
        <f>'[1]EN_19'!P72</f>
        <v>1821</v>
      </c>
      <c r="Q70" s="48">
        <f>'[1]EN_19'!Q72</f>
        <v>1831</v>
      </c>
      <c r="R70" s="48">
        <f>'[1]EN_19'!R72</f>
        <v>1876</v>
      </c>
      <c r="S70" s="48">
        <f>'[1]EN_19'!S72</f>
        <v>2118</v>
      </c>
      <c r="T70" s="48">
        <f>'[1]EN_19'!T72</f>
        <v>2099</v>
      </c>
    </row>
    <row r="71" spans="1:20" s="2" customFormat="1" ht="14.25">
      <c r="A71" s="44" t="str">
        <f>'[1]EN_19'!A73</f>
        <v>Iceland</v>
      </c>
      <c r="B71" s="48">
        <f>'[1]EN_19'!B73</f>
        <v>26</v>
      </c>
      <c r="C71" s="48">
        <f>'[1]EN_19'!C73</f>
        <v>25</v>
      </c>
      <c r="D71" s="48">
        <f>'[1]EN_19'!D73</f>
        <v>20</v>
      </c>
      <c r="E71" s="48">
        <f>'[1]EN_19'!E73</f>
        <v>22</v>
      </c>
      <c r="F71" s="48">
        <f>'[1]EN_19'!F73</f>
        <v>23</v>
      </c>
      <c r="G71" s="48">
        <f>'[1]EN_19'!G73</f>
        <v>25</v>
      </c>
      <c r="H71" s="48">
        <f>'[1]EN_19'!H73</f>
        <v>30</v>
      </c>
      <c r="I71" s="48">
        <f>'[1]EN_19'!I73</f>
        <v>33</v>
      </c>
      <c r="J71" s="48">
        <f>'[1]EN_19'!J73</f>
        <v>57</v>
      </c>
      <c r="K71" s="48">
        <f>'[1]EN_19'!K73</f>
        <v>98</v>
      </c>
      <c r="L71" s="48">
        <f>'[1]EN_19'!L73</f>
        <v>114</v>
      </c>
      <c r="M71" s="48">
        <f>'[1]EN_19'!M73</f>
        <v>125</v>
      </c>
      <c r="N71" s="48">
        <f>'[1]EN_19'!N73</f>
        <v>124</v>
      </c>
      <c r="O71" s="48">
        <f>'[1]EN_19'!O73</f>
        <v>121</v>
      </c>
      <c r="P71" s="48">
        <f>'[1]EN_19'!P73</f>
        <v>128</v>
      </c>
      <c r="Q71" s="48">
        <f>'[1]EN_19'!Q73</f>
        <v>143</v>
      </c>
      <c r="R71" s="48">
        <f>'[1]EN_19'!R73</f>
        <v>227</v>
      </c>
      <c r="S71" s="64">
        <f>R71</f>
        <v>227</v>
      </c>
      <c r="T71" s="64">
        <f>R71</f>
        <v>227</v>
      </c>
    </row>
    <row r="72" spans="1:20" s="2" customFormat="1" ht="14.25">
      <c r="A72" s="44" t="str">
        <f>'[1]EN_19'!A74</f>
        <v>Ireland</v>
      </c>
      <c r="B72" s="48">
        <f>'[1]EN_19'!B74</f>
        <v>1146</v>
      </c>
      <c r="C72" s="48">
        <f>'[1]EN_19'!C74</f>
        <v>1203</v>
      </c>
      <c r="D72" s="48">
        <f>'[1]EN_19'!D74</f>
        <v>1269</v>
      </c>
      <c r="E72" s="48">
        <f>'[1]EN_19'!E74</f>
        <v>1303</v>
      </c>
      <c r="F72" s="48">
        <f>'[1]EN_19'!F74</f>
        <v>1347</v>
      </c>
      <c r="G72" s="48">
        <f>'[1]EN_19'!G74</f>
        <v>1431</v>
      </c>
      <c r="H72" s="48">
        <f>'[1]EN_19'!H74</f>
        <v>1542</v>
      </c>
      <c r="I72" s="48">
        <f>'[1]EN_19'!I74</f>
        <v>1605</v>
      </c>
      <c r="J72" s="48">
        <f>'[1]EN_19'!J74</f>
        <v>1668</v>
      </c>
      <c r="K72" s="48">
        <f>'[1]EN_19'!K74</f>
        <v>1752</v>
      </c>
      <c r="L72" s="48">
        <f>'[1]EN_19'!L74</f>
        <v>1894</v>
      </c>
      <c r="M72" s="48">
        <f>'[1]EN_19'!M74</f>
        <v>1990</v>
      </c>
      <c r="N72" s="48">
        <f>'[1]EN_19'!N74</f>
        <v>1970</v>
      </c>
      <c r="O72" s="48">
        <f>'[1]EN_19'!O74</f>
        <v>1993</v>
      </c>
      <c r="P72" s="48">
        <f>'[1]EN_19'!P74</f>
        <v>2000</v>
      </c>
      <c r="Q72" s="48">
        <f>'[1]EN_19'!Q74</f>
        <v>1999</v>
      </c>
      <c r="R72" s="48">
        <f>'[1]EN_19'!R74</f>
        <v>1993</v>
      </c>
      <c r="S72" s="48">
        <f>'[1]EN_19'!S74</f>
        <v>2014</v>
      </c>
      <c r="T72" s="48">
        <f>'[1]EN_19'!T74</f>
        <v>2072</v>
      </c>
    </row>
    <row r="73" spans="1:20" s="2" customFormat="1" ht="14.25">
      <c r="A73" s="44" t="str">
        <f>'[1]EN_19'!A75</f>
        <v>Italy</v>
      </c>
      <c r="B73" s="48">
        <f>'[1]EN_19'!B75</f>
        <v>13842</v>
      </c>
      <c r="C73" s="48">
        <f>'[1]EN_19'!C75</f>
        <v>13231</v>
      </c>
      <c r="D73" s="48">
        <f>'[1]EN_19'!D75</f>
        <v>13400</v>
      </c>
      <c r="E73" s="48">
        <f>'[1]EN_19'!E75</f>
        <v>12960</v>
      </c>
      <c r="F73" s="48">
        <f>'[1]EN_19'!F75</f>
        <v>13173</v>
      </c>
      <c r="G73" s="48">
        <f>'[1]EN_19'!G75</f>
        <v>14266</v>
      </c>
      <c r="H73" s="48">
        <f>'[1]EN_19'!H75</f>
        <v>13810</v>
      </c>
      <c r="I73" s="48">
        <f>'[1]EN_19'!I75</f>
        <v>13649</v>
      </c>
      <c r="J73" s="48">
        <f>'[1]EN_19'!J75</f>
        <v>13886</v>
      </c>
      <c r="K73" s="48">
        <f>'[1]EN_19'!K75</f>
        <v>13583</v>
      </c>
      <c r="L73" s="48">
        <f>'[1]EN_19'!L75</f>
        <v>16159</v>
      </c>
      <c r="M73" s="48">
        <f>'[1]EN_19'!M75</f>
        <v>19247</v>
      </c>
      <c r="N73" s="48">
        <f>'[1]EN_19'!N75</f>
        <v>20266</v>
      </c>
      <c r="O73" s="48">
        <f>'[1]EN_19'!O75</f>
        <v>19748</v>
      </c>
      <c r="P73" s="48">
        <f>'[1]EN_19'!P75</f>
        <v>20074</v>
      </c>
      <c r="Q73" s="48">
        <f>'[1]EN_19'!Q75</f>
        <v>20583</v>
      </c>
      <c r="R73" s="48">
        <f>'[1]EN_19'!R75</f>
        <v>21513</v>
      </c>
      <c r="S73" s="48">
        <f>'[1]EN_19'!S75</f>
        <v>21747</v>
      </c>
      <c r="T73" s="48">
        <f>'[1]EN_19'!T75</f>
        <v>21407</v>
      </c>
    </row>
    <row r="74" spans="1:20" s="2" customFormat="1" ht="14.25">
      <c r="A74" s="44" t="str">
        <f>'[1]EN_19'!A76</f>
        <v>Latvia</v>
      </c>
      <c r="B74" s="48">
        <f>'[1]EN_19'!B76</f>
        <v>176</v>
      </c>
      <c r="C74" s="48">
        <f>'[1]EN_19'!C76</f>
        <v>196</v>
      </c>
      <c r="D74" s="48">
        <f>'[1]EN_19'!D76</f>
        <v>107</v>
      </c>
      <c r="E74" s="48">
        <f>'[1]EN_19'!E76</f>
        <v>87</v>
      </c>
      <c r="F74" s="48">
        <f>'[1]EN_19'!F76</f>
        <v>95</v>
      </c>
      <c r="G74" s="48">
        <f>'[1]EN_19'!G76</f>
        <v>83</v>
      </c>
      <c r="H74" s="48">
        <f>'[1]EN_19'!H76</f>
        <v>101</v>
      </c>
      <c r="I74" s="48">
        <f>'[1]EN_19'!I76</f>
        <v>126</v>
      </c>
      <c r="J74" s="48">
        <f>'[1]EN_19'!J76</f>
        <v>121</v>
      </c>
      <c r="K74" s="48">
        <f>'[1]EN_19'!K76</f>
        <v>112</v>
      </c>
      <c r="L74" s="48">
        <f>'[1]EN_19'!L76</f>
        <v>110</v>
      </c>
      <c r="M74" s="48">
        <f>'[1]EN_19'!M76</f>
        <v>121</v>
      </c>
      <c r="N74" s="48">
        <f>'[1]EN_19'!N76</f>
        <v>125</v>
      </c>
      <c r="O74" s="48">
        <f>'[1]EN_19'!O76</f>
        <v>137</v>
      </c>
      <c r="P74" s="48">
        <f>'[1]EN_19'!P76</f>
        <v>125</v>
      </c>
      <c r="Q74" s="48">
        <f>'[1]EN_19'!Q76</f>
        <v>125</v>
      </c>
      <c r="R74" s="48">
        <f>'[1]EN_19'!R76</f>
        <v>178</v>
      </c>
      <c r="S74" s="48">
        <f>'[1]EN_19'!S76</f>
        <v>165</v>
      </c>
      <c r="T74" s="48">
        <f>'[1]EN_19'!T76</f>
        <v>176</v>
      </c>
    </row>
    <row r="75" spans="1:20" s="2" customFormat="1" ht="14.25">
      <c r="A75" s="44" t="str">
        <f>'[1]EN_19'!A77</f>
        <v>Lithuania</v>
      </c>
      <c r="B75" s="48">
        <f>'[1]EN_19'!B77</f>
        <v>929</v>
      </c>
      <c r="C75" s="48">
        <f>'[1]EN_19'!C77</f>
        <v>1024</v>
      </c>
      <c r="D75" s="48">
        <f>'[1]EN_19'!D77</f>
        <v>303</v>
      </c>
      <c r="E75" s="48">
        <f>'[1]EN_19'!E77</f>
        <v>107</v>
      </c>
      <c r="F75" s="48">
        <f>'[1]EN_19'!F77</f>
        <v>134</v>
      </c>
      <c r="G75" s="48">
        <f>'[1]EN_19'!G77</f>
        <v>110</v>
      </c>
      <c r="H75" s="48">
        <f>'[1]EN_19'!H77</f>
        <v>165</v>
      </c>
      <c r="I75" s="48">
        <f>'[1]EN_19'!I77</f>
        <v>172</v>
      </c>
      <c r="J75" s="48">
        <f>'[1]EN_19'!J77</f>
        <v>267</v>
      </c>
      <c r="K75" s="48">
        <f>'[1]EN_19'!K77</f>
        <v>235</v>
      </c>
      <c r="L75" s="48">
        <f>'[1]EN_19'!L77</f>
        <v>194</v>
      </c>
      <c r="M75" s="48">
        <f>'[1]EN_19'!M77</f>
        <v>223</v>
      </c>
      <c r="N75" s="48">
        <f>'[1]EN_19'!N77</f>
        <v>227</v>
      </c>
      <c r="O75" s="48">
        <f>'[1]EN_19'!O77</f>
        <v>242</v>
      </c>
      <c r="P75" s="48">
        <f>'[1]EN_19'!P77</f>
        <v>249</v>
      </c>
      <c r="Q75" s="48">
        <f>'[1]EN_19'!Q77</f>
        <v>280</v>
      </c>
      <c r="R75" s="48">
        <f>'[1]EN_19'!R77</f>
        <v>228</v>
      </c>
      <c r="S75" s="48">
        <f>'[1]EN_19'!S77</f>
        <v>215</v>
      </c>
      <c r="T75" s="48">
        <f>'[1]EN_19'!T77</f>
        <v>211</v>
      </c>
    </row>
    <row r="76" spans="1:20" s="2" customFormat="1" ht="14.25">
      <c r="A76" s="44" t="str">
        <f>'[1]EN_19'!A78</f>
        <v>Luxembourg (Grand-Duché)</v>
      </c>
      <c r="B76" s="48">
        <f>'[1]EN_19'!B78</f>
        <v>3</v>
      </c>
      <c r="C76" s="48">
        <f>'[1]EN_19'!C78</f>
        <v>3</v>
      </c>
      <c r="D76" s="48">
        <f>'[1]EN_19'!D78</f>
        <v>3</v>
      </c>
      <c r="E76" s="48">
        <f>'[1]EN_19'!E78</f>
        <v>3</v>
      </c>
      <c r="F76" s="48">
        <f>'[1]EN_19'!F78</f>
        <v>4</v>
      </c>
      <c r="G76" s="48">
        <f>'[1]EN_19'!G78</f>
        <v>5</v>
      </c>
      <c r="H76" s="48">
        <f>'[1]EN_19'!H78</f>
        <v>4</v>
      </c>
      <c r="I76" s="48">
        <f>'[1]EN_19'!I78</f>
        <v>4</v>
      </c>
      <c r="J76" s="48">
        <f>'[1]EN_19'!J78</f>
        <v>4</v>
      </c>
      <c r="K76" s="48">
        <f>'[1]EN_19'!K78</f>
        <v>4</v>
      </c>
      <c r="L76" s="48">
        <f>'[1]EN_19'!L78</f>
        <v>4</v>
      </c>
      <c r="M76" s="48">
        <f>'[1]EN_19'!M78</f>
        <v>4</v>
      </c>
      <c r="N76" s="48">
        <f>'[1]EN_19'!N78</f>
        <v>200</v>
      </c>
      <c r="O76" s="48">
        <f>'[1]EN_19'!O78</f>
        <v>198</v>
      </c>
      <c r="P76" s="48">
        <f>'[1]EN_19'!P78</f>
        <v>238</v>
      </c>
      <c r="Q76" s="48">
        <f>'[1]EN_19'!Q78</f>
        <v>235</v>
      </c>
      <c r="R76" s="48">
        <f>'[1]EN_19'!R78</f>
        <v>246</v>
      </c>
      <c r="S76" s="48">
        <f>'[1]EN_19'!S78</f>
        <v>223</v>
      </c>
      <c r="T76" s="48">
        <f>'[1]EN_19'!T78</f>
        <v>180</v>
      </c>
    </row>
    <row r="77" spans="1:20" s="2" customFormat="1" ht="14.25">
      <c r="A77" s="44" t="str">
        <f>'[1]EN_19'!A79</f>
        <v>Malta</v>
      </c>
      <c r="B77" s="48">
        <f>'[1]EN_19'!B79</f>
        <v>95</v>
      </c>
      <c r="C77" s="48">
        <f>'[1]EN_19'!C79</f>
        <v>122</v>
      </c>
      <c r="D77" s="48">
        <f>'[1]EN_19'!D79</f>
        <v>128</v>
      </c>
      <c r="E77" s="48">
        <f>'[1]EN_19'!E79</f>
        <v>129</v>
      </c>
      <c r="F77" s="48">
        <f>'[1]EN_19'!F79</f>
        <v>133</v>
      </c>
      <c r="G77" s="48">
        <f>'[1]EN_19'!G79</f>
        <v>140</v>
      </c>
      <c r="H77" s="48">
        <f>'[1]EN_19'!H79</f>
        <v>143</v>
      </c>
      <c r="I77" s="48">
        <f>'[1]EN_19'!I79</f>
        <v>145</v>
      </c>
      <c r="J77" s="48">
        <f>'[1]EN_19'!J79</f>
        <v>148</v>
      </c>
      <c r="K77" s="48">
        <f>'[1]EN_19'!K79</f>
        <v>154</v>
      </c>
      <c r="L77" s="48">
        <f>'[1]EN_19'!L79</f>
        <v>165</v>
      </c>
      <c r="M77" s="48">
        <f>'[1]EN_19'!M79</f>
        <v>167</v>
      </c>
      <c r="N77" s="48">
        <f>'[1]EN_19'!N79</f>
        <v>176</v>
      </c>
      <c r="O77" s="48">
        <f>'[1]EN_19'!O79</f>
        <v>192</v>
      </c>
      <c r="P77" s="48">
        <f>'[1]EN_19'!P79</f>
        <v>191</v>
      </c>
      <c r="Q77" s="48">
        <f>'[1]EN_19'!Q79</f>
        <v>193</v>
      </c>
      <c r="R77" s="48">
        <f>'[1]EN_19'!R79</f>
        <v>197</v>
      </c>
      <c r="S77" s="48">
        <f>'[1]EN_19'!S79</f>
        <v>197</v>
      </c>
      <c r="T77" s="48">
        <f>'[1]EN_19'!T79</f>
        <v>196</v>
      </c>
    </row>
    <row r="78" spans="1:20" s="2" customFormat="1" ht="14.25">
      <c r="A78" s="44" t="str">
        <f>'[1]EN_19'!A80</f>
        <v>Netherlands</v>
      </c>
      <c r="B78" s="48">
        <f>'[1]EN_19'!B80</f>
        <v>4820</v>
      </c>
      <c r="C78" s="48">
        <f>'[1]EN_19'!C80</f>
        <v>5013</v>
      </c>
      <c r="D78" s="48">
        <f>'[1]EN_19'!D80</f>
        <v>5128</v>
      </c>
      <c r="E78" s="48">
        <f>'[1]EN_19'!E80</f>
        <v>5005</v>
      </c>
      <c r="F78" s="48">
        <f>'[1]EN_19'!F80</f>
        <v>5398</v>
      </c>
      <c r="G78" s="48">
        <f>'[1]EN_19'!G80</f>
        <v>5564</v>
      </c>
      <c r="H78" s="48">
        <f>'[1]EN_19'!H80</f>
        <v>5853</v>
      </c>
      <c r="I78" s="48">
        <f>'[1]EN_19'!I80</f>
        <v>6071</v>
      </c>
      <c r="J78" s="48">
        <f>'[1]EN_19'!J80</f>
        <v>6271</v>
      </c>
      <c r="K78" s="48">
        <f>'[1]EN_19'!K80</f>
        <v>5931</v>
      </c>
      <c r="L78" s="48">
        <f>'[1]EN_19'!L80</f>
        <v>6108</v>
      </c>
      <c r="M78" s="48">
        <f>'[1]EN_19'!M80</f>
        <v>6479</v>
      </c>
      <c r="N78" s="48">
        <f>'[1]EN_19'!N80</f>
        <v>6678</v>
      </c>
      <c r="O78" s="48">
        <f>'[1]EN_19'!O80</f>
        <v>6716</v>
      </c>
      <c r="P78" s="48">
        <f>'[1]EN_19'!P80</f>
        <v>7070</v>
      </c>
      <c r="Q78" s="48">
        <f>'[1]EN_19'!Q80</f>
        <v>6791</v>
      </c>
      <c r="R78" s="48">
        <f>'[1]EN_19'!R80</f>
        <v>6601</v>
      </c>
      <c r="S78" s="48">
        <f>'[1]EN_19'!S80</f>
        <v>7008</v>
      </c>
      <c r="T78" s="48">
        <f>'[1]EN_19'!T80</f>
        <v>6631</v>
      </c>
    </row>
    <row r="79" spans="1:20" s="2" customFormat="1" ht="14.25">
      <c r="A79" s="44" t="str">
        <f>'[1]EN_19'!A81</f>
        <v>Norway</v>
      </c>
      <c r="B79" s="48">
        <f>'[1]EN_19'!B81</f>
        <v>18</v>
      </c>
      <c r="C79" s="48">
        <f>'[1]EN_19'!C81</f>
        <v>17</v>
      </c>
      <c r="D79" s="48">
        <f>'[1]EN_19'!D81</f>
        <v>15</v>
      </c>
      <c r="E79" s="48">
        <f>'[1]EN_19'!E81</f>
        <v>18</v>
      </c>
      <c r="F79" s="48">
        <f>'[1]EN_19'!F81</f>
        <v>18</v>
      </c>
      <c r="G79" s="48">
        <f>'[1]EN_19'!G81</f>
        <v>15</v>
      </c>
      <c r="H79" s="48">
        <f>'[1]EN_19'!H81</f>
        <v>17</v>
      </c>
      <c r="I79" s="48">
        <f>'[1]EN_19'!I81</f>
        <v>16</v>
      </c>
      <c r="J79" s="48">
        <f>'[1]EN_19'!J81</f>
        <v>17</v>
      </c>
      <c r="K79" s="48">
        <f>'[1]EN_19'!K81</f>
        <v>17</v>
      </c>
      <c r="L79" s="48">
        <f>'[1]EN_19'!L81</f>
        <v>13</v>
      </c>
      <c r="M79" s="48">
        <f>'[1]EN_19'!M81</f>
        <v>24</v>
      </c>
      <c r="N79" s="48">
        <f>'[1]EN_19'!N81</f>
        <v>20</v>
      </c>
      <c r="O79" s="48">
        <f>'[1]EN_19'!O81</f>
        <v>26</v>
      </c>
      <c r="P79" s="48">
        <f>'[1]EN_19'!P81</f>
        <v>23</v>
      </c>
      <c r="Q79" s="48">
        <f>'[1]EN_19'!Q81</f>
        <v>23</v>
      </c>
      <c r="R79" s="48">
        <f>'[1]EN_19'!R81</f>
        <v>25</v>
      </c>
      <c r="S79" s="48">
        <f>'[1]EN_19'!S81</f>
        <v>58</v>
      </c>
      <c r="T79" s="48">
        <f>'[1]EN_19'!T81</f>
        <v>33</v>
      </c>
    </row>
    <row r="80" spans="1:20" s="2" customFormat="1" ht="14.25">
      <c r="A80" s="44" t="str">
        <f>'[1]EN_19'!A82</f>
        <v>Poland</v>
      </c>
      <c r="B80" s="48">
        <f>'[1]EN_19'!B82</f>
        <v>10739</v>
      </c>
      <c r="C80" s="48">
        <f>'[1]EN_19'!C82</f>
        <v>10615</v>
      </c>
      <c r="D80" s="48">
        <f>'[1]EN_19'!D82</f>
        <v>10407</v>
      </c>
      <c r="E80" s="48">
        <f>'[1]EN_19'!E82</f>
        <v>10470</v>
      </c>
      <c r="F80" s="48">
        <f>'[1]EN_19'!F82</f>
        <v>10587</v>
      </c>
      <c r="G80" s="48">
        <f>'[1]EN_19'!G82</f>
        <v>10902</v>
      </c>
      <c r="H80" s="48">
        <f>'[1]EN_19'!H82</f>
        <v>11274</v>
      </c>
      <c r="I80" s="48">
        <f>'[1]EN_19'!I82</f>
        <v>11261</v>
      </c>
      <c r="J80" s="48">
        <f>'[1]EN_19'!J82</f>
        <v>11261</v>
      </c>
      <c r="K80" s="48">
        <f>'[1]EN_19'!K82</f>
        <v>11231</v>
      </c>
      <c r="L80" s="48">
        <f>'[1]EN_19'!L82</f>
        <v>11507</v>
      </c>
      <c r="M80" s="48">
        <f>'[1]EN_19'!M82</f>
        <v>11490</v>
      </c>
      <c r="N80" s="48">
        <f>'[1]EN_19'!N82</f>
        <v>11380</v>
      </c>
      <c r="O80" s="48">
        <f>'[1]EN_19'!O82</f>
        <v>12057</v>
      </c>
      <c r="P80" s="48">
        <f>'[1]EN_19'!P82</f>
        <v>12223</v>
      </c>
      <c r="Q80" s="48">
        <f>'[1]EN_19'!Q82</f>
        <v>12459</v>
      </c>
      <c r="R80" s="48">
        <f>'[1]EN_19'!R82</f>
        <v>12919</v>
      </c>
      <c r="S80" s="48">
        <f>'[1]EN_19'!S82</f>
        <v>12728</v>
      </c>
      <c r="T80" s="48">
        <f>'[1]EN_19'!T82</f>
        <v>12530</v>
      </c>
    </row>
    <row r="81" spans="1:20" s="2" customFormat="1" ht="14.25">
      <c r="A81" s="44" t="str">
        <f>'[1]EN_19'!A83</f>
        <v>Portugal</v>
      </c>
      <c r="B81" s="48">
        <f>'[1]EN_19'!B83</f>
        <v>1530</v>
      </c>
      <c r="C81" s="48">
        <f>'[1]EN_19'!C83</f>
        <v>1641</v>
      </c>
      <c r="D81" s="48">
        <f>'[1]EN_19'!D83</f>
        <v>1996</v>
      </c>
      <c r="E81" s="48">
        <f>'[1]EN_19'!E83</f>
        <v>1748</v>
      </c>
      <c r="F81" s="48">
        <f>'[1]EN_19'!F83</f>
        <v>1551</v>
      </c>
      <c r="G81" s="48">
        <f>'[1]EN_19'!G83</f>
        <v>1865</v>
      </c>
      <c r="H81" s="48">
        <f>'[1]EN_19'!H83</f>
        <v>1408</v>
      </c>
      <c r="I81" s="48">
        <f>'[1]EN_19'!I83</f>
        <v>1481</v>
      </c>
      <c r="J81" s="48">
        <f>'[1]EN_19'!J83</f>
        <v>1882</v>
      </c>
      <c r="K81" s="48">
        <f>'[1]EN_19'!K83</f>
        <v>2654</v>
      </c>
      <c r="L81" s="48">
        <f>'[1]EN_19'!L83</f>
        <v>2331</v>
      </c>
      <c r="M81" s="48">
        <f>'[1]EN_19'!M83</f>
        <v>2342</v>
      </c>
      <c r="N81" s="48">
        <f>'[1]EN_19'!N83</f>
        <v>2786</v>
      </c>
      <c r="O81" s="48">
        <f>'[1]EN_19'!O83</f>
        <v>2173</v>
      </c>
      <c r="P81" s="48">
        <f>'[1]EN_19'!P83</f>
        <v>2498</v>
      </c>
      <c r="Q81" s="48">
        <f>'[1]EN_19'!Q83</f>
        <v>2937</v>
      </c>
      <c r="R81" s="48">
        <f>'[1]EN_19'!R83</f>
        <v>2486</v>
      </c>
      <c r="S81" s="48">
        <f>'[1]EN_19'!S83</f>
        <v>2267</v>
      </c>
      <c r="T81" s="48">
        <f>'[1]EN_19'!T83</f>
        <v>2309</v>
      </c>
    </row>
    <row r="82" spans="1:20" s="2" customFormat="1" ht="14.25">
      <c r="A82" s="44" t="str">
        <f>'[1]EN_19'!A84</f>
        <v>Romania</v>
      </c>
      <c r="B82" s="48">
        <f>'[1]EN_19'!B84</f>
        <v>3852</v>
      </c>
      <c r="C82" s="48">
        <f>'[1]EN_19'!C84</f>
        <v>3540</v>
      </c>
      <c r="D82" s="48">
        <f>'[1]EN_19'!D84</f>
        <v>3526</v>
      </c>
      <c r="E82" s="48">
        <f>'[1]EN_19'!E84</f>
        <v>3544</v>
      </c>
      <c r="F82" s="48">
        <f>'[1]EN_19'!F84</f>
        <v>3486</v>
      </c>
      <c r="G82" s="48">
        <f>'[1]EN_19'!G84</f>
        <v>3552</v>
      </c>
      <c r="H82" s="48">
        <f>'[1]EN_19'!H84</f>
        <v>3692</v>
      </c>
      <c r="I82" s="48">
        <f>'[1]EN_19'!I84</f>
        <v>2840</v>
      </c>
      <c r="J82" s="48">
        <f>'[1]EN_19'!J84</f>
        <v>2414</v>
      </c>
      <c r="K82" s="48">
        <f>'[1]EN_19'!K84</f>
        <v>2229</v>
      </c>
      <c r="L82" s="48">
        <f>'[1]EN_19'!L84</f>
        <v>2609</v>
      </c>
      <c r="M82" s="48">
        <f>'[1]EN_19'!M84</f>
        <v>2761</v>
      </c>
      <c r="N82" s="48">
        <f>'[1]EN_19'!N84</f>
        <v>2728</v>
      </c>
      <c r="O82" s="48">
        <f>'[1]EN_19'!O84</f>
        <v>3156</v>
      </c>
      <c r="P82" s="48">
        <f>'[1]EN_19'!P84</f>
        <v>2764</v>
      </c>
      <c r="Q82" s="48">
        <f>'[1]EN_19'!Q84</f>
        <v>2694</v>
      </c>
      <c r="R82" s="48">
        <f>'[1]EN_19'!R84</f>
        <v>3102</v>
      </c>
      <c r="S82" s="48">
        <f>'[1]EN_19'!S84</f>
        <v>3020</v>
      </c>
      <c r="T82" s="48">
        <f>'[1]EN_19'!T84</f>
        <v>2904</v>
      </c>
    </row>
    <row r="83" spans="1:20" s="2" customFormat="1" ht="14.25">
      <c r="A83" s="44" t="str">
        <f>'[1]EN_19'!A85</f>
        <v>Slovakia</v>
      </c>
      <c r="B83" s="48">
        <f>'[1]EN_19'!B85</f>
        <v>818</v>
      </c>
      <c r="C83" s="48">
        <f>'[1]EN_19'!C85</f>
        <v>788</v>
      </c>
      <c r="D83" s="48">
        <f>'[1]EN_19'!D85</f>
        <v>771</v>
      </c>
      <c r="E83" s="48">
        <f>'[1]EN_19'!E85</f>
        <v>733</v>
      </c>
      <c r="F83" s="48">
        <f>'[1]EN_19'!F85</f>
        <v>692</v>
      </c>
      <c r="G83" s="48">
        <f>'[1]EN_19'!G85</f>
        <v>829</v>
      </c>
      <c r="H83" s="48">
        <f>'[1]EN_19'!H85</f>
        <v>817</v>
      </c>
      <c r="I83" s="48">
        <f>'[1]EN_19'!I85</f>
        <v>808</v>
      </c>
      <c r="J83" s="48">
        <f>'[1]EN_19'!J85</f>
        <v>817</v>
      </c>
      <c r="K83" s="48">
        <f>'[1]EN_19'!K85</f>
        <v>847</v>
      </c>
      <c r="L83" s="48">
        <f>'[1]EN_19'!L85</f>
        <v>792</v>
      </c>
      <c r="M83" s="48">
        <f>'[1]EN_19'!M85</f>
        <v>646</v>
      </c>
      <c r="N83" s="48">
        <f>'[1]EN_19'!N85</f>
        <v>573</v>
      </c>
      <c r="O83" s="48">
        <f>'[1]EN_19'!O85</f>
        <v>631</v>
      </c>
      <c r="P83" s="48">
        <f>'[1]EN_19'!P85</f>
        <v>612</v>
      </c>
      <c r="Q83" s="48">
        <f>'[1]EN_19'!Q85</f>
        <v>571</v>
      </c>
      <c r="R83" s="48">
        <f>'[1]EN_19'!R85</f>
        <v>527</v>
      </c>
      <c r="S83" s="48">
        <f>'[1]EN_19'!S85</f>
        <v>468</v>
      </c>
      <c r="T83" s="48">
        <f>'[1]EN_19'!T85</f>
        <v>460</v>
      </c>
    </row>
    <row r="84" spans="1:20" s="2" customFormat="1" ht="14.25">
      <c r="A84" s="44" t="str">
        <f>'[1]EN_19'!A86</f>
        <v>Slovenia</v>
      </c>
      <c r="B84" s="48">
        <f>'[1]EN_19'!B86</f>
        <v>333</v>
      </c>
      <c r="C84" s="48">
        <f>'[1]EN_19'!C86</f>
        <v>308</v>
      </c>
      <c r="D84" s="48">
        <f>'[1]EN_19'!D86</f>
        <v>363</v>
      </c>
      <c r="E84" s="48">
        <f>'[1]EN_19'!E86</f>
        <v>369</v>
      </c>
      <c r="F84" s="48">
        <f>'[1]EN_19'!F86</f>
        <v>364</v>
      </c>
      <c r="G84" s="48">
        <f>'[1]EN_19'!G86</f>
        <v>361</v>
      </c>
      <c r="H84" s="48">
        <f>'[1]EN_19'!H86</f>
        <v>352</v>
      </c>
      <c r="I84" s="48">
        <f>'[1]EN_19'!I86</f>
        <v>399</v>
      </c>
      <c r="J84" s="48">
        <f>'[1]EN_19'!J86</f>
        <v>420</v>
      </c>
      <c r="K84" s="48">
        <f>'[1]EN_19'!K86</f>
        <v>385</v>
      </c>
      <c r="L84" s="48">
        <f>'[1]EN_19'!L86</f>
        <v>394</v>
      </c>
      <c r="M84" s="48">
        <f>'[1]EN_19'!M86</f>
        <v>429</v>
      </c>
      <c r="N84" s="48">
        <f>'[1]EN_19'!N86</f>
        <v>467</v>
      </c>
      <c r="O84" s="48">
        <f>'[1]EN_19'!O86</f>
        <v>458</v>
      </c>
      <c r="P84" s="48">
        <f>'[1]EN_19'!P86</f>
        <v>460</v>
      </c>
      <c r="Q84" s="48">
        <f>'[1]EN_19'!Q86</f>
        <v>465</v>
      </c>
      <c r="R84" s="48">
        <f>'[1]EN_19'!R86</f>
        <v>487</v>
      </c>
      <c r="S84" s="48">
        <f>'[1]EN_19'!S86</f>
        <v>497</v>
      </c>
      <c r="T84" s="48">
        <f>'[1]EN_19'!T86</f>
        <v>501</v>
      </c>
    </row>
    <row r="85" spans="1:20" s="2" customFormat="1" ht="14.25">
      <c r="A85" s="44" t="str">
        <f>'[1]EN_19'!A87</f>
        <v>Spain</v>
      </c>
      <c r="B85" s="48">
        <f>'[1]EN_19'!B87</f>
        <v>5869</v>
      </c>
      <c r="C85" s="48">
        <f>'[1]EN_19'!C87</f>
        <v>5933</v>
      </c>
      <c r="D85" s="48">
        <f>'[1]EN_19'!D87</f>
        <v>6729</v>
      </c>
      <c r="E85" s="48">
        <f>'[1]EN_19'!E87</f>
        <v>6068</v>
      </c>
      <c r="F85" s="48">
        <f>'[1]EN_19'!F87</f>
        <v>5963</v>
      </c>
      <c r="G85" s="48">
        <f>'[1]EN_19'!G87</f>
        <v>6622</v>
      </c>
      <c r="H85" s="48">
        <f>'[1]EN_19'!H87</f>
        <v>5421</v>
      </c>
      <c r="I85" s="48">
        <f>'[1]EN_19'!I87</f>
        <v>6722</v>
      </c>
      <c r="J85" s="48">
        <f>'[1]EN_19'!J87</f>
        <v>6528</v>
      </c>
      <c r="K85" s="48">
        <f>'[1]EN_19'!K87</f>
        <v>7945</v>
      </c>
      <c r="L85" s="48">
        <f>'[1]EN_19'!L87</f>
        <v>8453</v>
      </c>
      <c r="M85" s="48">
        <f>'[1]EN_19'!M87</f>
        <v>8320</v>
      </c>
      <c r="N85" s="48">
        <f>'[1]EN_19'!N87</f>
        <v>9730</v>
      </c>
      <c r="O85" s="48">
        <f>'[1]EN_19'!O87</f>
        <v>9387</v>
      </c>
      <c r="P85" s="48">
        <f>'[1]EN_19'!P87</f>
        <v>10995</v>
      </c>
      <c r="Q85" s="48">
        <f>'[1]EN_19'!Q87</f>
        <v>13135</v>
      </c>
      <c r="R85" s="48">
        <f>'[1]EN_19'!R87</f>
        <v>13046</v>
      </c>
      <c r="S85" s="48">
        <f>'[1]EN_19'!S87</f>
        <v>13555</v>
      </c>
      <c r="T85" s="48">
        <f>'[1]EN_19'!T87</f>
        <v>13492</v>
      </c>
    </row>
    <row r="86" spans="1:20" s="2" customFormat="1" ht="14.25">
      <c r="A86" s="44" t="str">
        <f>'[1]EN_19'!A88</f>
        <v>Sweden</v>
      </c>
      <c r="B86" s="48">
        <f>'[1]EN_19'!B88</f>
        <v>219</v>
      </c>
      <c r="C86" s="48">
        <f>'[1]EN_19'!C88</f>
        <v>341</v>
      </c>
      <c r="D86" s="48">
        <f>'[1]EN_19'!D88</f>
        <v>408</v>
      </c>
      <c r="E86" s="48">
        <f>'[1]EN_19'!E88</f>
        <v>476</v>
      </c>
      <c r="F86" s="48">
        <f>'[1]EN_19'!F88</f>
        <v>553</v>
      </c>
      <c r="G86" s="48">
        <f>'[1]EN_19'!G88</f>
        <v>535</v>
      </c>
      <c r="H86" s="48">
        <f>'[1]EN_19'!H88</f>
        <v>889</v>
      </c>
      <c r="I86" s="48">
        <f>'[1]EN_19'!I88</f>
        <v>507</v>
      </c>
      <c r="J86" s="48">
        <f>'[1]EN_19'!J88</f>
        <v>518</v>
      </c>
      <c r="K86" s="48">
        <f>'[1]EN_19'!K88</f>
        <v>502</v>
      </c>
      <c r="L86" s="48">
        <f>'[1]EN_19'!L88</f>
        <v>420</v>
      </c>
      <c r="M86" s="48">
        <f>'[1]EN_19'!M88</f>
        <v>505</v>
      </c>
      <c r="N86" s="48">
        <f>'[1]EN_19'!N88</f>
        <v>595</v>
      </c>
      <c r="O86" s="48">
        <f>'[1]EN_19'!O88</f>
        <v>770</v>
      </c>
      <c r="P86" s="48">
        <f>'[1]EN_19'!P88</f>
        <v>709</v>
      </c>
      <c r="Q86" s="48">
        <f>'[1]EN_19'!Q88</f>
        <v>627</v>
      </c>
      <c r="R86" s="48">
        <f>'[1]EN_19'!R88</f>
        <v>706</v>
      </c>
      <c r="S86" s="48">
        <f>'[1]EN_19'!S88</f>
        <v>713</v>
      </c>
      <c r="T86" s="48">
        <f>'[1]EN_19'!T88</f>
        <v>729</v>
      </c>
    </row>
    <row r="87" spans="1:20" s="2" customFormat="1" ht="14.25">
      <c r="A87" s="44" t="str">
        <f>'[1]EN_19'!A89</f>
        <v>Switzerland</v>
      </c>
      <c r="B87" s="48">
        <f>'[1]EN_19'!B89</f>
        <v>28</v>
      </c>
      <c r="C87" s="48">
        <f>'[1]EN_19'!C89</f>
        <v>48</v>
      </c>
      <c r="D87" s="48">
        <f>'[1]EN_19'!D89</f>
        <v>61</v>
      </c>
      <c r="E87" s="48">
        <f>'[1]EN_19'!E89</f>
        <v>21</v>
      </c>
      <c r="F87" s="48">
        <f>'[1]EN_19'!F89</f>
        <v>22</v>
      </c>
      <c r="G87" s="48">
        <f>'[1]EN_19'!G89</f>
        <v>28</v>
      </c>
      <c r="H87" s="48">
        <f>'[1]EN_19'!H89</f>
        <v>32</v>
      </c>
      <c r="I87" s="48">
        <f>'[1]EN_19'!I89</f>
        <v>26</v>
      </c>
      <c r="J87" s="48">
        <f>'[1]EN_19'!J89</f>
        <v>49</v>
      </c>
      <c r="K87" s="48">
        <f>'[1]EN_19'!K89</f>
        <v>17</v>
      </c>
      <c r="L87" s="48">
        <f>'[1]EN_19'!L89</f>
        <v>9</v>
      </c>
      <c r="M87" s="48">
        <f>'[1]EN_19'!M89</f>
        <v>9</v>
      </c>
      <c r="N87" s="48">
        <f>'[1]EN_19'!N89</f>
        <v>9</v>
      </c>
      <c r="O87" s="48">
        <f>'[1]EN_19'!O89</f>
        <v>13</v>
      </c>
      <c r="P87" s="48">
        <f>'[1]EN_19'!P89</f>
        <v>13</v>
      </c>
      <c r="Q87" s="48">
        <f>'[1]EN_19'!Q89</f>
        <v>12</v>
      </c>
      <c r="R87" s="48">
        <f>'[1]EN_19'!R89</f>
        <v>10</v>
      </c>
      <c r="S87" s="48">
        <f>'[1]EN_19'!S89</f>
        <v>9</v>
      </c>
      <c r="T87" s="48">
        <f>'[1]EN_19'!T89</f>
        <v>18</v>
      </c>
    </row>
    <row r="88" spans="1:20" s="2" customFormat="1" ht="14.25">
      <c r="A88" s="44" t="str">
        <f>'[1]EN_19'!A90</f>
        <v>Turkey</v>
      </c>
      <c r="B88" s="48">
        <f>'[1]EN_19'!B90</f>
        <v>2669</v>
      </c>
      <c r="C88" s="48">
        <f>'[1]EN_19'!C90</f>
        <v>2940</v>
      </c>
      <c r="D88" s="48">
        <f>'[1]EN_19'!D90</f>
        <v>3187</v>
      </c>
      <c r="E88" s="48">
        <f>'[1]EN_19'!E90</f>
        <v>3070</v>
      </c>
      <c r="F88" s="48">
        <f>'[1]EN_19'!F90</f>
        <v>3708</v>
      </c>
      <c r="G88" s="48">
        <f>'[1]EN_19'!G90</f>
        <v>3877</v>
      </c>
      <c r="H88" s="48">
        <f>'[1]EN_19'!H90</f>
        <v>4155</v>
      </c>
      <c r="I88" s="48">
        <f>'[1]EN_19'!I90</f>
        <v>4792</v>
      </c>
      <c r="J88" s="48">
        <f>'[1]EN_19'!J90</f>
        <v>5047</v>
      </c>
      <c r="K88" s="48">
        <f>'[1]EN_19'!K90</f>
        <v>5954</v>
      </c>
      <c r="L88" s="48">
        <f>'[1]EN_19'!L90</f>
        <v>6717</v>
      </c>
      <c r="M88" s="48">
        <f>'[1]EN_19'!M90</f>
        <v>6952</v>
      </c>
      <c r="N88" s="48">
        <f>'[1]EN_19'!N90</f>
        <v>6487</v>
      </c>
      <c r="O88" s="48">
        <f>'[1]EN_19'!O90</f>
        <v>7104</v>
      </c>
      <c r="P88" s="48">
        <f>'[1]EN_19'!P90</f>
        <v>7082</v>
      </c>
      <c r="Q88" s="48">
        <f>'[1]EN_19'!Q90</f>
        <v>9122</v>
      </c>
      <c r="R88" s="48">
        <f>'[1]EN_19'!R90</f>
        <v>10207</v>
      </c>
      <c r="S88" s="48">
        <f>'[1]EN_19'!S90</f>
        <v>12119</v>
      </c>
      <c r="T88" s="48">
        <f>'[1]EN_19'!T90</f>
        <v>12840</v>
      </c>
    </row>
    <row r="89" spans="1:20" s="2" customFormat="1" ht="14.25">
      <c r="A89" s="44" t="str">
        <f>'[1]EN_19'!A91</f>
        <v>United Kingdom</v>
      </c>
      <c r="B89" s="48">
        <f>'[1]EN_19'!B91</f>
        <v>19846</v>
      </c>
      <c r="C89" s="48">
        <f>'[1]EN_19'!C91</f>
        <v>19738</v>
      </c>
      <c r="D89" s="48">
        <f>'[1]EN_19'!D91</f>
        <v>18969</v>
      </c>
      <c r="E89" s="48">
        <f>'[1]EN_19'!E91</f>
        <v>18153</v>
      </c>
      <c r="F89" s="48">
        <f>'[1]EN_19'!F91</f>
        <v>18321</v>
      </c>
      <c r="G89" s="48">
        <f>'[1]EN_19'!G91</f>
        <v>18860</v>
      </c>
      <c r="H89" s="48">
        <f>'[1]EN_19'!H91</f>
        <v>19447</v>
      </c>
      <c r="I89" s="48">
        <f>'[1]EN_19'!I91</f>
        <v>18905</v>
      </c>
      <c r="J89" s="48">
        <f>'[1]EN_19'!J91</f>
        <v>19523</v>
      </c>
      <c r="K89" s="48">
        <f>'[1]EN_19'!K91</f>
        <v>20016</v>
      </c>
      <c r="L89" s="48">
        <f>'[1]EN_19'!L91</f>
        <v>21117</v>
      </c>
      <c r="M89" s="48">
        <f>'[1]EN_19'!M91</f>
        <v>21827</v>
      </c>
      <c r="N89" s="48">
        <f>'[1]EN_19'!N91</f>
        <v>21960</v>
      </c>
      <c r="O89" s="48">
        <f>'[1]EN_19'!O91</f>
        <v>22722</v>
      </c>
      <c r="P89" s="48">
        <f>'[1]EN_19'!P91</f>
        <v>22780</v>
      </c>
      <c r="Q89" s="48">
        <f>'[1]EN_19'!Q91</f>
        <v>22751</v>
      </c>
      <c r="R89" s="48">
        <f>'[1]EN_19'!R91</f>
        <v>23077</v>
      </c>
      <c r="S89" s="48">
        <f>'[1]EN_19'!S91</f>
        <v>23981</v>
      </c>
      <c r="T89" s="48">
        <f>'[1]EN_19'!T91</f>
        <v>24077</v>
      </c>
    </row>
    <row r="91" s="2" customFormat="1" ht="13.5">
      <c r="A91" s="1" t="s">
        <v>86</v>
      </c>
    </row>
    <row r="92" s="2" customFormat="1" ht="13.5">
      <c r="A92" s="3" t="s">
        <v>87</v>
      </c>
    </row>
    <row r="93" spans="1:2" s="2" customFormat="1" ht="13.5">
      <c r="A93" s="3" t="s">
        <v>88</v>
      </c>
      <c r="B93" s="4">
        <v>40347.65375</v>
      </c>
    </row>
    <row r="94" s="2" customFormat="1" ht="13.5">
      <c r="A94" s="3"/>
    </row>
    <row r="95" spans="1:2" s="2" customFormat="1" ht="13.5">
      <c r="A95" s="3" t="s">
        <v>89</v>
      </c>
      <c r="B95" s="2" t="s">
        <v>90</v>
      </c>
    </row>
    <row r="96" spans="1:2" s="2" customFormat="1" ht="13.5">
      <c r="A96" s="3" t="s">
        <v>91</v>
      </c>
      <c r="B96" s="2" t="s">
        <v>117</v>
      </c>
    </row>
    <row r="97" spans="1:2" s="2" customFormat="1" ht="13.5">
      <c r="A97" s="3" t="s">
        <v>93</v>
      </c>
      <c r="B97" s="2" t="s">
        <v>94</v>
      </c>
    </row>
    <row r="98" spans="1:2" s="2" customFormat="1" ht="13.5">
      <c r="A98" s="3" t="s">
        <v>95</v>
      </c>
      <c r="B98" s="2" t="s">
        <v>96</v>
      </c>
    </row>
    <row r="99" s="2" customFormat="1" ht="13.5">
      <c r="A99" s="3"/>
    </row>
    <row r="100" s="2" customFormat="1" ht="13.5">
      <c r="A100" s="3"/>
    </row>
    <row r="101" spans="1:20" s="2" customFormat="1" ht="13.5">
      <c r="A101" s="5" t="s">
        <v>97</v>
      </c>
      <c r="B101" s="6" t="s">
        <v>98</v>
      </c>
      <c r="C101" s="6" t="s">
        <v>99</v>
      </c>
      <c r="D101" s="6" t="s">
        <v>100</v>
      </c>
      <c r="E101" s="6" t="s">
        <v>101</v>
      </c>
      <c r="F101" s="6" t="s">
        <v>102</v>
      </c>
      <c r="G101" s="6" t="s">
        <v>103</v>
      </c>
      <c r="H101" s="6" t="s">
        <v>104</v>
      </c>
      <c r="I101" s="6" t="s">
        <v>105</v>
      </c>
      <c r="J101" s="6" t="s">
        <v>106</v>
      </c>
      <c r="K101" s="6" t="s">
        <v>107</v>
      </c>
      <c r="L101" s="6" t="s">
        <v>108</v>
      </c>
      <c r="M101" s="6" t="s">
        <v>109</v>
      </c>
      <c r="N101" s="6" t="s">
        <v>110</v>
      </c>
      <c r="O101" s="6" t="s">
        <v>111</v>
      </c>
      <c r="P101" s="6" t="s">
        <v>112</v>
      </c>
      <c r="Q101" s="6" t="s">
        <v>113</v>
      </c>
      <c r="R101" s="6" t="s">
        <v>114</v>
      </c>
      <c r="S101" s="6" t="s">
        <v>115</v>
      </c>
      <c r="T101" s="6" t="s">
        <v>132</v>
      </c>
    </row>
    <row r="102" spans="1:20" s="2" customFormat="1" ht="14.25">
      <c r="A102" s="44" t="str">
        <f>'[1]EN_19'!A104</f>
        <v>Austria</v>
      </c>
      <c r="B102" s="48">
        <f>'[1]EN_19'!B104</f>
        <v>387</v>
      </c>
      <c r="C102" s="48">
        <f>'[1]EN_19'!C104</f>
        <v>474</v>
      </c>
      <c r="D102" s="48">
        <f>'[1]EN_19'!D104</f>
        <v>496</v>
      </c>
      <c r="E102" s="48">
        <f>'[1]EN_19'!E104</f>
        <v>424</v>
      </c>
      <c r="F102" s="48">
        <f>'[1]EN_19'!F104</f>
        <v>488</v>
      </c>
      <c r="G102" s="48">
        <f>'[1]EN_19'!G104</f>
        <v>513</v>
      </c>
      <c r="H102" s="48">
        <f>'[1]EN_19'!H104</f>
        <v>541</v>
      </c>
      <c r="I102" s="48">
        <f>'[1]EN_19'!I104</f>
        <v>566</v>
      </c>
      <c r="J102" s="48">
        <f>'[1]EN_19'!J104</f>
        <v>564</v>
      </c>
      <c r="K102" s="48">
        <f>'[1]EN_19'!K104</f>
        <v>569</v>
      </c>
      <c r="L102" s="48">
        <f>'[1]EN_19'!L104</f>
        <v>545</v>
      </c>
      <c r="M102" s="48">
        <f>'[1]EN_19'!M104</f>
        <v>559</v>
      </c>
      <c r="N102" s="48">
        <f>'[1]EN_19'!N104</f>
        <v>575</v>
      </c>
      <c r="O102" s="48">
        <f>'[1]EN_19'!O104</f>
        <v>568</v>
      </c>
      <c r="P102" s="48">
        <f>'[1]EN_19'!P104</f>
        <v>587</v>
      </c>
      <c r="Q102" s="48">
        <f>'[1]EN_19'!Q104</f>
        <v>604</v>
      </c>
      <c r="R102" s="48">
        <f>'[1]EN_19'!R104</f>
        <v>630</v>
      </c>
      <c r="S102" s="48">
        <f>'[1]EN_19'!S104</f>
        <v>656</v>
      </c>
      <c r="T102" s="48">
        <f>'[1]EN_19'!T104</f>
        <v>657</v>
      </c>
    </row>
    <row r="103" spans="1:20" s="2" customFormat="1" ht="14.25">
      <c r="A103" s="44" t="str">
        <f>'[1]EN_19'!A105</f>
        <v>Belgium</v>
      </c>
      <c r="B103" s="48">
        <f>'[1]EN_19'!B105</f>
        <v>227</v>
      </c>
      <c r="C103" s="48">
        <f>'[1]EN_19'!C105</f>
        <v>230</v>
      </c>
      <c r="D103" s="48">
        <f>'[1]EN_19'!D105</f>
        <v>245</v>
      </c>
      <c r="E103" s="48">
        <f>'[1]EN_19'!E105</f>
        <v>233</v>
      </c>
      <c r="F103" s="48">
        <f>'[1]EN_19'!F105</f>
        <v>247</v>
      </c>
      <c r="G103" s="48">
        <f>'[1]EN_19'!G105</f>
        <v>248</v>
      </c>
      <c r="H103" s="48">
        <f>'[1]EN_19'!H105</f>
        <v>249</v>
      </c>
      <c r="I103" s="48">
        <f>'[1]EN_19'!I105</f>
        <v>207</v>
      </c>
      <c r="J103" s="48">
        <f>'[1]EN_19'!J105</f>
        <v>223</v>
      </c>
      <c r="K103" s="48">
        <f>'[1]EN_19'!K105</f>
        <v>220</v>
      </c>
      <c r="L103" s="48">
        <f>'[1]EN_19'!L105</f>
        <v>149</v>
      </c>
      <c r="M103" s="48">
        <f>'[1]EN_19'!M105</f>
        <v>131</v>
      </c>
      <c r="N103" s="48">
        <f>'[1]EN_19'!N105</f>
        <v>106</v>
      </c>
      <c r="O103" s="48">
        <f>'[1]EN_19'!O105</f>
        <v>107</v>
      </c>
      <c r="P103" s="48">
        <f>'[1]EN_19'!P105</f>
        <v>115</v>
      </c>
      <c r="Q103" s="48">
        <f>'[1]EN_19'!Q105</f>
        <v>144</v>
      </c>
      <c r="R103" s="48">
        <f>'[1]EN_19'!R105</f>
        <v>135</v>
      </c>
      <c r="S103" s="48">
        <f>'[1]EN_19'!S105</f>
        <v>181</v>
      </c>
      <c r="T103" s="48">
        <f>'[1]EN_19'!T105</f>
        <v>244</v>
      </c>
    </row>
    <row r="104" spans="1:20" s="2" customFormat="1" ht="14.25">
      <c r="A104" s="44" t="str">
        <f>'[1]EN_19'!A106</f>
        <v>Bulgaria</v>
      </c>
      <c r="B104" s="48">
        <f>'[1]EN_19'!B106</f>
        <v>334</v>
      </c>
      <c r="C104" s="48">
        <f>'[1]EN_19'!C106</f>
        <v>258</v>
      </c>
      <c r="D104" s="48">
        <f>'[1]EN_19'!D106</f>
        <v>319</v>
      </c>
      <c r="E104" s="48">
        <f>'[1]EN_19'!E106</f>
        <v>268</v>
      </c>
      <c r="F104" s="48">
        <f>'[1]EN_19'!F106</f>
        <v>251</v>
      </c>
      <c r="G104" s="48">
        <f>'[1]EN_19'!G106</f>
        <v>243</v>
      </c>
      <c r="H104" s="48">
        <f>'[1]EN_19'!H106</f>
        <v>242</v>
      </c>
      <c r="I104" s="48">
        <f>'[1]EN_19'!I106</f>
        <v>195</v>
      </c>
      <c r="J104" s="48">
        <f>'[1]EN_19'!J106</f>
        <v>192</v>
      </c>
      <c r="K104" s="48">
        <f>'[1]EN_19'!K106</f>
        <v>183</v>
      </c>
      <c r="L104" s="48">
        <f>'[1]EN_19'!L106</f>
        <v>159</v>
      </c>
      <c r="M104" s="48">
        <f>'[1]EN_19'!M106</f>
        <v>147</v>
      </c>
      <c r="N104" s="48">
        <f>'[1]EN_19'!N106</f>
        <v>140</v>
      </c>
      <c r="O104" s="48">
        <f>'[1]EN_19'!O106</f>
        <v>181</v>
      </c>
      <c r="P104" s="48">
        <f>'[1]EN_19'!P106</f>
        <v>148</v>
      </c>
      <c r="Q104" s="48">
        <f>'[1]EN_19'!Q106</f>
        <v>142</v>
      </c>
      <c r="R104" s="48">
        <f>'[1]EN_19'!R106</f>
        <v>152</v>
      </c>
      <c r="S104" s="48">
        <f>'[1]EN_19'!S106</f>
        <v>158</v>
      </c>
      <c r="T104" s="48">
        <f>'[1]EN_19'!T106</f>
        <v>75</v>
      </c>
    </row>
    <row r="105" spans="1:20" s="2" customFormat="1" ht="14.25">
      <c r="A105" s="44" t="str">
        <f>'[1]EN_19'!A107</f>
        <v>Croatia</v>
      </c>
      <c r="B105" s="48">
        <f>'[1]EN_19'!B107</f>
        <v>54</v>
      </c>
      <c r="C105" s="48">
        <f>'[1]EN_19'!C107</f>
        <v>44</v>
      </c>
      <c r="D105" s="48">
        <f>'[1]EN_19'!D107</f>
        <v>42</v>
      </c>
      <c r="E105" s="48">
        <f>'[1]EN_19'!E107</f>
        <v>50</v>
      </c>
      <c r="F105" s="48">
        <f>'[1]EN_19'!F107</f>
        <v>48</v>
      </c>
      <c r="G105" s="48">
        <f>'[1]EN_19'!G107</f>
        <v>54</v>
      </c>
      <c r="H105" s="48">
        <f>'[1]EN_19'!H107</f>
        <v>52</v>
      </c>
      <c r="I105" s="48">
        <f>'[1]EN_19'!I107</f>
        <v>46</v>
      </c>
      <c r="J105" s="48">
        <f>'[1]EN_19'!J107</f>
        <v>47</v>
      </c>
      <c r="K105" s="48">
        <f>'[1]EN_19'!K107</f>
        <v>47</v>
      </c>
      <c r="L105" s="48">
        <f>'[1]EN_19'!L107</f>
        <v>48</v>
      </c>
      <c r="M105" s="48">
        <f>'[1]EN_19'!M107</f>
        <v>43</v>
      </c>
      <c r="N105" s="48">
        <f>'[1]EN_19'!N107</f>
        <v>47</v>
      </c>
      <c r="O105" s="48">
        <f>'[1]EN_19'!O107</f>
        <v>50</v>
      </c>
      <c r="P105" s="48">
        <f>'[1]EN_19'!P107</f>
        <v>46</v>
      </c>
      <c r="Q105" s="48">
        <f>'[1]EN_19'!Q107</f>
        <v>44</v>
      </c>
      <c r="R105" s="48">
        <f>'[1]EN_19'!R107</f>
        <v>41</v>
      </c>
      <c r="S105" s="48">
        <f>'[1]EN_19'!S107</f>
        <v>44</v>
      </c>
      <c r="T105" s="48">
        <f>'[1]EN_19'!T107</f>
        <v>40</v>
      </c>
    </row>
    <row r="106" spans="1:20" s="2" customFormat="1" ht="14.25">
      <c r="A106" s="44" t="str">
        <f>'[1]EN_19'!A108</f>
        <v>Cyprus</v>
      </c>
      <c r="B106" s="48">
        <f>'[1]EN_19'!B108</f>
        <v>0</v>
      </c>
      <c r="C106" s="48">
        <f>'[1]EN_19'!C108</f>
        <v>0</v>
      </c>
      <c r="D106" s="48">
        <f>'[1]EN_19'!D108</f>
        <v>0</v>
      </c>
      <c r="E106" s="48">
        <f>'[1]EN_19'!E108</f>
        <v>0</v>
      </c>
      <c r="F106" s="48">
        <f>'[1]EN_19'!F108</f>
        <v>0</v>
      </c>
      <c r="G106" s="48">
        <f>'[1]EN_19'!G108</f>
        <v>0</v>
      </c>
      <c r="H106" s="48">
        <f>'[1]EN_19'!H108</f>
        <v>0</v>
      </c>
      <c r="I106" s="48">
        <f>'[1]EN_19'!I108</f>
        <v>0</v>
      </c>
      <c r="J106" s="48">
        <f>'[1]EN_19'!J108</f>
        <v>0</v>
      </c>
      <c r="K106" s="48">
        <f>'[1]EN_19'!K108</f>
        <v>0</v>
      </c>
      <c r="L106" s="48">
        <f>'[1]EN_19'!L108</f>
        <v>0</v>
      </c>
      <c r="M106" s="48">
        <f>'[1]EN_19'!M108</f>
        <v>0</v>
      </c>
      <c r="N106" s="48">
        <f>'[1]EN_19'!N108</f>
        <v>0</v>
      </c>
      <c r="O106" s="48">
        <f>'[1]EN_19'!O108</f>
        <v>1</v>
      </c>
      <c r="P106" s="48">
        <f>'[1]EN_19'!P108</f>
        <v>2</v>
      </c>
      <c r="Q106" s="48">
        <f>'[1]EN_19'!Q108</f>
        <v>2</v>
      </c>
      <c r="R106" s="48">
        <f>'[1]EN_19'!R108</f>
        <v>3</v>
      </c>
      <c r="S106" s="48">
        <f>'[1]EN_19'!S108</f>
        <v>7</v>
      </c>
      <c r="T106" s="48">
        <f>'[1]EN_19'!T108</f>
        <v>6</v>
      </c>
    </row>
    <row r="107" spans="1:20" s="2" customFormat="1" ht="14.25">
      <c r="A107" s="44" t="str">
        <f>'[1]EN_19'!A109</f>
        <v>Czech Republic</v>
      </c>
      <c r="B107" s="48">
        <f>'[1]EN_19'!B109</f>
        <v>626</v>
      </c>
      <c r="C107" s="48">
        <f>'[1]EN_19'!C109</f>
        <v>587</v>
      </c>
      <c r="D107" s="48">
        <f>'[1]EN_19'!D109</f>
        <v>588</v>
      </c>
      <c r="E107" s="48">
        <f>'[1]EN_19'!E109</f>
        <v>557</v>
      </c>
      <c r="F107" s="48">
        <f>'[1]EN_19'!F109</f>
        <v>537</v>
      </c>
      <c r="G107" s="48">
        <f>'[1]EN_19'!G109</f>
        <v>530</v>
      </c>
      <c r="H107" s="48">
        <f>'[1]EN_19'!H109</f>
        <v>616</v>
      </c>
      <c r="I107" s="48">
        <f>'[1]EN_19'!I109</f>
        <v>641</v>
      </c>
      <c r="J107" s="48">
        <f>'[1]EN_19'!J109</f>
        <v>660</v>
      </c>
      <c r="K107" s="48">
        <f>'[1]EN_19'!K109</f>
        <v>646</v>
      </c>
      <c r="L107" s="48">
        <f>'[1]EN_19'!L109</f>
        <v>867</v>
      </c>
      <c r="M107" s="48">
        <f>'[1]EN_19'!M109</f>
        <v>828</v>
      </c>
      <c r="N107" s="48">
        <f>'[1]EN_19'!N109</f>
        <v>792</v>
      </c>
      <c r="O107" s="48">
        <f>'[1]EN_19'!O109</f>
        <v>782</v>
      </c>
      <c r="P107" s="48">
        <f>'[1]EN_19'!P109</f>
        <v>803</v>
      </c>
      <c r="Q107" s="48">
        <f>'[1]EN_19'!Q109</f>
        <v>823</v>
      </c>
      <c r="R107" s="48">
        <f>'[1]EN_19'!R109</f>
        <v>839</v>
      </c>
      <c r="S107" s="48">
        <f>'[1]EN_19'!S109</f>
        <v>748</v>
      </c>
      <c r="T107" s="48">
        <f>'[1]EN_19'!T109</f>
        <v>774</v>
      </c>
    </row>
    <row r="108" spans="1:20" s="2" customFormat="1" ht="14.25">
      <c r="A108" s="44" t="str">
        <f>'[1]EN_19'!A110</f>
        <v>Denmark</v>
      </c>
      <c r="B108" s="48">
        <f>'[1]EN_19'!B110</f>
        <v>50</v>
      </c>
      <c r="C108" s="48">
        <f>'[1]EN_19'!C110</f>
        <v>54</v>
      </c>
      <c r="D108" s="48">
        <f>'[1]EN_19'!D110</f>
        <v>64</v>
      </c>
      <c r="E108" s="48">
        <f>'[1]EN_19'!E110</f>
        <v>69</v>
      </c>
      <c r="F108" s="48">
        <f>'[1]EN_19'!F110</f>
        <v>84</v>
      </c>
      <c r="G108" s="48">
        <f>'[1]EN_19'!G110</f>
        <v>105</v>
      </c>
      <c r="H108" s="48">
        <f>'[1]EN_19'!H110</f>
        <v>146</v>
      </c>
      <c r="I108" s="48">
        <f>'[1]EN_19'!I110</f>
        <v>165</v>
      </c>
      <c r="J108" s="48">
        <f>'[1]EN_19'!J110</f>
        <v>192</v>
      </c>
      <c r="K108" s="48">
        <f>'[1]EN_19'!K110</f>
        <v>232</v>
      </c>
      <c r="L108" s="48">
        <f>'[1]EN_19'!L110</f>
        <v>243</v>
      </c>
      <c r="M108" s="48">
        <f>'[1]EN_19'!M110</f>
        <v>228</v>
      </c>
      <c r="N108" s="48">
        <f>'[1]EN_19'!N110</f>
        <v>229</v>
      </c>
      <c r="O108" s="48">
        <f>'[1]EN_19'!O110</f>
        <v>237</v>
      </c>
      <c r="P108" s="48">
        <f>'[1]EN_19'!P110</f>
        <v>235</v>
      </c>
      <c r="Q108" s="48">
        <f>'[1]EN_19'!Q110</f>
        <v>247</v>
      </c>
      <c r="R108" s="48">
        <f>'[1]EN_19'!R110</f>
        <v>222</v>
      </c>
      <c r="S108" s="48">
        <f>'[1]EN_19'!S110</f>
        <v>201</v>
      </c>
      <c r="T108" s="48">
        <f>'[1]EN_19'!T110</f>
        <v>193</v>
      </c>
    </row>
    <row r="109" spans="1:20" s="2" customFormat="1" ht="14.25">
      <c r="A109" s="44" t="str">
        <f>'[1]EN_19'!A111</f>
        <v>Estonia</v>
      </c>
      <c r="B109" s="48">
        <f>'[1]EN_19'!B111</f>
        <v>4</v>
      </c>
      <c r="C109" s="48">
        <f>'[1]EN_19'!C111</f>
        <v>6</v>
      </c>
      <c r="D109" s="48">
        <f>'[1]EN_19'!D111</f>
        <v>7</v>
      </c>
      <c r="E109" s="48">
        <f>'[1]EN_19'!E111</f>
        <v>4</v>
      </c>
      <c r="F109" s="48">
        <f>'[1]EN_19'!F111</f>
        <v>7</v>
      </c>
      <c r="G109" s="48">
        <f>'[1]EN_19'!G111</f>
        <v>8</v>
      </c>
      <c r="H109" s="48">
        <f>'[1]EN_19'!H111</f>
        <v>10</v>
      </c>
      <c r="I109" s="48">
        <f>'[1]EN_19'!I111</f>
        <v>11</v>
      </c>
      <c r="J109" s="48">
        <f>'[1]EN_19'!J111</f>
        <v>11</v>
      </c>
      <c r="K109" s="48">
        <f>'[1]EN_19'!K111</f>
        <v>7</v>
      </c>
      <c r="L109" s="48">
        <f>'[1]EN_19'!L111</f>
        <v>12</v>
      </c>
      <c r="M109" s="48">
        <f>'[1]EN_19'!M111</f>
        <v>13</v>
      </c>
      <c r="N109" s="48">
        <f>'[1]EN_19'!N111</f>
        <v>14</v>
      </c>
      <c r="O109" s="48">
        <f>'[1]EN_19'!O111</f>
        <v>14</v>
      </c>
      <c r="P109" s="48">
        <f>'[1]EN_19'!P111</f>
        <v>13</v>
      </c>
      <c r="Q109" s="48">
        <f>'[1]EN_19'!Q111</f>
        <v>13</v>
      </c>
      <c r="R109" s="48">
        <f>'[1]EN_19'!R111</f>
        <v>11</v>
      </c>
      <c r="S109" s="48">
        <f>'[1]EN_19'!S111</f>
        <v>11</v>
      </c>
      <c r="T109" s="48">
        <f>'[1]EN_19'!T111</f>
        <v>10</v>
      </c>
    </row>
    <row r="110" spans="1:20" s="2" customFormat="1" ht="14.25">
      <c r="A110" s="44" t="str">
        <f>'[1]EN_19'!A112</f>
        <v>European Union (27 countries)</v>
      </c>
      <c r="B110" s="48">
        <f>'[1]EN_19'!B112</f>
        <v>19626</v>
      </c>
      <c r="C110" s="48">
        <f>'[1]EN_19'!C112</f>
        <v>16957</v>
      </c>
      <c r="D110" s="48">
        <f>'[1]EN_19'!D112</f>
        <v>16821</v>
      </c>
      <c r="E110" s="48">
        <f>'[1]EN_19'!E112</f>
        <v>17213</v>
      </c>
      <c r="F110" s="48">
        <f>'[1]EN_19'!F112</f>
        <v>17631</v>
      </c>
      <c r="G110" s="48">
        <f>'[1]EN_19'!G112</f>
        <v>18394</v>
      </c>
      <c r="H110" s="48">
        <f>'[1]EN_19'!H112</f>
        <v>19001</v>
      </c>
      <c r="I110" s="48">
        <f>'[1]EN_19'!I112</f>
        <v>20684</v>
      </c>
      <c r="J110" s="48">
        <f>'[1]EN_19'!J112</f>
        <v>21616</v>
      </c>
      <c r="K110" s="48">
        <f>'[1]EN_19'!K112</f>
        <v>22005</v>
      </c>
      <c r="L110" s="48">
        <f>'[1]EN_19'!L112</f>
        <v>20399</v>
      </c>
      <c r="M110" s="48">
        <f>'[1]EN_19'!M112</f>
        <v>17059</v>
      </c>
      <c r="N110" s="48">
        <f>'[1]EN_19'!N112</f>
        <v>17026</v>
      </c>
      <c r="O110" s="48">
        <f>'[1]EN_19'!O112</f>
        <v>19379</v>
      </c>
      <c r="P110" s="48">
        <f>'[1]EN_19'!P112</f>
        <v>20417</v>
      </c>
      <c r="Q110" s="48">
        <f>'[1]EN_19'!Q112</f>
        <v>21033</v>
      </c>
      <c r="R110" s="48">
        <f>'[1]EN_19'!R112</f>
        <v>20854</v>
      </c>
      <c r="S110" s="48">
        <f>'[1]EN_19'!S112</f>
        <v>21319</v>
      </c>
      <c r="T110" s="48">
        <f>'[1]EN_19'!T112</f>
        <v>21282</v>
      </c>
    </row>
    <row r="111" spans="1:20" s="2" customFormat="1" ht="14.25">
      <c r="A111" s="44" t="str">
        <f>'[1]EN_19'!A113</f>
        <v>Finland</v>
      </c>
      <c r="B111" s="48">
        <f>'[1]EN_19'!B113</f>
        <v>747</v>
      </c>
      <c r="C111" s="48">
        <f>'[1]EN_19'!C113</f>
        <v>718</v>
      </c>
      <c r="D111" s="48">
        <f>'[1]EN_19'!D113</f>
        <v>754</v>
      </c>
      <c r="E111" s="48">
        <f>'[1]EN_19'!E113</f>
        <v>852</v>
      </c>
      <c r="F111" s="48">
        <f>'[1]EN_19'!F113</f>
        <v>926</v>
      </c>
      <c r="G111" s="48">
        <f>'[1]EN_19'!G113</f>
        <v>926</v>
      </c>
      <c r="H111" s="48">
        <f>'[1]EN_19'!H113</f>
        <v>925</v>
      </c>
      <c r="I111" s="48">
        <f>'[1]EN_19'!I113</f>
        <v>1031</v>
      </c>
      <c r="J111" s="48">
        <f>'[1]EN_19'!J113</f>
        <v>1158</v>
      </c>
      <c r="K111" s="48">
        <f>'[1]EN_19'!K113</f>
        <v>1143</v>
      </c>
      <c r="L111" s="48">
        <f>'[1]EN_19'!L113</f>
        <v>996</v>
      </c>
      <c r="M111" s="48">
        <f>'[1]EN_19'!M113</f>
        <v>955</v>
      </c>
      <c r="N111" s="48">
        <f>'[1]EN_19'!N113</f>
        <v>1035</v>
      </c>
      <c r="O111" s="48">
        <f>'[1]EN_19'!O113</f>
        <v>972</v>
      </c>
      <c r="P111" s="48">
        <f>'[1]EN_19'!P113</f>
        <v>907</v>
      </c>
      <c r="Q111" s="48">
        <f>'[1]EN_19'!Q113</f>
        <v>824</v>
      </c>
      <c r="R111" s="48">
        <f>'[1]EN_19'!R113</f>
        <v>912</v>
      </c>
      <c r="S111" s="48">
        <f>'[1]EN_19'!S113</f>
        <v>966</v>
      </c>
      <c r="T111" s="48">
        <f>'[1]EN_19'!T113</f>
        <v>928</v>
      </c>
    </row>
    <row r="112" spans="1:20" s="2" customFormat="1" ht="14.25">
      <c r="A112" s="44" t="str">
        <f>'[1]EN_19'!A114</f>
        <v>France</v>
      </c>
      <c r="B112" s="48">
        <f>'[1]EN_19'!B114</f>
        <v>1787</v>
      </c>
      <c r="C112" s="48">
        <f>'[1]EN_19'!C114</f>
        <v>1808</v>
      </c>
      <c r="D112" s="48">
        <f>'[1]EN_19'!D114</f>
        <v>1574</v>
      </c>
      <c r="E112" s="48">
        <f>'[1]EN_19'!E114</f>
        <v>1809</v>
      </c>
      <c r="F112" s="48">
        <f>'[1]EN_19'!F114</f>
        <v>1746</v>
      </c>
      <c r="G112" s="48">
        <f>'[1]EN_19'!G114</f>
        <v>1742</v>
      </c>
      <c r="H112" s="48">
        <f>'[1]EN_19'!H114</f>
        <v>1813</v>
      </c>
      <c r="I112" s="48">
        <f>'[1]EN_19'!I114</f>
        <v>1925</v>
      </c>
      <c r="J112" s="48">
        <f>'[1]EN_19'!J114</f>
        <v>2078</v>
      </c>
      <c r="K112" s="48">
        <f>'[1]EN_19'!K114</f>
        <v>1559</v>
      </c>
      <c r="L112" s="48">
        <f>'[1]EN_19'!L114</f>
        <v>1278</v>
      </c>
      <c r="M112" s="48">
        <f>'[1]EN_19'!M114</f>
        <v>1409</v>
      </c>
      <c r="N112" s="48">
        <f>'[1]EN_19'!N114</f>
        <v>1460</v>
      </c>
      <c r="O112" s="48">
        <f>'[1]EN_19'!O114</f>
        <v>1545</v>
      </c>
      <c r="P112" s="48">
        <f>'[1]EN_19'!P114</f>
        <v>1609</v>
      </c>
      <c r="Q112" s="48">
        <f>'[1]EN_19'!Q114</f>
        <v>1790</v>
      </c>
      <c r="R112" s="48">
        <f>'[1]EN_19'!R114</f>
        <v>1829</v>
      </c>
      <c r="S112" s="48">
        <f>'[1]EN_19'!S114</f>
        <v>1889</v>
      </c>
      <c r="T112" s="48">
        <f>'[1]EN_19'!T114</f>
        <v>1557</v>
      </c>
    </row>
    <row r="113" spans="1:20" s="2" customFormat="1" ht="14.25">
      <c r="A113" s="44" t="str">
        <f>'[1]EN_19'!A115</f>
        <v>Germany (including ex-GDR from 1991)</v>
      </c>
      <c r="B113" s="48">
        <f>'[1]EN_19'!B115</f>
        <v>9517</v>
      </c>
      <c r="C113" s="48">
        <f>'[1]EN_19'!C115</f>
        <v>6643</v>
      </c>
      <c r="D113" s="48">
        <f>'[1]EN_19'!D115</f>
        <v>6265</v>
      </c>
      <c r="E113" s="48">
        <f>'[1]EN_19'!E115</f>
        <v>5979</v>
      </c>
      <c r="F113" s="48">
        <f>'[1]EN_19'!F115</f>
        <v>5824</v>
      </c>
      <c r="G113" s="48">
        <f>'[1]EN_19'!G115</f>
        <v>6026</v>
      </c>
      <c r="H113" s="48">
        <f>'[1]EN_19'!H115</f>
        <v>5262</v>
      </c>
      <c r="I113" s="48">
        <f>'[1]EN_19'!I115</f>
        <v>5128</v>
      </c>
      <c r="J113" s="48">
        <f>'[1]EN_19'!J115</f>
        <v>4902</v>
      </c>
      <c r="K113" s="48">
        <f>'[1]EN_19'!K115</f>
        <v>4628</v>
      </c>
      <c r="L113" s="48">
        <f>'[1]EN_19'!L115</f>
        <v>4350</v>
      </c>
      <c r="M113" s="48">
        <f>'[1]EN_19'!M115</f>
        <v>4148</v>
      </c>
      <c r="N113" s="48">
        <f>'[1]EN_19'!N115</f>
        <v>3405</v>
      </c>
      <c r="O113" s="48">
        <f>'[1]EN_19'!O115</f>
        <v>3763</v>
      </c>
      <c r="P113" s="48">
        <f>'[1]EN_19'!P115</f>
        <v>4274</v>
      </c>
      <c r="Q113" s="48">
        <f>'[1]EN_19'!Q115</f>
        <v>4279</v>
      </c>
      <c r="R113" s="48">
        <f>'[1]EN_19'!R115</f>
        <v>4363</v>
      </c>
      <c r="S113" s="48">
        <f>'[1]EN_19'!S115</f>
        <v>4545</v>
      </c>
      <c r="T113" s="48">
        <f>'[1]EN_19'!T115</f>
        <v>4212</v>
      </c>
    </row>
    <row r="114" spans="1:20" s="2" customFormat="1" ht="14.25">
      <c r="A114" s="44" t="str">
        <f>'[1]EN_19'!A116</f>
        <v>Greece</v>
      </c>
      <c r="B114" s="48">
        <f>'[1]EN_19'!B116</f>
        <v>75</v>
      </c>
      <c r="C114" s="48">
        <f>'[1]EN_19'!C116</f>
        <v>80</v>
      </c>
      <c r="D114" s="48">
        <f>'[1]EN_19'!D116</f>
        <v>80</v>
      </c>
      <c r="E114" s="48">
        <f>'[1]EN_19'!E116</f>
        <v>73</v>
      </c>
      <c r="F114" s="48">
        <f>'[1]EN_19'!F116</f>
        <v>70</v>
      </c>
      <c r="G114" s="48">
        <f>'[1]EN_19'!G116</f>
        <v>75</v>
      </c>
      <c r="H114" s="48">
        <f>'[1]EN_19'!H116</f>
        <v>76</v>
      </c>
      <c r="I114" s="48">
        <f>'[1]EN_19'!I116</f>
        <v>83</v>
      </c>
      <c r="J114" s="48">
        <f>'[1]EN_19'!J116</f>
        <v>78</v>
      </c>
      <c r="K114" s="48">
        <f>'[1]EN_19'!K116</f>
        <v>79</v>
      </c>
      <c r="L114" s="48">
        <f>'[1]EN_19'!L116</f>
        <v>87</v>
      </c>
      <c r="M114" s="48">
        <f>'[1]EN_19'!M116</f>
        <v>85</v>
      </c>
      <c r="N114" s="48">
        <f>'[1]EN_19'!N116</f>
        <v>86</v>
      </c>
      <c r="O114" s="48">
        <f>'[1]EN_19'!O116</f>
        <v>86</v>
      </c>
      <c r="P114" s="48">
        <f>'[1]EN_19'!P116</f>
        <v>85</v>
      </c>
      <c r="Q114" s="48">
        <f>'[1]EN_19'!Q116</f>
        <v>93</v>
      </c>
      <c r="R114" s="48">
        <f>'[1]EN_19'!R116</f>
        <v>86</v>
      </c>
      <c r="S114" s="48">
        <f>'[1]EN_19'!S116</f>
        <v>77</v>
      </c>
      <c r="T114" s="48">
        <f>'[1]EN_19'!T116</f>
        <v>113</v>
      </c>
    </row>
    <row r="115" spans="1:20" s="2" customFormat="1" ht="14.25">
      <c r="A115" s="44" t="str">
        <f>'[1]EN_19'!A117</f>
        <v>Hungary</v>
      </c>
      <c r="B115" s="48">
        <f>'[1]EN_19'!B117</f>
        <v>84</v>
      </c>
      <c r="C115" s="48">
        <f>'[1]EN_19'!C117</f>
        <v>81</v>
      </c>
      <c r="D115" s="48">
        <f>'[1]EN_19'!D117</f>
        <v>84</v>
      </c>
      <c r="E115" s="48">
        <f>'[1]EN_19'!E117</f>
        <v>80</v>
      </c>
      <c r="F115" s="48">
        <f>'[1]EN_19'!F117</f>
        <v>71</v>
      </c>
      <c r="G115" s="48">
        <f>'[1]EN_19'!G117</f>
        <v>70</v>
      </c>
      <c r="H115" s="48">
        <f>'[1]EN_19'!H117</f>
        <v>76</v>
      </c>
      <c r="I115" s="48">
        <f>'[1]EN_19'!I117</f>
        <v>75</v>
      </c>
      <c r="J115" s="48">
        <f>'[1]EN_19'!J117</f>
        <v>53</v>
      </c>
      <c r="K115" s="48">
        <f>'[1]EN_19'!K117</f>
        <v>39</v>
      </c>
      <c r="L115" s="48">
        <f>'[1]EN_19'!L117</f>
        <v>43</v>
      </c>
      <c r="M115" s="48">
        <f>'[1]EN_19'!M117</f>
        <v>40</v>
      </c>
      <c r="N115" s="48">
        <f>'[1]EN_19'!N117</f>
        <v>35</v>
      </c>
      <c r="O115" s="48">
        <f>'[1]EN_19'!O117</f>
        <v>32</v>
      </c>
      <c r="P115" s="48">
        <f>'[1]EN_19'!P117</f>
        <v>35</v>
      </c>
      <c r="Q115" s="48">
        <f>'[1]EN_19'!Q117</f>
        <v>35</v>
      </c>
      <c r="R115" s="48">
        <f>'[1]EN_19'!R117</f>
        <v>31</v>
      </c>
      <c r="S115" s="48">
        <f>'[1]EN_19'!S117</f>
        <v>28</v>
      </c>
      <c r="T115" s="48">
        <f>'[1]EN_19'!T117</f>
        <v>33</v>
      </c>
    </row>
    <row r="116" spans="1:20" s="2" customFormat="1" ht="14.25">
      <c r="A116" s="44" t="str">
        <f>'[1]EN_19'!A118</f>
        <v>Iceland</v>
      </c>
      <c r="B116" s="48">
        <f>'[1]EN_19'!B118</f>
        <v>0</v>
      </c>
      <c r="C116" s="48">
        <f>'[1]EN_19'!C118</f>
        <v>0</v>
      </c>
      <c r="D116" s="48">
        <f>'[1]EN_19'!D118</f>
        <v>0</v>
      </c>
      <c r="E116" s="48">
        <f>'[1]EN_19'!E118</f>
        <v>0</v>
      </c>
      <c r="F116" s="48">
        <f>'[1]EN_19'!F118</f>
        <v>0</v>
      </c>
      <c r="G116" s="48">
        <f>'[1]EN_19'!G118</f>
        <v>0</v>
      </c>
      <c r="H116" s="48">
        <f>'[1]EN_19'!H118</f>
        <v>0</v>
      </c>
      <c r="I116" s="48">
        <f>'[1]EN_19'!I118</f>
        <v>0</v>
      </c>
      <c r="J116" s="48">
        <f>'[1]EN_19'!J118</f>
        <v>0</v>
      </c>
      <c r="K116" s="48">
        <f>'[1]EN_19'!K118</f>
        <v>0</v>
      </c>
      <c r="L116" s="48">
        <f>'[1]EN_19'!L118</f>
        <v>0</v>
      </c>
      <c r="M116" s="48">
        <f>'[1]EN_19'!M118</f>
        <v>0</v>
      </c>
      <c r="N116" s="48">
        <f>'[1]EN_19'!N118</f>
        <v>0</v>
      </c>
      <c r="O116" s="48">
        <f>'[1]EN_19'!O118</f>
        <v>0</v>
      </c>
      <c r="P116" s="48">
        <f>'[1]EN_19'!P118</f>
        <v>0</v>
      </c>
      <c r="Q116" s="48">
        <f>'[1]EN_19'!Q118</f>
        <v>0</v>
      </c>
      <c r="R116" s="48">
        <f>'[1]EN_19'!R118</f>
        <v>0</v>
      </c>
      <c r="S116" s="48">
        <f>'[1]EN_19'!S118</f>
        <v>0</v>
      </c>
      <c r="T116" s="48">
        <f>'[1]EN_19'!T118</f>
        <v>0</v>
      </c>
    </row>
    <row r="117" spans="1:20" s="2" customFormat="1" ht="14.25">
      <c r="A117" s="44" t="str">
        <f>'[1]EN_19'!A119</f>
        <v>Ireland</v>
      </c>
      <c r="B117" s="48">
        <f>'[1]EN_19'!B119</f>
        <v>18</v>
      </c>
      <c r="C117" s="48">
        <f>'[1]EN_19'!C119</f>
        <v>17</v>
      </c>
      <c r="D117" s="48">
        <f>'[1]EN_19'!D119</f>
        <v>18</v>
      </c>
      <c r="E117" s="48">
        <f>'[1]EN_19'!E119</f>
        <v>19</v>
      </c>
      <c r="F117" s="48">
        <f>'[1]EN_19'!F119</f>
        <v>21</v>
      </c>
      <c r="G117" s="48">
        <f>'[1]EN_19'!G119</f>
        <v>22</v>
      </c>
      <c r="H117" s="48">
        <f>'[1]EN_19'!H119</f>
        <v>22</v>
      </c>
      <c r="I117" s="48">
        <f>'[1]EN_19'!I119</f>
        <v>25</v>
      </c>
      <c r="J117" s="48">
        <f>'[1]EN_19'!J119</f>
        <v>35</v>
      </c>
      <c r="K117" s="48">
        <f>'[1]EN_19'!K119</f>
        <v>33</v>
      </c>
      <c r="L117" s="48">
        <f>'[1]EN_19'!L119</f>
        <v>50</v>
      </c>
      <c r="M117" s="48">
        <f>'[1]EN_19'!M119</f>
        <v>50</v>
      </c>
      <c r="N117" s="48">
        <f>'[1]EN_19'!N119</f>
        <v>54</v>
      </c>
      <c r="O117" s="48">
        <f>'[1]EN_19'!O119</f>
        <v>55</v>
      </c>
      <c r="P117" s="48">
        <f>'[1]EN_19'!P119</f>
        <v>57</v>
      </c>
      <c r="Q117" s="48">
        <f>'[1]EN_19'!Q119</f>
        <v>54</v>
      </c>
      <c r="R117" s="48">
        <f>'[1]EN_19'!R119</f>
        <v>137</v>
      </c>
      <c r="S117" s="48">
        <f>'[1]EN_19'!S119</f>
        <v>157</v>
      </c>
      <c r="T117" s="48">
        <f>'[1]EN_19'!T119</f>
        <v>162</v>
      </c>
    </row>
    <row r="118" spans="1:20" s="2" customFormat="1" ht="14.25">
      <c r="A118" s="44" t="str">
        <f>'[1]EN_19'!A120</f>
        <v>Italy</v>
      </c>
      <c r="B118" s="48">
        <f>'[1]EN_19'!B120</f>
        <v>1790</v>
      </c>
      <c r="C118" s="48">
        <f>'[1]EN_19'!C120</f>
        <v>1938</v>
      </c>
      <c r="D118" s="48">
        <f>'[1]EN_19'!D120</f>
        <v>2115</v>
      </c>
      <c r="E118" s="48">
        <f>'[1]EN_19'!E120</f>
        <v>2370</v>
      </c>
      <c r="F118" s="48">
        <f>'[1]EN_19'!F120</f>
        <v>2652</v>
      </c>
      <c r="G118" s="48">
        <f>'[1]EN_19'!G120</f>
        <v>2891</v>
      </c>
      <c r="H118" s="48">
        <f>'[1]EN_19'!H120</f>
        <v>3154</v>
      </c>
      <c r="I118" s="48">
        <f>'[1]EN_19'!I120</f>
        <v>3957</v>
      </c>
      <c r="J118" s="48">
        <f>'[1]EN_19'!J120</f>
        <v>4357</v>
      </c>
      <c r="K118" s="48">
        <f>'[1]EN_19'!K120</f>
        <v>4770</v>
      </c>
      <c r="L118" s="48">
        <f>'[1]EN_19'!L120</f>
        <v>3199</v>
      </c>
      <c r="M118" s="48">
        <f>'[1]EN_19'!M120</f>
        <v>0</v>
      </c>
      <c r="N118" s="48">
        <f>'[1]EN_19'!N120</f>
        <v>0</v>
      </c>
      <c r="O118" s="48">
        <f>'[1]EN_19'!O120</f>
        <v>1585</v>
      </c>
      <c r="P118" s="48">
        <f>'[1]EN_19'!P120</f>
        <v>1552</v>
      </c>
      <c r="Q118" s="48">
        <f>'[1]EN_19'!Q120</f>
        <v>1633</v>
      </c>
      <c r="R118" s="48">
        <f>'[1]EN_19'!R120</f>
        <v>1504</v>
      </c>
      <c r="S118" s="48">
        <f>'[1]EN_19'!S120</f>
        <v>1583</v>
      </c>
      <c r="T118" s="48">
        <f>'[1]EN_19'!T120</f>
        <v>1538</v>
      </c>
    </row>
    <row r="119" spans="1:20" s="2" customFormat="1" ht="14.25">
      <c r="A119" s="44" t="str">
        <f>'[1]EN_19'!A121</f>
        <v>Latvia</v>
      </c>
      <c r="B119" s="48">
        <f>'[1]EN_19'!B121</f>
        <v>9</v>
      </c>
      <c r="C119" s="48">
        <f>'[1]EN_19'!C121</f>
        <v>7</v>
      </c>
      <c r="D119" s="48">
        <f>'[1]EN_19'!D121</f>
        <v>6</v>
      </c>
      <c r="E119" s="48">
        <f>'[1]EN_19'!E121</f>
        <v>4</v>
      </c>
      <c r="F119" s="48">
        <f>'[1]EN_19'!F121</f>
        <v>3</v>
      </c>
      <c r="G119" s="48">
        <f>'[1]EN_19'!G121</f>
        <v>7</v>
      </c>
      <c r="H119" s="48">
        <f>'[1]EN_19'!H121</f>
        <v>8</v>
      </c>
      <c r="I119" s="48">
        <f>'[1]EN_19'!I121</f>
        <v>7</v>
      </c>
      <c r="J119" s="48">
        <f>'[1]EN_19'!J121</f>
        <v>6</v>
      </c>
      <c r="K119" s="48">
        <f>'[1]EN_19'!K121</f>
        <v>4</v>
      </c>
      <c r="L119" s="48">
        <f>'[1]EN_19'!L121</f>
        <v>3</v>
      </c>
      <c r="M119" s="48">
        <f>'[1]EN_19'!M121</f>
        <v>3</v>
      </c>
      <c r="N119" s="48">
        <f>'[1]EN_19'!N121</f>
        <v>4</v>
      </c>
      <c r="O119" s="48">
        <f>'[1]EN_19'!O121</f>
        <v>6</v>
      </c>
      <c r="P119" s="48">
        <f>'[1]EN_19'!P121</f>
        <v>7</v>
      </c>
      <c r="Q119" s="48">
        <f>'[1]EN_19'!Q121</f>
        <v>7</v>
      </c>
      <c r="R119" s="48">
        <f>'[1]EN_19'!R121</f>
        <v>6</v>
      </c>
      <c r="S119" s="48">
        <f>'[1]EN_19'!S121</f>
        <v>6</v>
      </c>
      <c r="T119" s="48">
        <f>'[1]EN_19'!T121</f>
        <v>5</v>
      </c>
    </row>
    <row r="120" spans="1:20" s="2" customFormat="1" ht="14.25">
      <c r="A120" s="44" t="str">
        <f>'[1]EN_19'!A122</f>
        <v>Lithuania</v>
      </c>
      <c r="B120" s="48">
        <f>'[1]EN_19'!B122</f>
        <v>13</v>
      </c>
      <c r="C120" s="48">
        <f>'[1]EN_19'!C122</f>
        <v>10</v>
      </c>
      <c r="D120" s="48">
        <f>'[1]EN_19'!D122</f>
        <v>6</v>
      </c>
      <c r="E120" s="48">
        <f>'[1]EN_19'!E122</f>
        <v>3</v>
      </c>
      <c r="F120" s="48">
        <f>'[1]EN_19'!F122</f>
        <v>3</v>
      </c>
      <c r="G120" s="48">
        <f>'[1]EN_19'!G122</f>
        <v>4</v>
      </c>
      <c r="H120" s="48">
        <f>'[1]EN_19'!H122</f>
        <v>5</v>
      </c>
      <c r="I120" s="48">
        <f>'[1]EN_19'!I122</f>
        <v>6</v>
      </c>
      <c r="J120" s="48">
        <f>'[1]EN_19'!J122</f>
        <v>6</v>
      </c>
      <c r="K120" s="48">
        <f>'[1]EN_19'!K122</f>
        <v>7</v>
      </c>
      <c r="L120" s="48">
        <f>'[1]EN_19'!L122</f>
        <v>9</v>
      </c>
      <c r="M120" s="48">
        <f>'[1]EN_19'!M122</f>
        <v>7</v>
      </c>
      <c r="N120" s="48">
        <f>'[1]EN_19'!N122</f>
        <v>14</v>
      </c>
      <c r="O120" s="48">
        <f>'[1]EN_19'!O122</f>
        <v>17</v>
      </c>
      <c r="P120" s="48">
        <f>'[1]EN_19'!P122</f>
        <v>29</v>
      </c>
      <c r="Q120" s="48">
        <f>'[1]EN_19'!Q122</f>
        <v>32</v>
      </c>
      <c r="R120" s="48">
        <f>'[1]EN_19'!R122</f>
        <v>31</v>
      </c>
      <c r="S120" s="48">
        <f>'[1]EN_19'!S122</f>
        <v>53</v>
      </c>
      <c r="T120" s="48">
        <f>'[1]EN_19'!T122</f>
        <v>39</v>
      </c>
    </row>
    <row r="121" spans="1:20" s="2" customFormat="1" ht="14.25">
      <c r="A121" s="44" t="str">
        <f>'[1]EN_19'!A123</f>
        <v>Luxembourg (Grand-Duché)</v>
      </c>
      <c r="B121" s="48">
        <f>'[1]EN_19'!B123</f>
        <v>45</v>
      </c>
      <c r="C121" s="48">
        <f>'[1]EN_19'!C123</f>
        <v>50</v>
      </c>
      <c r="D121" s="48">
        <f>'[1]EN_19'!D123</f>
        <v>48</v>
      </c>
      <c r="E121" s="48">
        <f>'[1]EN_19'!E123</f>
        <v>48</v>
      </c>
      <c r="F121" s="48">
        <f>'[1]EN_19'!F123</f>
        <v>39</v>
      </c>
      <c r="G121" s="48">
        <f>'[1]EN_19'!G123</f>
        <v>30</v>
      </c>
      <c r="H121" s="48">
        <f>'[1]EN_19'!H123</f>
        <v>29</v>
      </c>
      <c r="I121" s="48">
        <f>'[1]EN_19'!I123</f>
        <v>24</v>
      </c>
      <c r="J121" s="48">
        <f>'[1]EN_19'!J123</f>
        <v>17</v>
      </c>
      <c r="K121" s="48">
        <f>'[1]EN_19'!K123</f>
        <v>18</v>
      </c>
      <c r="L121" s="48">
        <f>'[1]EN_19'!L123</f>
        <v>20</v>
      </c>
      <c r="M121" s="48">
        <f>'[1]EN_19'!M123</f>
        <v>25</v>
      </c>
      <c r="N121" s="48">
        <f>'[1]EN_19'!N123</f>
        <v>28</v>
      </c>
      <c r="O121" s="48">
        <f>'[1]EN_19'!O123</f>
        <v>32</v>
      </c>
      <c r="P121" s="48">
        <f>'[1]EN_19'!P123</f>
        <v>38</v>
      </c>
      <c r="Q121" s="48">
        <f>'[1]EN_19'!Q123</f>
        <v>38</v>
      </c>
      <c r="R121" s="48">
        <f>'[1]EN_19'!R123</f>
        <v>40</v>
      </c>
      <c r="S121" s="48">
        <f>'[1]EN_19'!S123</f>
        <v>34</v>
      </c>
      <c r="T121" s="48">
        <f>'[1]EN_19'!T123</f>
        <v>36</v>
      </c>
    </row>
    <row r="122" spans="1:20" s="2" customFormat="1" ht="14.25">
      <c r="A122" s="44" t="str">
        <f>'[1]EN_19'!A124</f>
        <v>Malta</v>
      </c>
      <c r="B122" s="48">
        <f>'[1]EN_19'!B124</f>
        <v>0</v>
      </c>
      <c r="C122" s="48">
        <f>'[1]EN_19'!C124</f>
        <v>0</v>
      </c>
      <c r="D122" s="48">
        <f>'[1]EN_19'!D124</f>
        <v>0</v>
      </c>
      <c r="E122" s="48">
        <f>'[1]EN_19'!E124</f>
        <v>0</v>
      </c>
      <c r="F122" s="48">
        <f>'[1]EN_19'!F124</f>
        <v>0</v>
      </c>
      <c r="G122" s="48">
        <f>'[1]EN_19'!G124</f>
        <v>0</v>
      </c>
      <c r="H122" s="48">
        <f>'[1]EN_19'!H124</f>
        <v>0</v>
      </c>
      <c r="I122" s="48">
        <f>'[1]EN_19'!I124</f>
        <v>0</v>
      </c>
      <c r="J122" s="48">
        <f>'[1]EN_19'!J124</f>
        <v>0</v>
      </c>
      <c r="K122" s="48">
        <f>'[1]EN_19'!K124</f>
        <v>0</v>
      </c>
      <c r="L122" s="48">
        <f>'[1]EN_19'!L124</f>
        <v>0</v>
      </c>
      <c r="M122" s="48">
        <f>'[1]EN_19'!M124</f>
        <v>0</v>
      </c>
      <c r="N122" s="48">
        <f>'[1]EN_19'!N124</f>
        <v>0</v>
      </c>
      <c r="O122" s="48">
        <f>'[1]EN_19'!O124</f>
        <v>0</v>
      </c>
      <c r="P122" s="48">
        <f>'[1]EN_19'!P124</f>
        <v>0</v>
      </c>
      <c r="Q122" s="48">
        <f>'[1]EN_19'!Q124</f>
        <v>0</v>
      </c>
      <c r="R122" s="48">
        <f>'[1]EN_19'!R124</f>
        <v>0</v>
      </c>
      <c r="S122" s="48">
        <f>'[1]EN_19'!S124</f>
        <v>0</v>
      </c>
      <c r="T122" s="48">
        <f>'[1]EN_19'!T124</f>
        <v>0</v>
      </c>
    </row>
    <row r="123" spans="1:20" s="2" customFormat="1" ht="14.25">
      <c r="A123" s="44" t="str">
        <f>'[1]EN_19'!A125</f>
        <v>Netherlands</v>
      </c>
      <c r="B123" s="48">
        <f>'[1]EN_19'!B125</f>
        <v>1053</v>
      </c>
      <c r="C123" s="48">
        <f>'[1]EN_19'!C125</f>
        <v>1083</v>
      </c>
      <c r="D123" s="48">
        <f>'[1]EN_19'!D125</f>
        <v>1151</v>
      </c>
      <c r="E123" s="48">
        <f>'[1]EN_19'!E125</f>
        <v>1241</v>
      </c>
      <c r="F123" s="48">
        <f>'[1]EN_19'!F125</f>
        <v>1076</v>
      </c>
      <c r="G123" s="48">
        <f>'[1]EN_19'!G125</f>
        <v>1014</v>
      </c>
      <c r="H123" s="48">
        <f>'[1]EN_19'!H125</f>
        <v>1081</v>
      </c>
      <c r="I123" s="48">
        <f>'[1]EN_19'!I125</f>
        <v>1129</v>
      </c>
      <c r="J123" s="48">
        <f>'[1]EN_19'!J125</f>
        <v>1171</v>
      </c>
      <c r="K123" s="48">
        <f>'[1]EN_19'!K125</f>
        <v>1133</v>
      </c>
      <c r="L123" s="48">
        <f>'[1]EN_19'!L125</f>
        <v>1177</v>
      </c>
      <c r="M123" s="48">
        <f>'[1]EN_19'!M125</f>
        <v>1151</v>
      </c>
      <c r="N123" s="48">
        <f>'[1]EN_19'!N125</f>
        <v>1142</v>
      </c>
      <c r="O123" s="48">
        <f>'[1]EN_19'!O125</f>
        <v>1142</v>
      </c>
      <c r="P123" s="48">
        <f>'[1]EN_19'!P125</f>
        <v>1238</v>
      </c>
      <c r="Q123" s="48">
        <f>'[1]EN_19'!Q125</f>
        <v>1294</v>
      </c>
      <c r="R123" s="48">
        <f>'[1]EN_19'!R125</f>
        <v>1313</v>
      </c>
      <c r="S123" s="48">
        <f>'[1]EN_19'!S125</f>
        <v>1365</v>
      </c>
      <c r="T123" s="48">
        <f>'[1]EN_19'!T125</f>
        <v>1887</v>
      </c>
    </row>
    <row r="124" spans="1:20" s="2" customFormat="1" ht="14.25">
      <c r="A124" s="44" t="str">
        <f>'[1]EN_19'!A126</f>
        <v>Norway</v>
      </c>
      <c r="B124" s="48">
        <f>'[1]EN_19'!B126</f>
        <v>22</v>
      </c>
      <c r="C124" s="48">
        <f>'[1]EN_19'!C126</f>
        <v>20</v>
      </c>
      <c r="D124" s="48">
        <f>'[1]EN_19'!D126</f>
        <v>23</v>
      </c>
      <c r="E124" s="48">
        <f>'[1]EN_19'!E126</f>
        <v>23</v>
      </c>
      <c r="F124" s="48">
        <f>'[1]EN_19'!F126</f>
        <v>40</v>
      </c>
      <c r="G124" s="48">
        <f>'[1]EN_19'!G126</f>
        <v>45</v>
      </c>
      <c r="H124" s="48">
        <f>'[1]EN_19'!H126</f>
        <v>54</v>
      </c>
      <c r="I124" s="48">
        <f>'[1]EN_19'!I126</f>
        <v>45</v>
      </c>
      <c r="J124" s="48">
        <f>'[1]EN_19'!J126</f>
        <v>45</v>
      </c>
      <c r="K124" s="48">
        <f>'[1]EN_19'!K126</f>
        <v>52</v>
      </c>
      <c r="L124" s="48">
        <f>'[1]EN_19'!L126</f>
        <v>44</v>
      </c>
      <c r="M124" s="48">
        <f>'[1]EN_19'!M126</f>
        <v>48</v>
      </c>
      <c r="N124" s="48">
        <f>'[1]EN_19'!N126</f>
        <v>48</v>
      </c>
      <c r="O124" s="48">
        <f>'[1]EN_19'!O126</f>
        <v>58</v>
      </c>
      <c r="P124" s="48">
        <f>'[1]EN_19'!P126</f>
        <v>69</v>
      </c>
      <c r="Q124" s="48">
        <f>'[1]EN_19'!Q126</f>
        <v>68</v>
      </c>
      <c r="R124" s="48">
        <f>'[1]EN_19'!R126</f>
        <v>79</v>
      </c>
      <c r="S124" s="48">
        <f>'[1]EN_19'!S126</f>
        <v>76</v>
      </c>
      <c r="T124" s="48">
        <f>'[1]EN_19'!T126</f>
        <v>73</v>
      </c>
    </row>
    <row r="125" spans="1:20" s="2" customFormat="1" ht="14.25">
      <c r="A125" s="44" t="str">
        <f>'[1]EN_19'!A127</f>
        <v>Poland</v>
      </c>
      <c r="B125" s="48">
        <f>'[1]EN_19'!B127</f>
        <v>696</v>
      </c>
      <c r="C125" s="48">
        <f>'[1]EN_19'!C127</f>
        <v>675</v>
      </c>
      <c r="D125" s="48">
        <f>'[1]EN_19'!D127</f>
        <v>701</v>
      </c>
      <c r="E125" s="48">
        <f>'[1]EN_19'!E127</f>
        <v>733</v>
      </c>
      <c r="F125" s="48">
        <f>'[1]EN_19'!F127</f>
        <v>725</v>
      </c>
      <c r="G125" s="48">
        <f>'[1]EN_19'!G127</f>
        <v>719</v>
      </c>
      <c r="H125" s="48">
        <f>'[1]EN_19'!H127</f>
        <v>700</v>
      </c>
      <c r="I125" s="48">
        <f>'[1]EN_19'!I127</f>
        <v>689</v>
      </c>
      <c r="J125" s="48">
        <f>'[1]EN_19'!J127</f>
        <v>645</v>
      </c>
      <c r="K125" s="48">
        <f>'[1]EN_19'!K127</f>
        <v>621</v>
      </c>
      <c r="L125" s="48">
        <f>'[1]EN_19'!L127</f>
        <v>622</v>
      </c>
      <c r="M125" s="48">
        <f>'[1]EN_19'!M127</f>
        <v>667</v>
      </c>
      <c r="N125" s="48">
        <f>'[1]EN_19'!N127</f>
        <v>671</v>
      </c>
      <c r="O125" s="48">
        <f>'[1]EN_19'!O127</f>
        <v>688</v>
      </c>
      <c r="P125" s="48">
        <f>'[1]EN_19'!P127</f>
        <v>703</v>
      </c>
      <c r="Q125" s="48">
        <f>'[1]EN_19'!Q127</f>
        <v>699</v>
      </c>
      <c r="R125" s="48">
        <f>'[1]EN_19'!R127</f>
        <v>707</v>
      </c>
      <c r="S125" s="48">
        <f>'[1]EN_19'!S127</f>
        <v>676</v>
      </c>
      <c r="T125" s="48">
        <f>'[1]EN_19'!T127</f>
        <v>590</v>
      </c>
    </row>
    <row r="126" spans="1:20" s="2" customFormat="1" ht="14.25">
      <c r="A126" s="44" t="str">
        <f>'[1]EN_19'!A128</f>
        <v>Portugal</v>
      </c>
      <c r="B126" s="48">
        <f>'[1]EN_19'!B128</f>
        <v>121</v>
      </c>
      <c r="C126" s="48">
        <f>'[1]EN_19'!C128</f>
        <v>138</v>
      </c>
      <c r="D126" s="48">
        <f>'[1]EN_19'!D128</f>
        <v>154</v>
      </c>
      <c r="E126" s="48">
        <f>'[1]EN_19'!E128</f>
        <v>183</v>
      </c>
      <c r="F126" s="48">
        <f>'[1]EN_19'!F128</f>
        <v>226</v>
      </c>
      <c r="G126" s="48">
        <f>'[1]EN_19'!G128</f>
        <v>267</v>
      </c>
      <c r="H126" s="48">
        <f>'[1]EN_19'!H128</f>
        <v>276</v>
      </c>
      <c r="I126" s="48">
        <f>'[1]EN_19'!I128</f>
        <v>324</v>
      </c>
      <c r="J126" s="48">
        <f>'[1]EN_19'!J128</f>
        <v>340</v>
      </c>
      <c r="K126" s="48">
        <f>'[1]EN_19'!K128</f>
        <v>401</v>
      </c>
      <c r="L126" s="48">
        <f>'[1]EN_19'!L128</f>
        <v>410</v>
      </c>
      <c r="M126" s="48">
        <f>'[1]EN_19'!M128</f>
        <v>399</v>
      </c>
      <c r="N126" s="48">
        <f>'[1]EN_19'!N128</f>
        <v>437</v>
      </c>
      <c r="O126" s="48">
        <f>'[1]EN_19'!O128</f>
        <v>432</v>
      </c>
      <c r="P126" s="48">
        <f>'[1]EN_19'!P128</f>
        <v>438</v>
      </c>
      <c r="Q126" s="48">
        <f>'[1]EN_19'!Q128</f>
        <v>475</v>
      </c>
      <c r="R126" s="48">
        <f>'[1]EN_19'!R128</f>
        <v>493</v>
      </c>
      <c r="S126" s="48">
        <f>'[1]EN_19'!S128</f>
        <v>548</v>
      </c>
      <c r="T126" s="48">
        <f>'[1]EN_19'!T128</f>
        <v>518</v>
      </c>
    </row>
    <row r="127" spans="1:20" s="2" customFormat="1" ht="14.25">
      <c r="A127" s="44" t="str">
        <f>'[1]EN_19'!A129</f>
        <v>Romania</v>
      </c>
      <c r="B127" s="48">
        <f>'[1]EN_19'!B129</f>
        <v>140</v>
      </c>
      <c r="C127" s="48">
        <f>'[1]EN_19'!C129</f>
        <v>128</v>
      </c>
      <c r="D127" s="48">
        <f>'[1]EN_19'!D129</f>
        <v>128</v>
      </c>
      <c r="E127" s="48">
        <f>'[1]EN_19'!E129</f>
        <v>129</v>
      </c>
      <c r="F127" s="48">
        <f>'[1]EN_19'!F129</f>
        <v>133</v>
      </c>
      <c r="G127" s="48">
        <f>'[1]EN_19'!G129</f>
        <v>109</v>
      </c>
      <c r="H127" s="48">
        <f>'[1]EN_19'!H129</f>
        <v>109</v>
      </c>
      <c r="I127" s="48">
        <f>'[1]EN_19'!I129</f>
        <v>104</v>
      </c>
      <c r="J127" s="48">
        <f>'[1]EN_19'!J129</f>
        <v>106</v>
      </c>
      <c r="K127" s="48">
        <f>'[1]EN_19'!K129</f>
        <v>112</v>
      </c>
      <c r="L127" s="48">
        <f>'[1]EN_19'!L129</f>
        <v>117</v>
      </c>
      <c r="M127" s="48">
        <f>'[1]EN_19'!M129</f>
        <v>120</v>
      </c>
      <c r="N127" s="48">
        <f>'[1]EN_19'!N129</f>
        <v>142</v>
      </c>
      <c r="O127" s="48">
        <f>'[1]EN_19'!O129</f>
        <v>152</v>
      </c>
      <c r="P127" s="48">
        <f>'[1]EN_19'!P129</f>
        <v>195</v>
      </c>
      <c r="Q127" s="48">
        <f>'[1]EN_19'!Q129</f>
        <v>199</v>
      </c>
      <c r="R127" s="48">
        <f>'[1]EN_19'!R129</f>
        <v>227</v>
      </c>
      <c r="S127" s="48">
        <f>'[1]EN_19'!S129</f>
        <v>247</v>
      </c>
      <c r="T127" s="48">
        <f>'[1]EN_19'!T129</f>
        <v>237</v>
      </c>
    </row>
    <row r="128" spans="1:20" s="2" customFormat="1" ht="14.25">
      <c r="A128" s="44" t="str">
        <f>'[1]EN_19'!A130</f>
        <v>Slovakia</v>
      </c>
      <c r="B128" s="48">
        <f>'[1]EN_19'!B130</f>
        <v>0</v>
      </c>
      <c r="C128" s="48">
        <f>'[1]EN_19'!C130</f>
        <v>0</v>
      </c>
      <c r="D128" s="48">
        <f>'[1]EN_19'!D130</f>
        <v>0</v>
      </c>
      <c r="E128" s="48">
        <f>'[1]EN_19'!E130</f>
        <v>0</v>
      </c>
      <c r="F128" s="48">
        <f>'[1]EN_19'!F130</f>
        <v>0</v>
      </c>
      <c r="G128" s="48">
        <f>'[1]EN_19'!G130</f>
        <v>0</v>
      </c>
      <c r="H128" s="48">
        <f>'[1]EN_19'!H130</f>
        <v>0</v>
      </c>
      <c r="I128" s="48">
        <f>'[1]EN_19'!I130</f>
        <v>0</v>
      </c>
      <c r="J128" s="48">
        <f>'[1]EN_19'!J130</f>
        <v>0</v>
      </c>
      <c r="K128" s="48">
        <f>'[1]EN_19'!K130</f>
        <v>0</v>
      </c>
      <c r="L128" s="48">
        <f>'[1]EN_19'!L130</f>
        <v>0</v>
      </c>
      <c r="M128" s="48">
        <f>'[1]EN_19'!M130</f>
        <v>199</v>
      </c>
      <c r="N128" s="48">
        <f>'[1]EN_19'!N130</f>
        <v>200</v>
      </c>
      <c r="O128" s="48">
        <f>'[1]EN_19'!O130</f>
        <v>198</v>
      </c>
      <c r="P128" s="48">
        <f>'[1]EN_19'!P130</f>
        <v>190</v>
      </c>
      <c r="Q128" s="48">
        <f>'[1]EN_19'!Q130</f>
        <v>202</v>
      </c>
      <c r="R128" s="48">
        <f>'[1]EN_19'!R130</f>
        <v>233</v>
      </c>
      <c r="S128" s="48">
        <f>'[1]EN_19'!S130</f>
        <v>228</v>
      </c>
      <c r="T128" s="48">
        <f>'[1]EN_19'!T130</f>
        <v>228</v>
      </c>
    </row>
    <row r="129" spans="1:20" s="2" customFormat="1" ht="14.25">
      <c r="A129" s="44" t="str">
        <f>'[1]EN_19'!A131</f>
        <v>Slovenia</v>
      </c>
      <c r="B129" s="48">
        <f>'[1]EN_19'!B131</f>
        <v>86</v>
      </c>
      <c r="C129" s="48">
        <f>'[1]EN_19'!C131</f>
        <v>51</v>
      </c>
      <c r="D129" s="48">
        <f>'[1]EN_19'!D131</f>
        <v>41</v>
      </c>
      <c r="E129" s="48">
        <f>'[1]EN_19'!E131</f>
        <v>37</v>
      </c>
      <c r="F129" s="48">
        <f>'[1]EN_19'!F131</f>
        <v>33</v>
      </c>
      <c r="G129" s="48">
        <f>'[1]EN_19'!G131</f>
        <v>37</v>
      </c>
      <c r="H129" s="48">
        <f>'[1]EN_19'!H131</f>
        <v>31</v>
      </c>
      <c r="I129" s="48">
        <f>'[1]EN_19'!I131</f>
        <v>36</v>
      </c>
      <c r="J129" s="48">
        <f>'[1]EN_19'!J131</f>
        <v>30</v>
      </c>
      <c r="K129" s="48">
        <f>'[1]EN_19'!K131</f>
        <v>30</v>
      </c>
      <c r="L129" s="48">
        <f>'[1]EN_19'!L131</f>
        <v>39</v>
      </c>
      <c r="M129" s="48">
        <f>'[1]EN_19'!M131</f>
        <v>36</v>
      </c>
      <c r="N129" s="48">
        <f>'[1]EN_19'!N131</f>
        <v>28</v>
      </c>
      <c r="O129" s="48">
        <f>'[1]EN_19'!O131</f>
        <v>28</v>
      </c>
      <c r="P129" s="48">
        <f>'[1]EN_19'!P131</f>
        <v>32</v>
      </c>
      <c r="Q129" s="48">
        <f>'[1]EN_19'!Q131</f>
        <v>31</v>
      </c>
      <c r="R129" s="48">
        <f>'[1]EN_19'!R131</f>
        <v>27</v>
      </c>
      <c r="S129" s="48">
        <f>'[1]EN_19'!S131</f>
        <v>26</v>
      </c>
      <c r="T129" s="48">
        <f>'[1]EN_19'!T131</f>
        <v>24</v>
      </c>
    </row>
    <row r="130" spans="1:20" s="2" customFormat="1" ht="14.25">
      <c r="A130" s="44" t="str">
        <f>'[1]EN_19'!A132</f>
        <v>Spain</v>
      </c>
      <c r="B130" s="48">
        <f>'[1]EN_19'!B132</f>
        <v>261</v>
      </c>
      <c r="C130" s="48">
        <f>'[1]EN_19'!C132</f>
        <v>243</v>
      </c>
      <c r="D130" s="48">
        <f>'[1]EN_19'!D132</f>
        <v>304</v>
      </c>
      <c r="E130" s="48">
        <f>'[1]EN_19'!E132</f>
        <v>355</v>
      </c>
      <c r="F130" s="48">
        <f>'[1]EN_19'!F132</f>
        <v>659</v>
      </c>
      <c r="G130" s="48">
        <f>'[1]EN_19'!G132</f>
        <v>840</v>
      </c>
      <c r="H130" s="48">
        <f>'[1]EN_19'!H132</f>
        <v>1161</v>
      </c>
      <c r="I130" s="48">
        <f>'[1]EN_19'!I132</f>
        <v>1724</v>
      </c>
      <c r="J130" s="48">
        <f>'[1]EN_19'!J132</f>
        <v>1990</v>
      </c>
      <c r="K130" s="48">
        <f>'[1]EN_19'!K132</f>
        <v>2544</v>
      </c>
      <c r="L130" s="48">
        <f>'[1]EN_19'!L132</f>
        <v>2413</v>
      </c>
      <c r="M130" s="48">
        <f>'[1]EN_19'!M132</f>
        <v>2636</v>
      </c>
      <c r="N130" s="48">
        <f>'[1]EN_19'!N132</f>
        <v>2988</v>
      </c>
      <c r="O130" s="48">
        <f>'[1]EN_19'!O132</f>
        <v>3074</v>
      </c>
      <c r="P130" s="48">
        <f>'[1]EN_19'!P132</f>
        <v>3300</v>
      </c>
      <c r="Q130" s="48">
        <f>'[1]EN_19'!Q132</f>
        <v>3389</v>
      </c>
      <c r="R130" s="48">
        <f>'[1]EN_19'!R132</f>
        <v>2954</v>
      </c>
      <c r="S130" s="48">
        <f>'[1]EN_19'!S132</f>
        <v>2899</v>
      </c>
      <c r="T130" s="48">
        <f>'[1]EN_19'!T132</f>
        <v>3180</v>
      </c>
    </row>
    <row r="131" spans="1:20" s="2" customFormat="1" ht="14.25">
      <c r="A131" s="44" t="str">
        <f>'[1]EN_19'!A133</f>
        <v>Sweden</v>
      </c>
      <c r="B131" s="48">
        <f>'[1]EN_19'!B133</f>
        <v>236</v>
      </c>
      <c r="C131" s="48">
        <f>'[1]EN_19'!C133</f>
        <v>249</v>
      </c>
      <c r="D131" s="48">
        <f>'[1]EN_19'!D133</f>
        <v>260</v>
      </c>
      <c r="E131" s="48">
        <f>'[1]EN_19'!E133</f>
        <v>311</v>
      </c>
      <c r="F131" s="48">
        <f>'[1]EN_19'!F133</f>
        <v>337</v>
      </c>
      <c r="G131" s="48">
        <f>'[1]EN_19'!G133</f>
        <v>338</v>
      </c>
      <c r="H131" s="48">
        <f>'[1]EN_19'!H133</f>
        <v>353</v>
      </c>
      <c r="I131" s="48">
        <f>'[1]EN_19'!I133</f>
        <v>368</v>
      </c>
      <c r="J131" s="48">
        <f>'[1]EN_19'!J133</f>
        <v>348</v>
      </c>
      <c r="K131" s="48">
        <f>'[1]EN_19'!K133</f>
        <v>349</v>
      </c>
      <c r="L131" s="48">
        <f>'[1]EN_19'!L133</f>
        <v>370</v>
      </c>
      <c r="M131" s="48">
        <f>'[1]EN_19'!M133</f>
        <v>350</v>
      </c>
      <c r="N131" s="48">
        <f>'[1]EN_19'!N133</f>
        <v>403</v>
      </c>
      <c r="O131" s="48">
        <f>'[1]EN_19'!O133</f>
        <v>412</v>
      </c>
      <c r="P131" s="48">
        <f>'[1]EN_19'!P133</f>
        <v>427</v>
      </c>
      <c r="Q131" s="48">
        <f>'[1]EN_19'!Q133</f>
        <v>426</v>
      </c>
      <c r="R131" s="48">
        <f>'[1]EN_19'!R133</f>
        <v>463</v>
      </c>
      <c r="S131" s="48">
        <f>'[1]EN_19'!S133</f>
        <v>513</v>
      </c>
      <c r="T131" s="48">
        <f>'[1]EN_19'!T133</f>
        <v>555</v>
      </c>
    </row>
    <row r="132" spans="1:20" s="2" customFormat="1" ht="14.25">
      <c r="A132" s="44" t="str">
        <f>'[1]EN_19'!A134</f>
        <v>Switzerland</v>
      </c>
      <c r="B132" s="48">
        <f>'[1]EN_19'!B134</f>
        <v>106</v>
      </c>
      <c r="C132" s="48">
        <f>'[1]EN_19'!C134</f>
        <v>111</v>
      </c>
      <c r="D132" s="48">
        <f>'[1]EN_19'!D134</f>
        <v>124</v>
      </c>
      <c r="E132" s="48">
        <f>'[1]EN_19'!E134</f>
        <v>133</v>
      </c>
      <c r="F132" s="48">
        <f>'[1]EN_19'!F134</f>
        <v>150</v>
      </c>
      <c r="G132" s="48">
        <f>'[1]EN_19'!G134</f>
        <v>159</v>
      </c>
      <c r="H132" s="48">
        <f>'[1]EN_19'!H134</f>
        <v>171</v>
      </c>
      <c r="I132" s="48">
        <f>'[1]EN_19'!I134</f>
        <v>192</v>
      </c>
      <c r="J132" s="48">
        <f>'[1]EN_19'!J134</f>
        <v>210</v>
      </c>
      <c r="K132" s="48">
        <f>'[1]EN_19'!K134</f>
        <v>227</v>
      </c>
      <c r="L132" s="48">
        <f>'[1]EN_19'!L134</f>
        <v>236</v>
      </c>
      <c r="M132" s="48">
        <f>'[1]EN_19'!M134</f>
        <v>243</v>
      </c>
      <c r="N132" s="48">
        <f>'[1]EN_19'!N134</f>
        <v>250</v>
      </c>
      <c r="O132" s="48">
        <f>'[1]EN_19'!O134</f>
        <v>252</v>
      </c>
      <c r="P132" s="48">
        <f>'[1]EN_19'!P134</f>
        <v>259</v>
      </c>
      <c r="Q132" s="48">
        <f>'[1]EN_19'!Q134</f>
        <v>261</v>
      </c>
      <c r="R132" s="48">
        <f>'[1]EN_19'!R134</f>
        <v>276</v>
      </c>
      <c r="S132" s="48">
        <f>'[1]EN_19'!S134</f>
        <v>272</v>
      </c>
      <c r="T132" s="48">
        <f>'[1]EN_19'!T134</f>
        <v>269</v>
      </c>
    </row>
    <row r="133" spans="1:20" s="2" customFormat="1" ht="14.25">
      <c r="A133" s="44" t="str">
        <f>'[1]EN_19'!A135</f>
        <v>Turkey</v>
      </c>
      <c r="B133" s="48">
        <f>'[1]EN_19'!B135</f>
        <v>288</v>
      </c>
      <c r="C133" s="48">
        <f>'[1]EN_19'!C135</f>
        <v>289</v>
      </c>
      <c r="D133" s="48">
        <f>'[1]EN_19'!D135</f>
        <v>319</v>
      </c>
      <c r="E133" s="48">
        <f>'[1]EN_19'!E135</f>
        <v>357</v>
      </c>
      <c r="F133" s="48">
        <f>'[1]EN_19'!F135</f>
        <v>397</v>
      </c>
      <c r="G133" s="48">
        <f>'[1]EN_19'!G135</f>
        <v>483</v>
      </c>
      <c r="H133" s="48">
        <f>'[1]EN_19'!H135</f>
        <v>521</v>
      </c>
      <c r="I133" s="48">
        <f>'[1]EN_19'!I135</f>
        <v>666</v>
      </c>
      <c r="J133" s="48">
        <f>'[1]EN_19'!J135</f>
        <v>868</v>
      </c>
      <c r="K133" s="48">
        <f>'[1]EN_19'!K135</f>
        <v>1074</v>
      </c>
      <c r="L133" s="48">
        <f>'[1]EN_19'!L135</f>
        <v>1367</v>
      </c>
      <c r="M133" s="48">
        <f>'[1]EN_19'!M135</f>
        <v>1530</v>
      </c>
      <c r="N133" s="48">
        <f>'[1]EN_19'!N135</f>
        <v>1739</v>
      </c>
      <c r="O133" s="48">
        <f>'[1]EN_19'!O135</f>
        <v>1941</v>
      </c>
      <c r="P133" s="48">
        <f>'[1]EN_19'!P135</f>
        <v>1908</v>
      </c>
      <c r="Q133" s="48">
        <f>'[1]EN_19'!Q135</f>
        <v>1397</v>
      </c>
      <c r="R133" s="48">
        <f>'[1]EN_19'!R135</f>
        <v>1137</v>
      </c>
      <c r="S133" s="48">
        <f>'[1]EN_19'!S135</f>
        <v>1239</v>
      </c>
      <c r="T133" s="48">
        <f>'[1]EN_19'!T135</f>
        <v>1287</v>
      </c>
    </row>
    <row r="134" spans="1:20" s="2" customFormat="1" ht="14.25">
      <c r="A134" s="44" t="str">
        <f>'[1]EN_19'!A136</f>
        <v>United Kingdom</v>
      </c>
      <c r="B134" s="48">
        <f>'[1]EN_19'!B136</f>
        <v>1320</v>
      </c>
      <c r="C134" s="48">
        <f>'[1]EN_19'!C136</f>
        <v>1427</v>
      </c>
      <c r="D134" s="48">
        <f>'[1]EN_19'!D136</f>
        <v>1412</v>
      </c>
      <c r="E134" s="48">
        <f>'[1]EN_19'!E136</f>
        <v>1433</v>
      </c>
      <c r="F134" s="48">
        <f>'[1]EN_19'!F136</f>
        <v>1474</v>
      </c>
      <c r="G134" s="48">
        <f>'[1]EN_19'!G136</f>
        <v>1630</v>
      </c>
      <c r="H134" s="48">
        <f>'[1]EN_19'!H136</f>
        <v>2115</v>
      </c>
      <c r="I134" s="48">
        <f>'[1]EN_19'!I136</f>
        <v>2265</v>
      </c>
      <c r="J134" s="48">
        <f>'[1]EN_19'!J136</f>
        <v>2454</v>
      </c>
      <c r="K134" s="48">
        <f>'[1]EN_19'!K136</f>
        <v>2678</v>
      </c>
      <c r="L134" s="48">
        <f>'[1]EN_19'!L136</f>
        <v>3241</v>
      </c>
      <c r="M134" s="48">
        <f>'[1]EN_19'!M136</f>
        <v>2872</v>
      </c>
      <c r="N134" s="48">
        <f>'[1]EN_19'!N136</f>
        <v>3036</v>
      </c>
      <c r="O134" s="48">
        <f>'[1]EN_19'!O136</f>
        <v>3269</v>
      </c>
      <c r="P134" s="48">
        <f>'[1]EN_19'!P136</f>
        <v>3398</v>
      </c>
      <c r="Q134" s="48">
        <f>'[1]EN_19'!Q136</f>
        <v>3558</v>
      </c>
      <c r="R134" s="48">
        <f>'[1]EN_19'!R136</f>
        <v>3506</v>
      </c>
      <c r="S134" s="48">
        <f>'[1]EN_19'!S136</f>
        <v>3516</v>
      </c>
      <c r="T134" s="48">
        <f>'[1]EN_19'!T136</f>
        <v>3482</v>
      </c>
    </row>
    <row r="136" s="2" customFormat="1" ht="13.5">
      <c r="A136" s="1" t="s">
        <v>118</v>
      </c>
    </row>
    <row r="137" s="2" customFormat="1" ht="13.5">
      <c r="A137" s="3" t="s">
        <v>87</v>
      </c>
    </row>
    <row r="138" spans="1:2" s="2" customFormat="1" ht="13.5">
      <c r="A138" s="3" t="s">
        <v>88</v>
      </c>
      <c r="B138" s="4">
        <v>40347.65630787037</v>
      </c>
    </row>
    <row r="139" s="2" customFormat="1" ht="13.5">
      <c r="A139" s="3"/>
    </row>
    <row r="140" spans="1:2" s="2" customFormat="1" ht="13.5">
      <c r="A140" s="3" t="s">
        <v>89</v>
      </c>
      <c r="B140" s="2" t="s">
        <v>90</v>
      </c>
    </row>
    <row r="141" spans="1:2" s="2" customFormat="1" ht="13.5">
      <c r="A141" s="3" t="s">
        <v>91</v>
      </c>
      <c r="B141" s="2" t="s">
        <v>92</v>
      </c>
    </row>
    <row r="142" spans="1:2" s="2" customFormat="1" ht="13.5">
      <c r="A142" s="3" t="s">
        <v>93</v>
      </c>
      <c r="B142" s="2" t="s">
        <v>119</v>
      </c>
    </row>
    <row r="143" spans="1:2" s="2" customFormat="1" ht="13.5">
      <c r="A143" s="3" t="s">
        <v>95</v>
      </c>
      <c r="B143" s="2" t="s">
        <v>96</v>
      </c>
    </row>
    <row r="144" s="2" customFormat="1" ht="13.5">
      <c r="A144" s="3"/>
    </row>
    <row r="145" s="2" customFormat="1" ht="13.5">
      <c r="A145" s="3"/>
    </row>
    <row r="146" spans="1:20" s="2" customFormat="1" ht="13.5">
      <c r="A146" s="5" t="s">
        <v>97</v>
      </c>
      <c r="B146" s="6" t="s">
        <v>98</v>
      </c>
      <c r="C146" s="6" t="s">
        <v>99</v>
      </c>
      <c r="D146" s="6" t="s">
        <v>100</v>
      </c>
      <c r="E146" s="6" t="s">
        <v>101</v>
      </c>
      <c r="F146" s="6" t="s">
        <v>102</v>
      </c>
      <c r="G146" s="6" t="s">
        <v>103</v>
      </c>
      <c r="H146" s="6" t="s">
        <v>104</v>
      </c>
      <c r="I146" s="6" t="s">
        <v>105</v>
      </c>
      <c r="J146" s="6" t="s">
        <v>106</v>
      </c>
      <c r="K146" s="6" t="s">
        <v>107</v>
      </c>
      <c r="L146" s="6" t="s">
        <v>108</v>
      </c>
      <c r="M146" s="6" t="s">
        <v>109</v>
      </c>
      <c r="N146" s="6" t="s">
        <v>110</v>
      </c>
      <c r="O146" s="6" t="s">
        <v>111</v>
      </c>
      <c r="P146" s="6" t="s">
        <v>112</v>
      </c>
      <c r="Q146" s="6" t="s">
        <v>113</v>
      </c>
      <c r="R146" s="6" t="s">
        <v>114</v>
      </c>
      <c r="S146" s="6" t="s">
        <v>115</v>
      </c>
      <c r="T146" s="6" t="s">
        <v>132</v>
      </c>
    </row>
    <row r="147" spans="1:20" s="2" customFormat="1" ht="14.25">
      <c r="A147" s="44" t="str">
        <f>'[1]EN_19'!A149</f>
        <v>Austria</v>
      </c>
      <c r="B147" s="48">
        <f>'[1]EN_19'!B149</f>
        <v>411</v>
      </c>
      <c r="C147" s="48">
        <f>'[1]EN_19'!C149</f>
        <v>504</v>
      </c>
      <c r="D147" s="48">
        <f>'[1]EN_19'!D149</f>
        <v>475</v>
      </c>
      <c r="E147" s="48">
        <f>'[1]EN_19'!E149</f>
        <v>511</v>
      </c>
      <c r="F147" s="48">
        <f>'[1]EN_19'!F149</f>
        <v>527</v>
      </c>
      <c r="G147" s="48">
        <f>'[1]EN_19'!G149</f>
        <v>550</v>
      </c>
      <c r="H147" s="48">
        <f>'[1]EN_19'!H149</f>
        <v>799</v>
      </c>
      <c r="I147" s="48">
        <f>'[1]EN_19'!I149</f>
        <v>748</v>
      </c>
      <c r="J147" s="48">
        <f>'[1]EN_19'!J149</f>
        <v>803</v>
      </c>
      <c r="K147" s="48">
        <f>'[1]EN_19'!K149</f>
        <v>789</v>
      </c>
      <c r="L147" s="48">
        <f>'[1]EN_19'!L149</f>
        <v>688</v>
      </c>
      <c r="M147" s="48">
        <f>'[1]EN_19'!M149</f>
        <v>740</v>
      </c>
      <c r="N147" s="48">
        <f>'[1]EN_19'!N149</f>
        <v>725</v>
      </c>
      <c r="O147" s="48">
        <f>'[1]EN_19'!O149</f>
        <v>814</v>
      </c>
      <c r="P147" s="48">
        <f>'[1]EN_19'!P149</f>
        <v>954</v>
      </c>
      <c r="Q147" s="48">
        <f>'[1]EN_19'!Q149</f>
        <v>963</v>
      </c>
      <c r="R147" s="48">
        <f>'[1]EN_19'!R149</f>
        <v>1034</v>
      </c>
      <c r="S147" s="48">
        <f>'[1]EN_19'!S149</f>
        <v>1047</v>
      </c>
      <c r="T147" s="48">
        <f>'[1]EN_19'!T149</f>
        <v>1097</v>
      </c>
    </row>
    <row r="148" spans="1:20" s="2" customFormat="1" ht="14.25">
      <c r="A148" s="44" t="str">
        <f>'[1]EN_19'!A150</f>
        <v>Belgium</v>
      </c>
      <c r="B148" s="48">
        <f>'[1]EN_19'!B150</f>
        <v>223</v>
      </c>
      <c r="C148" s="48">
        <f>'[1]EN_19'!C150</f>
        <v>236</v>
      </c>
      <c r="D148" s="48">
        <f>'[1]EN_19'!D150</f>
        <v>235</v>
      </c>
      <c r="E148" s="48">
        <f>'[1]EN_19'!E150</f>
        <v>225</v>
      </c>
      <c r="F148" s="48">
        <f>'[1]EN_19'!F150</f>
        <v>224</v>
      </c>
      <c r="G148" s="48">
        <f>'[1]EN_19'!G150</f>
        <v>233</v>
      </c>
      <c r="H148" s="48">
        <f>'[1]EN_19'!H150</f>
        <v>261</v>
      </c>
      <c r="I148" s="48">
        <f>'[1]EN_19'!I150</f>
        <v>294</v>
      </c>
      <c r="J148" s="48">
        <f>'[1]EN_19'!J150</f>
        <v>291</v>
      </c>
      <c r="K148" s="48">
        <f>'[1]EN_19'!K150</f>
        <v>397</v>
      </c>
      <c r="L148" s="48">
        <f>'[1]EN_19'!L150</f>
        <v>516</v>
      </c>
      <c r="M148" s="48">
        <f>'[1]EN_19'!M150</f>
        <v>527</v>
      </c>
      <c r="N148" s="48">
        <f>'[1]EN_19'!N150</f>
        <v>528</v>
      </c>
      <c r="O148" s="48">
        <f>'[1]EN_19'!O150</f>
        <v>545</v>
      </c>
      <c r="P148" s="48">
        <f>'[1]EN_19'!P150</f>
        <v>556</v>
      </c>
      <c r="Q148" s="48">
        <f>'[1]EN_19'!Q150</f>
        <v>527</v>
      </c>
      <c r="R148" s="48">
        <f>'[1]EN_19'!R150</f>
        <v>692</v>
      </c>
      <c r="S148" s="48">
        <f>'[1]EN_19'!S150</f>
        <v>631</v>
      </c>
      <c r="T148" s="48">
        <f>'[1]EN_19'!T150</f>
        <v>681</v>
      </c>
    </row>
    <row r="149" spans="1:20" s="2" customFormat="1" ht="14.25">
      <c r="A149" s="44" t="str">
        <f>'[1]EN_19'!A151</f>
        <v>Bulgaria</v>
      </c>
      <c r="B149" s="48">
        <f>'[1]EN_19'!B151</f>
        <v>2561</v>
      </c>
      <c r="C149" s="48">
        <f>'[1]EN_19'!C151</f>
        <v>2240</v>
      </c>
      <c r="D149" s="48">
        <f>'[1]EN_19'!D151</f>
        <v>2078</v>
      </c>
      <c r="E149" s="48">
        <f>'[1]EN_19'!E151</f>
        <v>1811</v>
      </c>
      <c r="F149" s="48">
        <f>'[1]EN_19'!F151</f>
        <v>1741</v>
      </c>
      <c r="G149" s="48">
        <f>'[1]EN_19'!G151</f>
        <v>1866</v>
      </c>
      <c r="H149" s="48">
        <f>'[1]EN_19'!H151</f>
        <v>1988</v>
      </c>
      <c r="I149" s="48">
        <f>'[1]EN_19'!I151</f>
        <v>1101</v>
      </c>
      <c r="J149" s="48">
        <f>'[1]EN_19'!J151</f>
        <v>1013</v>
      </c>
      <c r="K149" s="48">
        <f>'[1]EN_19'!K151</f>
        <v>956</v>
      </c>
      <c r="L149" s="48">
        <f>'[1]EN_19'!L151</f>
        <v>905</v>
      </c>
      <c r="M149" s="48">
        <f>'[1]EN_19'!M151</f>
        <v>932</v>
      </c>
      <c r="N149" s="48">
        <f>'[1]EN_19'!N151</f>
        <v>898</v>
      </c>
      <c r="O149" s="48">
        <f>'[1]EN_19'!O151</f>
        <v>984</v>
      </c>
      <c r="P149" s="48">
        <f>'[1]EN_19'!P151</f>
        <v>940</v>
      </c>
      <c r="Q149" s="48">
        <f>'[1]EN_19'!Q151</f>
        <v>918</v>
      </c>
      <c r="R149" s="48">
        <f>'[1]EN_19'!R151</f>
        <v>907</v>
      </c>
      <c r="S149" s="48">
        <f>'[1]EN_19'!S151</f>
        <v>1009</v>
      </c>
      <c r="T149" s="48">
        <f>'[1]EN_19'!T151</f>
        <v>1200</v>
      </c>
    </row>
    <row r="150" spans="1:20" s="2" customFormat="1" ht="14.25">
      <c r="A150" s="44" t="str">
        <f>'[1]EN_19'!A152</f>
        <v>Croatia</v>
      </c>
      <c r="B150" s="48">
        <f>'[1]EN_19'!B152</f>
        <v>280</v>
      </c>
      <c r="C150" s="48">
        <f>'[1]EN_19'!C152</f>
        <v>225</v>
      </c>
      <c r="D150" s="48">
        <f>'[1]EN_19'!D152</f>
        <v>258</v>
      </c>
      <c r="E150" s="48">
        <f>'[1]EN_19'!E152</f>
        <v>271</v>
      </c>
      <c r="F150" s="48">
        <f>'[1]EN_19'!F152</f>
        <v>251</v>
      </c>
      <c r="G150" s="48">
        <f>'[1]EN_19'!G152</f>
        <v>253</v>
      </c>
      <c r="H150" s="48">
        <f>'[1]EN_19'!H152</f>
        <v>263</v>
      </c>
      <c r="I150" s="48">
        <f>'[1]EN_19'!I152</f>
        <v>256</v>
      </c>
      <c r="J150" s="48">
        <f>'[1]EN_19'!J152</f>
        <v>249</v>
      </c>
      <c r="K150" s="48">
        <f>'[1]EN_19'!K152</f>
        <v>239</v>
      </c>
      <c r="L150" s="48">
        <f>'[1]EN_19'!L152</f>
        <v>210</v>
      </c>
      <c r="M150" s="48">
        <f>'[1]EN_19'!M152</f>
        <v>224</v>
      </c>
      <c r="N150" s="48">
        <f>'[1]EN_19'!N152</f>
        <v>213</v>
      </c>
      <c r="O150" s="48">
        <f>'[1]EN_19'!O152</f>
        <v>231</v>
      </c>
      <c r="P150" s="48">
        <f>'[1]EN_19'!P152</f>
        <v>228</v>
      </c>
      <c r="Q150" s="48">
        <f>'[1]EN_19'!Q152</f>
        <v>235</v>
      </c>
      <c r="R150" s="48">
        <f>'[1]EN_19'!R152</f>
        <v>212</v>
      </c>
      <c r="S150" s="48">
        <f>'[1]EN_19'!S152</f>
        <v>207</v>
      </c>
      <c r="T150" s="48">
        <f>'[1]EN_19'!T152</f>
        <v>215</v>
      </c>
    </row>
    <row r="151" spans="1:20" s="2" customFormat="1" ht="14.25">
      <c r="A151" s="44" t="str">
        <f>'[1]EN_19'!A153</f>
        <v>Cyprus</v>
      </c>
      <c r="B151" s="48">
        <f>'[1]EN_19'!B153</f>
        <v>0</v>
      </c>
      <c r="C151" s="48">
        <f>'[1]EN_19'!C153</f>
        <v>0</v>
      </c>
      <c r="D151" s="48">
        <f>'[1]EN_19'!D153</f>
        <v>0</v>
      </c>
      <c r="E151" s="48">
        <f>'[1]EN_19'!E153</f>
        <v>0</v>
      </c>
      <c r="F151" s="48">
        <f>'[1]EN_19'!F153</f>
        <v>0</v>
      </c>
      <c r="G151" s="48">
        <f>'[1]EN_19'!G153</f>
        <v>0</v>
      </c>
      <c r="H151" s="48">
        <f>'[1]EN_19'!H153</f>
        <v>0</v>
      </c>
      <c r="I151" s="48">
        <f>'[1]EN_19'!I153</f>
        <v>0</v>
      </c>
      <c r="J151" s="48">
        <f>'[1]EN_19'!J153</f>
        <v>0</v>
      </c>
      <c r="K151" s="48">
        <f>'[1]EN_19'!K153</f>
        <v>0</v>
      </c>
      <c r="L151" s="48">
        <f>'[1]EN_19'!L153</f>
        <v>0</v>
      </c>
      <c r="M151" s="48">
        <f>'[1]EN_19'!M153</f>
        <v>0</v>
      </c>
      <c r="N151" s="48">
        <f>'[1]EN_19'!N153</f>
        <v>0</v>
      </c>
      <c r="O151" s="48">
        <f>'[1]EN_19'!O153</f>
        <v>0</v>
      </c>
      <c r="P151" s="48">
        <f>'[1]EN_19'!P153</f>
        <v>0</v>
      </c>
      <c r="Q151" s="48">
        <f>'[1]EN_19'!Q153</f>
        <v>0</v>
      </c>
      <c r="R151" s="48">
        <f>'[1]EN_19'!R153</f>
        <v>0</v>
      </c>
      <c r="S151" s="48">
        <f>'[1]EN_19'!S153</f>
        <v>0</v>
      </c>
      <c r="T151" s="48">
        <f>'[1]EN_19'!T153</f>
        <v>0</v>
      </c>
    </row>
    <row r="152" spans="1:20" s="2" customFormat="1" ht="14.25">
      <c r="A152" s="44" t="str">
        <f>'[1]EN_19'!A154</f>
        <v>Czech Republic</v>
      </c>
      <c r="B152" s="48">
        <f>'[1]EN_19'!B154</f>
        <v>2812</v>
      </c>
      <c r="C152" s="48">
        <f>'[1]EN_19'!C154</f>
        <v>2849</v>
      </c>
      <c r="D152" s="48">
        <f>'[1]EN_19'!D154</f>
        <v>2870</v>
      </c>
      <c r="E152" s="48">
        <f>'[1]EN_19'!E154</f>
        <v>2897</v>
      </c>
      <c r="F152" s="48">
        <f>'[1]EN_19'!F154</f>
        <v>2768</v>
      </c>
      <c r="G152" s="48">
        <f>'[1]EN_19'!G154</f>
        <v>3032</v>
      </c>
      <c r="H152" s="48">
        <f>'[1]EN_19'!H154</f>
        <v>3303</v>
      </c>
      <c r="I152" s="48">
        <f>'[1]EN_19'!I154</f>
        <v>3252</v>
      </c>
      <c r="J152" s="48">
        <f>'[1]EN_19'!J154</f>
        <v>2796</v>
      </c>
      <c r="K152" s="48">
        <f>'[1]EN_19'!K154</f>
        <v>2584</v>
      </c>
      <c r="L152" s="48">
        <f>'[1]EN_19'!L154</f>
        <v>2478</v>
      </c>
      <c r="M152" s="48">
        <f>'[1]EN_19'!M154</f>
        <v>2674</v>
      </c>
      <c r="N152" s="48">
        <f>'[1]EN_19'!N154</f>
        <v>2536</v>
      </c>
      <c r="O152" s="48">
        <f>'[1]EN_19'!O154</f>
        <v>2678</v>
      </c>
      <c r="P152" s="48">
        <f>'[1]EN_19'!P154</f>
        <v>2627</v>
      </c>
      <c r="Q152" s="48">
        <f>'[1]EN_19'!Q154</f>
        <v>2531</v>
      </c>
      <c r="R152" s="48">
        <f>'[1]EN_19'!R154</f>
        <v>2380</v>
      </c>
      <c r="S152" s="48">
        <f>'[1]EN_19'!S154</f>
        <v>2264</v>
      </c>
      <c r="T152" s="48">
        <f>'[1]EN_19'!T154</f>
        <v>2284</v>
      </c>
    </row>
    <row r="153" spans="1:20" s="2" customFormat="1" ht="14.25">
      <c r="A153" s="44" t="str">
        <f>'[1]EN_19'!A155</f>
        <v>Denmark</v>
      </c>
      <c r="B153" s="48">
        <f>'[1]EN_19'!B155</f>
        <v>1298</v>
      </c>
      <c r="C153" s="48">
        <f>'[1]EN_19'!C155</f>
        <v>1536</v>
      </c>
      <c r="D153" s="48">
        <f>'[1]EN_19'!D155</f>
        <v>1598</v>
      </c>
      <c r="E153" s="48">
        <f>'[1]EN_19'!E155</f>
        <v>1842</v>
      </c>
      <c r="F153" s="48">
        <f>'[1]EN_19'!F155</f>
        <v>1911</v>
      </c>
      <c r="G153" s="48">
        <f>'[1]EN_19'!G155</f>
        <v>2094</v>
      </c>
      <c r="H153" s="48">
        <f>'[1]EN_19'!H155</f>
        <v>2448</v>
      </c>
      <c r="I153" s="48">
        <f>'[1]EN_19'!I155</f>
        <v>2335</v>
      </c>
      <c r="J153" s="48">
        <f>'[1]EN_19'!J155</f>
        <v>2425</v>
      </c>
      <c r="K153" s="48">
        <f>'[1]EN_19'!K155</f>
        <v>2384</v>
      </c>
      <c r="L153" s="48">
        <f>'[1]EN_19'!L155</f>
        <v>2319</v>
      </c>
      <c r="M153" s="48">
        <f>'[1]EN_19'!M155</f>
        <v>2507</v>
      </c>
      <c r="N153" s="48">
        <f>'[1]EN_19'!N155</f>
        <v>2512</v>
      </c>
      <c r="O153" s="48">
        <f>'[1]EN_19'!O155</f>
        <v>2526</v>
      </c>
      <c r="P153" s="48">
        <f>'[1]EN_19'!P155</f>
        <v>2526</v>
      </c>
      <c r="Q153" s="48">
        <f>'[1]EN_19'!Q155</f>
        <v>2528</v>
      </c>
      <c r="R153" s="48">
        <f>'[1]EN_19'!R155</f>
        <v>2500</v>
      </c>
      <c r="S153" s="48">
        <f>'[1]EN_19'!S155</f>
        <v>2327</v>
      </c>
      <c r="T153" s="48">
        <f>'[1]EN_19'!T155</f>
        <v>2356</v>
      </c>
    </row>
    <row r="154" spans="1:20" s="2" customFormat="1" ht="14.25">
      <c r="A154" s="44" t="str">
        <f>'[1]EN_19'!A156</f>
        <v>Estonia</v>
      </c>
      <c r="B154" s="48">
        <f>'[1]EN_19'!B156</f>
        <v>962</v>
      </c>
      <c r="C154" s="48">
        <f>'[1]EN_19'!C156</f>
        <v>1101</v>
      </c>
      <c r="D154" s="48">
        <f>'[1]EN_19'!D156</f>
        <v>918</v>
      </c>
      <c r="E154" s="48">
        <f>'[1]EN_19'!E156</f>
        <v>726</v>
      </c>
      <c r="F154" s="48">
        <f>'[1]EN_19'!F156</f>
        <v>734</v>
      </c>
      <c r="G154" s="48">
        <f>'[1]EN_19'!G156</f>
        <v>285</v>
      </c>
      <c r="H154" s="48">
        <f>'[1]EN_19'!H156</f>
        <v>306</v>
      </c>
      <c r="I154" s="48">
        <f>'[1]EN_19'!I156</f>
        <v>256</v>
      </c>
      <c r="J154" s="48">
        <f>'[1]EN_19'!J156</f>
        <v>238</v>
      </c>
      <c r="K154" s="48">
        <f>'[1]EN_19'!K156</f>
        <v>230</v>
      </c>
      <c r="L154" s="48">
        <f>'[1]EN_19'!L156</f>
        <v>253</v>
      </c>
      <c r="M154" s="48">
        <f>'[1]EN_19'!M156</f>
        <v>260</v>
      </c>
      <c r="N154" s="48">
        <f>'[1]EN_19'!N156</f>
        <v>242</v>
      </c>
      <c r="O154" s="48">
        <f>'[1]EN_19'!O156</f>
        <v>247</v>
      </c>
      <c r="P154" s="48">
        <f>'[1]EN_19'!P156</f>
        <v>235</v>
      </c>
      <c r="Q154" s="48">
        <f>'[1]EN_19'!Q156</f>
        <v>227</v>
      </c>
      <c r="R154" s="48">
        <f>'[1]EN_19'!R156</f>
        <v>222</v>
      </c>
      <c r="S154" s="48">
        <f>'[1]EN_19'!S156</f>
        <v>188</v>
      </c>
      <c r="T154" s="48">
        <f>'[1]EN_19'!T156</f>
        <v>173</v>
      </c>
    </row>
    <row r="155" spans="1:20" s="2" customFormat="1" ht="14.25">
      <c r="A155" s="44" t="str">
        <f>'[1]EN_19'!A157</f>
        <v>European Union (27 countries)</v>
      </c>
      <c r="B155" s="48">
        <f>'[1]EN_19'!B157</f>
        <v>34951</v>
      </c>
      <c r="C155" s="48">
        <f>'[1]EN_19'!C157</f>
        <v>34962</v>
      </c>
      <c r="D155" s="48">
        <f>'[1]EN_19'!D157</f>
        <v>39511</v>
      </c>
      <c r="E155" s="48">
        <f>'[1]EN_19'!E157</f>
        <v>39406</v>
      </c>
      <c r="F155" s="48">
        <f>'[1]EN_19'!F157</f>
        <v>38275</v>
      </c>
      <c r="G155" s="48">
        <f>'[1]EN_19'!G157</f>
        <v>34343</v>
      </c>
      <c r="H155" s="48">
        <f>'[1]EN_19'!H157</f>
        <v>36430</v>
      </c>
      <c r="I155" s="48">
        <f>'[1]EN_19'!I157</f>
        <v>35190</v>
      </c>
      <c r="J155" s="48">
        <f>'[1]EN_19'!J157</f>
        <v>34638</v>
      </c>
      <c r="K155" s="48">
        <f>'[1]EN_19'!K157</f>
        <v>33088</v>
      </c>
      <c r="L155" s="48">
        <f>'[1]EN_19'!L157</f>
        <v>31345</v>
      </c>
      <c r="M155" s="48">
        <f>'[1]EN_19'!M157</f>
        <v>33428</v>
      </c>
      <c r="N155" s="48">
        <f>'[1]EN_19'!N157</f>
        <v>33015</v>
      </c>
      <c r="O155" s="48">
        <f>'[1]EN_19'!O157</f>
        <v>37343</v>
      </c>
      <c r="P155" s="48">
        <f>'[1]EN_19'!P157</f>
        <v>41553</v>
      </c>
      <c r="Q155" s="48">
        <f>'[1]EN_19'!Q157</f>
        <v>41345</v>
      </c>
      <c r="R155" s="48">
        <f>'[1]EN_19'!R157</f>
        <v>42041</v>
      </c>
      <c r="S155" s="48">
        <f>'[1]EN_19'!S157</f>
        <v>39847</v>
      </c>
      <c r="T155" s="48">
        <f>'[1]EN_19'!T157</f>
        <v>39607</v>
      </c>
    </row>
    <row r="156" spans="1:20" s="2" customFormat="1" ht="14.25">
      <c r="A156" s="44" t="str">
        <f>'[1]EN_19'!A158</f>
        <v>Finland</v>
      </c>
      <c r="B156" s="48">
        <f>'[1]EN_19'!B158</f>
        <v>1470</v>
      </c>
      <c r="C156" s="48">
        <f>'[1]EN_19'!C158</f>
        <v>1576</v>
      </c>
      <c r="D156" s="48">
        <f>'[1]EN_19'!D158</f>
        <v>1584</v>
      </c>
      <c r="E156" s="48">
        <f>'[1]EN_19'!E158</f>
        <v>1661</v>
      </c>
      <c r="F156" s="48">
        <f>'[1]EN_19'!F158</f>
        <v>1712</v>
      </c>
      <c r="G156" s="48">
        <f>'[1]EN_19'!G158</f>
        <v>1765</v>
      </c>
      <c r="H156" s="48">
        <f>'[1]EN_19'!H158</f>
        <v>2289</v>
      </c>
      <c r="I156" s="48">
        <f>'[1]EN_19'!I158</f>
        <v>2353</v>
      </c>
      <c r="J156" s="48">
        <f>'[1]EN_19'!J158</f>
        <v>2147</v>
      </c>
      <c r="K156" s="48">
        <f>'[1]EN_19'!K158</f>
        <v>2289</v>
      </c>
      <c r="L156" s="48">
        <f>'[1]EN_19'!L158</f>
        <v>2259</v>
      </c>
      <c r="M156" s="48">
        <f>'[1]EN_19'!M158</f>
        <v>2527</v>
      </c>
      <c r="N156" s="48">
        <f>'[1]EN_19'!N158</f>
        <v>2722</v>
      </c>
      <c r="O156" s="48">
        <f>'[1]EN_19'!O158</f>
        <v>3164</v>
      </c>
      <c r="P156" s="48">
        <f>'[1]EN_19'!P158</f>
        <v>3076</v>
      </c>
      <c r="Q156" s="48">
        <f>'[1]EN_19'!Q158</f>
        <v>2906</v>
      </c>
      <c r="R156" s="48">
        <f>'[1]EN_19'!R158</f>
        <v>3653</v>
      </c>
      <c r="S156" s="48">
        <f>'[1]EN_19'!S158</f>
        <v>3415</v>
      </c>
      <c r="T156" s="48">
        <f>'[1]EN_19'!T158</f>
        <v>3354</v>
      </c>
    </row>
    <row r="157" spans="1:20" s="2" customFormat="1" ht="14.25">
      <c r="A157" s="44" t="str">
        <f>'[1]EN_19'!A159</f>
        <v>France</v>
      </c>
      <c r="B157" s="48">
        <f>'[1]EN_19'!B159</f>
        <v>0</v>
      </c>
      <c r="C157" s="48">
        <f>'[1]EN_19'!C159</f>
        <v>0</v>
      </c>
      <c r="D157" s="48">
        <f>'[1]EN_19'!D159</f>
        <v>0</v>
      </c>
      <c r="E157" s="48">
        <f>'[1]EN_19'!E159</f>
        <v>0</v>
      </c>
      <c r="F157" s="48">
        <f>'[1]EN_19'!F159</f>
        <v>0</v>
      </c>
      <c r="G157" s="48">
        <f>'[1]EN_19'!G159</f>
        <v>0</v>
      </c>
      <c r="H157" s="48">
        <f>'[1]EN_19'!H159</f>
        <v>0</v>
      </c>
      <c r="I157" s="48">
        <f>'[1]EN_19'!I159</f>
        <v>0</v>
      </c>
      <c r="J157" s="48">
        <f>'[1]EN_19'!J159</f>
        <v>0</v>
      </c>
      <c r="K157" s="48">
        <f>'[1]EN_19'!K159</f>
        <v>0</v>
      </c>
      <c r="L157" s="48">
        <f>'[1]EN_19'!L159</f>
        <v>0</v>
      </c>
      <c r="M157" s="48">
        <f>'[1]EN_19'!M159</f>
        <v>0</v>
      </c>
      <c r="N157" s="48">
        <f>'[1]EN_19'!N159</f>
        <v>0</v>
      </c>
      <c r="O157" s="48">
        <f>'[1]EN_19'!O159</f>
        <v>0</v>
      </c>
      <c r="P157" s="48">
        <f>'[1]EN_19'!P159</f>
        <v>0</v>
      </c>
      <c r="Q157" s="48">
        <f>'[1]EN_19'!Q159</f>
        <v>0</v>
      </c>
      <c r="R157" s="48">
        <f>'[1]EN_19'!R159</f>
        <v>0</v>
      </c>
      <c r="S157" s="48">
        <f>'[1]EN_19'!S159</f>
        <v>0</v>
      </c>
      <c r="T157" s="48">
        <f>'[1]EN_19'!T159</f>
        <v>0</v>
      </c>
    </row>
    <row r="158" spans="1:20" s="2" customFormat="1" ht="14.25">
      <c r="A158" s="44" t="str">
        <f>'[1]EN_19'!A160</f>
        <v>Germany (including ex-GDR from 1991)</v>
      </c>
      <c r="B158" s="48">
        <f>'[1]EN_19'!B160</f>
        <v>10709</v>
      </c>
      <c r="C158" s="48">
        <f>'[1]EN_19'!C160</f>
        <v>10277</v>
      </c>
      <c r="D158" s="48">
        <f>'[1]EN_19'!D160</f>
        <v>9669</v>
      </c>
      <c r="E158" s="48">
        <f>'[1]EN_19'!E160</f>
        <v>9731</v>
      </c>
      <c r="F158" s="48">
        <f>'[1]EN_19'!F160</f>
        <v>9442</v>
      </c>
      <c r="G158" s="48">
        <f>'[1]EN_19'!G160</f>
        <v>7101</v>
      </c>
      <c r="H158" s="48">
        <f>'[1]EN_19'!H160</f>
        <v>7002</v>
      </c>
      <c r="I158" s="48">
        <f>'[1]EN_19'!I160</f>
        <v>6753</v>
      </c>
      <c r="J158" s="48">
        <f>'[1]EN_19'!J160</f>
        <v>7039</v>
      </c>
      <c r="K158" s="48">
        <f>'[1]EN_19'!K160</f>
        <v>6725</v>
      </c>
      <c r="L158" s="48">
        <f>'[1]EN_19'!L160</f>
        <v>6114</v>
      </c>
      <c r="M158" s="48">
        <f>'[1]EN_19'!M160</f>
        <v>6179</v>
      </c>
      <c r="N158" s="48">
        <f>'[1]EN_19'!N160</f>
        <v>6257</v>
      </c>
      <c r="O158" s="48">
        <f>'[1]EN_19'!O160</f>
        <v>9009</v>
      </c>
      <c r="P158" s="48">
        <f>'[1]EN_19'!P160</f>
        <v>8853</v>
      </c>
      <c r="Q158" s="48">
        <f>'[1]EN_19'!Q160</f>
        <v>8973</v>
      </c>
      <c r="R158" s="48">
        <f>'[1]EN_19'!R160</f>
        <v>9093</v>
      </c>
      <c r="S158" s="48">
        <f>'[1]EN_19'!S160</f>
        <v>8314</v>
      </c>
      <c r="T158" s="48">
        <f>'[1]EN_19'!T160</f>
        <v>8488</v>
      </c>
    </row>
    <row r="159" spans="1:20" s="2" customFormat="1" ht="14.25">
      <c r="A159" s="44" t="str">
        <f>'[1]EN_19'!A161</f>
        <v>Greece</v>
      </c>
      <c r="B159" s="48">
        <f>'[1]EN_19'!B161</f>
        <v>0</v>
      </c>
      <c r="C159" s="48">
        <f>'[1]EN_19'!C161</f>
        <v>0</v>
      </c>
      <c r="D159" s="48">
        <f>'[1]EN_19'!D161</f>
        <v>0</v>
      </c>
      <c r="E159" s="48">
        <f>'[1]EN_19'!E161</f>
        <v>0</v>
      </c>
      <c r="F159" s="48">
        <f>'[1]EN_19'!F161</f>
        <v>0</v>
      </c>
      <c r="G159" s="48">
        <f>'[1]EN_19'!G161</f>
        <v>0</v>
      </c>
      <c r="H159" s="48">
        <f>'[1]EN_19'!H161</f>
        <v>0</v>
      </c>
      <c r="I159" s="48">
        <f>'[1]EN_19'!I161</f>
        <v>0</v>
      </c>
      <c r="J159" s="48">
        <f>'[1]EN_19'!J161</f>
        <v>0</v>
      </c>
      <c r="K159" s="48">
        <f>'[1]EN_19'!K161</f>
        <v>26</v>
      </c>
      <c r="L159" s="48">
        <f>'[1]EN_19'!L161</f>
        <v>28</v>
      </c>
      <c r="M159" s="48">
        <f>'[1]EN_19'!M161</f>
        <v>28</v>
      </c>
      <c r="N159" s="48">
        <f>'[1]EN_19'!N161</f>
        <v>28</v>
      </c>
      <c r="O159" s="48">
        <f>'[1]EN_19'!O161</f>
        <v>46</v>
      </c>
      <c r="P159" s="48">
        <f>'[1]EN_19'!P161</f>
        <v>43</v>
      </c>
      <c r="Q159" s="48">
        <f>'[1]EN_19'!Q161</f>
        <v>49</v>
      </c>
      <c r="R159" s="48">
        <f>'[1]EN_19'!R161</f>
        <v>56</v>
      </c>
      <c r="S159" s="48">
        <f>'[1]EN_19'!S161</f>
        <v>41</v>
      </c>
      <c r="T159" s="48">
        <f>'[1]EN_19'!T161</f>
        <v>44</v>
      </c>
    </row>
    <row r="160" spans="1:20" s="2" customFormat="1" ht="14.25">
      <c r="A160" s="44" t="str">
        <f>'[1]EN_19'!A162</f>
        <v>Hungary</v>
      </c>
      <c r="B160" s="48">
        <f>'[1]EN_19'!B162</f>
        <v>944</v>
      </c>
      <c r="C160" s="48">
        <f>'[1]EN_19'!C162</f>
        <v>1007</v>
      </c>
      <c r="D160" s="48">
        <f>'[1]EN_19'!D162</f>
        <v>969</v>
      </c>
      <c r="E160" s="48">
        <f>'[1]EN_19'!E162</f>
        <v>922</v>
      </c>
      <c r="F160" s="48">
        <f>'[1]EN_19'!F162</f>
        <v>875</v>
      </c>
      <c r="G160" s="48">
        <f>'[1]EN_19'!G162</f>
        <v>860</v>
      </c>
      <c r="H160" s="48">
        <f>'[1]EN_19'!H162</f>
        <v>864</v>
      </c>
      <c r="I160" s="48">
        <f>'[1]EN_19'!I162</f>
        <v>1073</v>
      </c>
      <c r="J160" s="48">
        <f>'[1]EN_19'!J162</f>
        <v>1233</v>
      </c>
      <c r="K160" s="48">
        <f>'[1]EN_19'!K162</f>
        <v>1271</v>
      </c>
      <c r="L160" s="48">
        <f>'[1]EN_19'!L162</f>
        <v>1209</v>
      </c>
      <c r="M160" s="48">
        <f>'[1]EN_19'!M162</f>
        <v>1209</v>
      </c>
      <c r="N160" s="48">
        <f>'[1]EN_19'!N162</f>
        <v>998</v>
      </c>
      <c r="O160" s="48">
        <f>'[1]EN_19'!O162</f>
        <v>1037</v>
      </c>
      <c r="P160" s="48">
        <f>'[1]EN_19'!P162</f>
        <v>961</v>
      </c>
      <c r="Q160" s="48">
        <f>'[1]EN_19'!Q162</f>
        <v>980</v>
      </c>
      <c r="R160" s="48">
        <f>'[1]EN_19'!R162</f>
        <v>965</v>
      </c>
      <c r="S160" s="48">
        <f>'[1]EN_19'!S162</f>
        <v>910</v>
      </c>
      <c r="T160" s="48">
        <f>'[1]EN_19'!T162</f>
        <v>924</v>
      </c>
    </row>
    <row r="161" spans="1:20" s="2" customFormat="1" ht="14.25">
      <c r="A161" s="44" t="str">
        <f>'[1]EN_19'!A163</f>
        <v>Iceland</v>
      </c>
      <c r="B161" s="48">
        <f>'[1]EN_19'!B163</f>
        <v>101</v>
      </c>
      <c r="C161" s="48">
        <f>'[1]EN_19'!C163</f>
        <v>139</v>
      </c>
      <c r="D161" s="48">
        <f>'[1]EN_19'!D163</f>
        <v>169</v>
      </c>
      <c r="E161" s="48">
        <f>'[1]EN_19'!E163</f>
        <v>158</v>
      </c>
      <c r="F161" s="48">
        <f>'[1]EN_19'!F163</f>
        <v>154</v>
      </c>
      <c r="G161" s="48">
        <f>'[1]EN_19'!G163</f>
        <v>170</v>
      </c>
      <c r="H161" s="48">
        <f>'[1]EN_19'!H163</f>
        <v>158</v>
      </c>
      <c r="I161" s="48">
        <f>'[1]EN_19'!I163</f>
        <v>171</v>
      </c>
      <c r="J161" s="48">
        <f>'[1]EN_19'!J163</f>
        <v>141</v>
      </c>
      <c r="K161" s="48">
        <f>'[1]EN_19'!K163</f>
        <v>180</v>
      </c>
      <c r="L161" s="48">
        <f>'[1]EN_19'!L163</f>
        <v>166</v>
      </c>
      <c r="M161" s="48">
        <f>'[1]EN_19'!M163</f>
        <v>163</v>
      </c>
      <c r="N161" s="48">
        <f>'[1]EN_19'!N163</f>
        <v>224</v>
      </c>
      <c r="O161" s="48">
        <f>'[1]EN_19'!O163</f>
        <v>204</v>
      </c>
      <c r="P161" s="48">
        <f>'[1]EN_19'!P163</f>
        <v>210</v>
      </c>
      <c r="Q161" s="48">
        <f>'[1]EN_19'!Q163</f>
        <v>193</v>
      </c>
      <c r="R161" s="48">
        <f>'[1]EN_19'!R163</f>
        <v>208</v>
      </c>
      <c r="S161" s="64">
        <f>R161</f>
        <v>208</v>
      </c>
      <c r="T161" s="64">
        <f>R161</f>
        <v>208</v>
      </c>
    </row>
    <row r="162" spans="1:20" s="2" customFormat="1" ht="14.25">
      <c r="A162" s="44" t="str">
        <f>'[1]EN_19'!A164</f>
        <v>Ireland</v>
      </c>
      <c r="B162" s="48">
        <f>'[1]EN_19'!B164</f>
        <v>0</v>
      </c>
      <c r="C162" s="48">
        <f>'[1]EN_19'!C164</f>
        <v>0</v>
      </c>
      <c r="D162" s="48">
        <f>'[1]EN_19'!D164</f>
        <v>0</v>
      </c>
      <c r="E162" s="48">
        <f>'[1]EN_19'!E164</f>
        <v>0</v>
      </c>
      <c r="F162" s="48">
        <f>'[1]EN_19'!F164</f>
        <v>0</v>
      </c>
      <c r="G162" s="48">
        <f>'[1]EN_19'!G164</f>
        <v>0</v>
      </c>
      <c r="H162" s="48">
        <f>'[1]EN_19'!H164</f>
        <v>0</v>
      </c>
      <c r="I162" s="48">
        <f>'[1]EN_19'!I164</f>
        <v>0</v>
      </c>
      <c r="J162" s="48">
        <f>'[1]EN_19'!J164</f>
        <v>0</v>
      </c>
      <c r="K162" s="48">
        <f>'[1]EN_19'!K164</f>
        <v>0</v>
      </c>
      <c r="L162" s="48">
        <f>'[1]EN_19'!L164</f>
        <v>0</v>
      </c>
      <c r="M162" s="48">
        <f>'[1]EN_19'!M164</f>
        <v>0</v>
      </c>
      <c r="N162" s="48">
        <f>'[1]EN_19'!N164</f>
        <v>0</v>
      </c>
      <c r="O162" s="48">
        <f>'[1]EN_19'!O164</f>
        <v>0</v>
      </c>
      <c r="P162" s="48">
        <f>'[1]EN_19'!P164</f>
        <v>0</v>
      </c>
      <c r="Q162" s="48">
        <f>'[1]EN_19'!Q164</f>
        <v>0</v>
      </c>
      <c r="R162" s="48">
        <f>'[1]EN_19'!R164</f>
        <v>0</v>
      </c>
      <c r="S162" s="48">
        <f>'[1]EN_19'!S164</f>
        <v>0</v>
      </c>
      <c r="T162" s="48">
        <f>'[1]EN_19'!T164</f>
        <v>0</v>
      </c>
    </row>
    <row r="163" spans="1:20" s="2" customFormat="1" ht="14.25">
      <c r="A163" s="44" t="str">
        <f>'[1]EN_19'!A165</f>
        <v>Italy</v>
      </c>
      <c r="B163" s="48">
        <f>'[1]EN_19'!B165</f>
        <v>0</v>
      </c>
      <c r="C163" s="48">
        <f>'[1]EN_19'!C165</f>
        <v>0</v>
      </c>
      <c r="D163" s="48">
        <f>'[1]EN_19'!D165</f>
        <v>0</v>
      </c>
      <c r="E163" s="48">
        <f>'[1]EN_19'!E165</f>
        <v>0</v>
      </c>
      <c r="F163" s="48">
        <f>'[1]EN_19'!F165</f>
        <v>0</v>
      </c>
      <c r="G163" s="48">
        <f>'[1]EN_19'!G165</f>
        <v>0</v>
      </c>
      <c r="H163" s="48">
        <f>'[1]EN_19'!H165</f>
        <v>0</v>
      </c>
      <c r="I163" s="48">
        <f>'[1]EN_19'!I165</f>
        <v>0</v>
      </c>
      <c r="J163" s="48">
        <f>'[1]EN_19'!J165</f>
        <v>0</v>
      </c>
      <c r="K163" s="48">
        <f>'[1]EN_19'!K165</f>
        <v>0</v>
      </c>
      <c r="L163" s="48">
        <f>'[1]EN_19'!L165</f>
        <v>0</v>
      </c>
      <c r="M163" s="48">
        <f>'[1]EN_19'!M165</f>
        <v>0</v>
      </c>
      <c r="N163" s="48">
        <f>'[1]EN_19'!N165</f>
        <v>0</v>
      </c>
      <c r="O163" s="48">
        <f>'[1]EN_19'!O165</f>
        <v>0</v>
      </c>
      <c r="P163" s="48">
        <f>'[1]EN_19'!P165</f>
        <v>4528</v>
      </c>
      <c r="Q163" s="48">
        <f>'[1]EN_19'!Q165</f>
        <v>4611</v>
      </c>
      <c r="R163" s="48">
        <f>'[1]EN_19'!R165</f>
        <v>4989</v>
      </c>
      <c r="S163" s="48">
        <f>'[1]EN_19'!S165</f>
        <v>4882</v>
      </c>
      <c r="T163" s="48">
        <f>'[1]EN_19'!T165</f>
        <v>4738</v>
      </c>
    </row>
    <row r="164" spans="1:20" s="2" customFormat="1" ht="14.25">
      <c r="A164" s="44" t="str">
        <f>'[1]EN_19'!A166</f>
        <v>Latvia</v>
      </c>
      <c r="B164" s="48">
        <f>'[1]EN_19'!B166</f>
        <v>535</v>
      </c>
      <c r="C164" s="48">
        <f>'[1]EN_19'!C166</f>
        <v>500</v>
      </c>
      <c r="D164" s="48">
        <f>'[1]EN_19'!D166</f>
        <v>428</v>
      </c>
      <c r="E164" s="48">
        <f>'[1]EN_19'!E166</f>
        <v>321</v>
      </c>
      <c r="F164" s="48">
        <f>'[1]EN_19'!F166</f>
        <v>350</v>
      </c>
      <c r="G164" s="48">
        <f>'[1]EN_19'!G166</f>
        <v>377</v>
      </c>
      <c r="H164" s="48">
        <f>'[1]EN_19'!H166</f>
        <v>364</v>
      </c>
      <c r="I164" s="48">
        <f>'[1]EN_19'!I166</f>
        <v>400</v>
      </c>
      <c r="J164" s="48">
        <f>'[1]EN_19'!J166</f>
        <v>352</v>
      </c>
      <c r="K164" s="48">
        <f>'[1]EN_19'!K166</f>
        <v>329</v>
      </c>
      <c r="L164" s="48">
        <f>'[1]EN_19'!L166</f>
        <v>285</v>
      </c>
      <c r="M164" s="48">
        <f>'[1]EN_19'!M166</f>
        <v>336</v>
      </c>
      <c r="N164" s="48">
        <f>'[1]EN_19'!N166</f>
        <v>352</v>
      </c>
      <c r="O164" s="48">
        <f>'[1]EN_19'!O166</f>
        <v>361</v>
      </c>
      <c r="P164" s="48">
        <f>'[1]EN_19'!P166</f>
        <v>354</v>
      </c>
      <c r="Q164" s="48">
        <f>'[1]EN_19'!Q166</f>
        <v>351</v>
      </c>
      <c r="R164" s="48">
        <f>'[1]EN_19'!R166</f>
        <v>398</v>
      </c>
      <c r="S164" s="48">
        <f>'[1]EN_19'!S166</f>
        <v>384</v>
      </c>
      <c r="T164" s="48">
        <f>'[1]EN_19'!T166</f>
        <v>332</v>
      </c>
    </row>
    <row r="165" spans="1:20" s="2" customFormat="1" ht="14.25">
      <c r="A165" s="44" t="str">
        <f>'[1]EN_19'!A167</f>
        <v>Lithuania</v>
      </c>
      <c r="B165" s="48">
        <f>'[1]EN_19'!B167</f>
        <v>869</v>
      </c>
      <c r="C165" s="48">
        <f>'[1]EN_19'!C167</f>
        <v>903</v>
      </c>
      <c r="D165" s="48">
        <f>'[1]EN_19'!D167</f>
        <v>643</v>
      </c>
      <c r="E165" s="48">
        <f>'[1]EN_19'!E167</f>
        <v>561</v>
      </c>
      <c r="F165" s="48">
        <f>'[1]EN_19'!F167</f>
        <v>632</v>
      </c>
      <c r="G165" s="48">
        <f>'[1]EN_19'!G167</f>
        <v>603</v>
      </c>
      <c r="H165" s="48">
        <f>'[1]EN_19'!H167</f>
        <v>614</v>
      </c>
      <c r="I165" s="48">
        <f>'[1]EN_19'!I167</f>
        <v>585</v>
      </c>
      <c r="J165" s="48">
        <f>'[1]EN_19'!J167</f>
        <v>609</v>
      </c>
      <c r="K165" s="48">
        <f>'[1]EN_19'!K167</f>
        <v>541</v>
      </c>
      <c r="L165" s="48">
        <f>'[1]EN_19'!L167</f>
        <v>496</v>
      </c>
      <c r="M165" s="48">
        <f>'[1]EN_19'!M167</f>
        <v>502</v>
      </c>
      <c r="N165" s="48">
        <f>'[1]EN_19'!N167</f>
        <v>548</v>
      </c>
      <c r="O165" s="48">
        <f>'[1]EN_19'!O167</f>
        <v>594</v>
      </c>
      <c r="P165" s="48">
        <f>'[1]EN_19'!P167</f>
        <v>657</v>
      </c>
      <c r="Q165" s="48">
        <f>'[1]EN_19'!Q167</f>
        <v>664</v>
      </c>
      <c r="R165" s="48">
        <f>'[1]EN_19'!R167</f>
        <v>710</v>
      </c>
      <c r="S165" s="48">
        <f>'[1]EN_19'!S167</f>
        <v>615</v>
      </c>
      <c r="T165" s="48">
        <f>'[1]EN_19'!T167</f>
        <v>606</v>
      </c>
    </row>
    <row r="166" spans="1:20" s="2" customFormat="1" ht="14.25">
      <c r="A166" s="44" t="str">
        <f>'[1]EN_19'!A168</f>
        <v>Luxembourg (Grand-Duché)</v>
      </c>
      <c r="B166" s="48">
        <f>'[1]EN_19'!B168</f>
        <v>0</v>
      </c>
      <c r="C166" s="48">
        <f>'[1]EN_19'!C168</f>
        <v>0</v>
      </c>
      <c r="D166" s="48">
        <f>'[1]EN_19'!D168</f>
        <v>0</v>
      </c>
      <c r="E166" s="48">
        <f>'[1]EN_19'!E168</f>
        <v>0</v>
      </c>
      <c r="F166" s="48">
        <f>'[1]EN_19'!F168</f>
        <v>0</v>
      </c>
      <c r="G166" s="48">
        <f>'[1]EN_19'!G168</f>
        <v>14</v>
      </c>
      <c r="H166" s="48">
        <f>'[1]EN_19'!H168</f>
        <v>13</v>
      </c>
      <c r="I166" s="48">
        <f>'[1]EN_19'!I168</f>
        <v>13</v>
      </c>
      <c r="J166" s="48">
        <f>'[1]EN_19'!J168</f>
        <v>24</v>
      </c>
      <c r="K166" s="48">
        <f>'[1]EN_19'!K168</f>
        <v>24</v>
      </c>
      <c r="L166" s="48">
        <f>'[1]EN_19'!L168</f>
        <v>27</v>
      </c>
      <c r="M166" s="48">
        <f>'[1]EN_19'!M168</f>
        <v>34</v>
      </c>
      <c r="N166" s="48">
        <f>'[1]EN_19'!N168</f>
        <v>36</v>
      </c>
      <c r="O166" s="48">
        <f>'[1]EN_19'!O168</f>
        <v>47</v>
      </c>
      <c r="P166" s="48">
        <f>'[1]EN_19'!P168</f>
        <v>51</v>
      </c>
      <c r="Q166" s="48">
        <f>'[1]EN_19'!Q168</f>
        <v>61</v>
      </c>
      <c r="R166" s="48">
        <f>'[1]EN_19'!R168</f>
        <v>64</v>
      </c>
      <c r="S166" s="48">
        <f>'[1]EN_19'!S168</f>
        <v>54</v>
      </c>
      <c r="T166" s="48">
        <f>'[1]EN_19'!T168</f>
        <v>57</v>
      </c>
    </row>
    <row r="167" spans="1:20" s="2" customFormat="1" ht="14.25">
      <c r="A167" s="44" t="str">
        <f>'[1]EN_19'!A169</f>
        <v>Malta</v>
      </c>
      <c r="B167" s="48">
        <f>'[1]EN_19'!B169</f>
        <v>0</v>
      </c>
      <c r="C167" s="48">
        <f>'[1]EN_19'!C169</f>
        <v>0</v>
      </c>
      <c r="D167" s="48">
        <f>'[1]EN_19'!D169</f>
        <v>0</v>
      </c>
      <c r="E167" s="48">
        <f>'[1]EN_19'!E169</f>
        <v>0</v>
      </c>
      <c r="F167" s="48">
        <f>'[1]EN_19'!F169</f>
        <v>0</v>
      </c>
      <c r="G167" s="48">
        <f>'[1]EN_19'!G169</f>
        <v>0</v>
      </c>
      <c r="H167" s="48">
        <f>'[1]EN_19'!H169</f>
        <v>0</v>
      </c>
      <c r="I167" s="48">
        <f>'[1]EN_19'!I169</f>
        <v>0</v>
      </c>
      <c r="J167" s="48">
        <f>'[1]EN_19'!J169</f>
        <v>0</v>
      </c>
      <c r="K167" s="48">
        <f>'[1]EN_19'!K169</f>
        <v>0</v>
      </c>
      <c r="L167" s="48">
        <f>'[1]EN_19'!L169</f>
        <v>0</v>
      </c>
      <c r="M167" s="48">
        <f>'[1]EN_19'!M169</f>
        <v>0</v>
      </c>
      <c r="N167" s="48">
        <f>'[1]EN_19'!N169</f>
        <v>0</v>
      </c>
      <c r="O167" s="48">
        <f>'[1]EN_19'!O169</f>
        <v>0</v>
      </c>
      <c r="P167" s="48">
        <f>'[1]EN_19'!P169</f>
        <v>0</v>
      </c>
      <c r="Q167" s="48">
        <f>'[1]EN_19'!Q169</f>
        <v>0</v>
      </c>
      <c r="R167" s="48">
        <f>'[1]EN_19'!R169</f>
        <v>0</v>
      </c>
      <c r="S167" s="48">
        <f>'[1]EN_19'!S169</f>
        <v>0</v>
      </c>
      <c r="T167" s="48">
        <f>'[1]EN_19'!T169</f>
        <v>0</v>
      </c>
    </row>
    <row r="168" spans="1:20" s="2" customFormat="1" ht="14.25">
      <c r="A168" s="44" t="str">
        <f>'[1]EN_19'!A170</f>
        <v>Netherlands</v>
      </c>
      <c r="B168" s="48">
        <f>'[1]EN_19'!B170</f>
        <v>360</v>
      </c>
      <c r="C168" s="48">
        <f>'[1]EN_19'!C170</f>
        <v>427</v>
      </c>
      <c r="D168" s="48">
        <f>'[1]EN_19'!D170</f>
        <v>530</v>
      </c>
      <c r="E168" s="48">
        <f>'[1]EN_19'!E170</f>
        <v>578</v>
      </c>
      <c r="F168" s="48">
        <f>'[1]EN_19'!F170</f>
        <v>1237</v>
      </c>
      <c r="G168" s="48">
        <f>'[1]EN_19'!G170</f>
        <v>2399</v>
      </c>
      <c r="H168" s="48">
        <f>'[1]EN_19'!H170</f>
        <v>2709</v>
      </c>
      <c r="I168" s="48">
        <f>'[1]EN_19'!I170</f>
        <v>2929</v>
      </c>
      <c r="J168" s="48">
        <f>'[1]EN_19'!J170</f>
        <v>3196</v>
      </c>
      <c r="K168" s="48">
        <f>'[1]EN_19'!K170</f>
        <v>3364</v>
      </c>
      <c r="L168" s="48">
        <f>'[1]EN_19'!L170</f>
        <v>3356</v>
      </c>
      <c r="M168" s="48">
        <f>'[1]EN_19'!M170</f>
        <v>3395</v>
      </c>
      <c r="N168" s="48">
        <f>'[1]EN_19'!N170</f>
        <v>3753</v>
      </c>
      <c r="O168" s="48">
        <f>'[1]EN_19'!O170</f>
        <v>3710</v>
      </c>
      <c r="P168" s="48">
        <f>'[1]EN_19'!P170</f>
        <v>3843</v>
      </c>
      <c r="Q168" s="48">
        <f>'[1]EN_19'!Q170</f>
        <v>3705</v>
      </c>
      <c r="R168" s="48">
        <f>'[1]EN_19'!R170</f>
        <v>3040</v>
      </c>
      <c r="S168" s="48">
        <f>'[1]EN_19'!S170</f>
        <v>2973</v>
      </c>
      <c r="T168" s="48">
        <f>'[1]EN_19'!T170</f>
        <v>2912</v>
      </c>
    </row>
    <row r="169" spans="1:20" s="2" customFormat="1" ht="14.25">
      <c r="A169" s="44" t="str">
        <f>'[1]EN_19'!A171</f>
        <v>Norway</v>
      </c>
      <c r="B169" s="48">
        <f>'[1]EN_19'!B171</f>
        <v>37</v>
      </c>
      <c r="C169" s="48">
        <f>'[1]EN_19'!C171</f>
        <v>40</v>
      </c>
      <c r="D169" s="48">
        <f>'[1]EN_19'!D171</f>
        <v>50</v>
      </c>
      <c r="E169" s="48">
        <f>'[1]EN_19'!E171</f>
        <v>58</v>
      </c>
      <c r="F169" s="48">
        <f>'[1]EN_19'!F171</f>
        <v>54</v>
      </c>
      <c r="G169" s="48">
        <f>'[1]EN_19'!G171</f>
        <v>59</v>
      </c>
      <c r="H169" s="48">
        <f>'[1]EN_19'!H171</f>
        <v>55</v>
      </c>
      <c r="I169" s="48">
        <f>'[1]EN_19'!I171</f>
        <v>57</v>
      </c>
      <c r="J169" s="48">
        <f>'[1]EN_19'!J171</f>
        <v>54</v>
      </c>
      <c r="K169" s="48">
        <f>'[1]EN_19'!K171</f>
        <v>56</v>
      </c>
      <c r="L169" s="48">
        <f>'[1]EN_19'!L171</f>
        <v>53</v>
      </c>
      <c r="M169" s="48">
        <f>'[1]EN_19'!M171</f>
        <v>53</v>
      </c>
      <c r="N169" s="48">
        <f>'[1]EN_19'!N171</f>
        <v>80</v>
      </c>
      <c r="O169" s="48">
        <f>'[1]EN_19'!O171</f>
        <v>89</v>
      </c>
      <c r="P169" s="48">
        <f>'[1]EN_19'!P171</f>
        <v>116</v>
      </c>
      <c r="Q169" s="48">
        <f>'[1]EN_19'!Q171</f>
        <v>116</v>
      </c>
      <c r="R169" s="48">
        <f>'[1]EN_19'!R171</f>
        <v>116</v>
      </c>
      <c r="S169" s="48">
        <f>'[1]EN_19'!S171</f>
        <v>117</v>
      </c>
      <c r="T169" s="48">
        <f>'[1]EN_19'!T171</f>
        <v>84</v>
      </c>
    </row>
    <row r="170" spans="1:20" s="2" customFormat="1" ht="14.25">
      <c r="A170" s="44" t="str">
        <f>'[1]EN_19'!A172</f>
        <v>Poland</v>
      </c>
      <c r="B170" s="48">
        <f>'[1]EN_19'!B172</f>
        <v>10130</v>
      </c>
      <c r="C170" s="48">
        <f>'[1]EN_19'!C172</f>
        <v>9828</v>
      </c>
      <c r="D170" s="48">
        <f>'[1]EN_19'!D172</f>
        <v>9510</v>
      </c>
      <c r="E170" s="48">
        <f>'[1]EN_19'!E172</f>
        <v>9461</v>
      </c>
      <c r="F170" s="48">
        <f>'[1]EN_19'!F172</f>
        <v>9168</v>
      </c>
      <c r="G170" s="48">
        <f>'[1]EN_19'!G172</f>
        <v>5361</v>
      </c>
      <c r="H170" s="48">
        <f>'[1]EN_19'!H172</f>
        <v>5363</v>
      </c>
      <c r="I170" s="48">
        <f>'[1]EN_19'!I172</f>
        <v>5247</v>
      </c>
      <c r="J170" s="48">
        <f>'[1]EN_19'!J172</f>
        <v>5116</v>
      </c>
      <c r="K170" s="48">
        <f>'[1]EN_19'!K172</f>
        <v>4986</v>
      </c>
      <c r="L170" s="48">
        <f>'[1]EN_19'!L172</f>
        <v>4700</v>
      </c>
      <c r="M170" s="48">
        <f>'[1]EN_19'!M172</f>
        <v>4998</v>
      </c>
      <c r="N170" s="48">
        <f>'[1]EN_19'!N172</f>
        <v>4910</v>
      </c>
      <c r="O170" s="48">
        <f>'[1]EN_19'!O172</f>
        <v>5384</v>
      </c>
      <c r="P170" s="48">
        <f>'[1]EN_19'!P172</f>
        <v>5237</v>
      </c>
      <c r="Q170" s="48">
        <f>'[1]EN_19'!Q172</f>
        <v>5254</v>
      </c>
      <c r="R170" s="48">
        <f>'[1]EN_19'!R172</f>
        <v>5275</v>
      </c>
      <c r="S170" s="48">
        <f>'[1]EN_19'!S172</f>
        <v>4998</v>
      </c>
      <c r="T170" s="48">
        <f>'[1]EN_19'!T172</f>
        <v>4795</v>
      </c>
    </row>
    <row r="171" spans="1:20" s="2" customFormat="1" ht="14.25">
      <c r="A171" s="44" t="str">
        <f>'[1]EN_19'!A173</f>
        <v>Portugal</v>
      </c>
      <c r="B171" s="48">
        <f>'[1]EN_19'!B173</f>
        <v>28</v>
      </c>
      <c r="C171" s="48">
        <f>'[1]EN_19'!C173</f>
        <v>28</v>
      </c>
      <c r="D171" s="48">
        <f>'[1]EN_19'!D173</f>
        <v>31</v>
      </c>
      <c r="E171" s="48">
        <f>'[1]EN_19'!E173</f>
        <v>34</v>
      </c>
      <c r="F171" s="48">
        <f>'[1]EN_19'!F173</f>
        <v>35</v>
      </c>
      <c r="G171" s="48">
        <f>'[1]EN_19'!G173</f>
        <v>36</v>
      </c>
      <c r="H171" s="48">
        <f>'[1]EN_19'!H173</f>
        <v>51</v>
      </c>
      <c r="I171" s="48">
        <f>'[1]EN_19'!I173</f>
        <v>67</v>
      </c>
      <c r="J171" s="48">
        <f>'[1]EN_19'!J173</f>
        <v>80</v>
      </c>
      <c r="K171" s="48">
        <f>'[1]EN_19'!K173</f>
        <v>86</v>
      </c>
      <c r="L171" s="48">
        <f>'[1]EN_19'!L173</f>
        <v>134</v>
      </c>
      <c r="M171" s="48">
        <f>'[1]EN_19'!M173</f>
        <v>162</v>
      </c>
      <c r="N171" s="48">
        <f>'[1]EN_19'!N173</f>
        <v>200</v>
      </c>
      <c r="O171" s="48">
        <f>'[1]EN_19'!O173</f>
        <v>226</v>
      </c>
      <c r="P171" s="48">
        <f>'[1]EN_19'!P173</f>
        <v>258</v>
      </c>
      <c r="Q171" s="48">
        <f>'[1]EN_19'!Q173</f>
        <v>328</v>
      </c>
      <c r="R171" s="48">
        <f>'[1]EN_19'!R173</f>
        <v>331</v>
      </c>
      <c r="S171" s="48">
        <f>'[1]EN_19'!S173</f>
        <v>338</v>
      </c>
      <c r="T171" s="48">
        <f>'[1]EN_19'!T173</f>
        <v>316</v>
      </c>
    </row>
    <row r="172" spans="1:20" s="2" customFormat="1" ht="14.25">
      <c r="A172" s="44" t="str">
        <f>'[1]EN_19'!A174</f>
        <v>Romania</v>
      </c>
      <c r="B172" s="48">
        <f>'[1]EN_19'!B174</f>
        <v>0</v>
      </c>
      <c r="C172" s="48">
        <f>'[1]EN_19'!C174</f>
        <v>0</v>
      </c>
      <c r="D172" s="48">
        <f>'[1]EN_19'!D174</f>
        <v>5759</v>
      </c>
      <c r="E172" s="48">
        <f>'[1]EN_19'!E174</f>
        <v>6036</v>
      </c>
      <c r="F172" s="48">
        <f>'[1]EN_19'!F174</f>
        <v>4821</v>
      </c>
      <c r="G172" s="48">
        <f>'[1]EN_19'!G174</f>
        <v>5390</v>
      </c>
      <c r="H172" s="48">
        <f>'[1]EN_19'!H174</f>
        <v>5127</v>
      </c>
      <c r="I172" s="48">
        <f>'[1]EN_19'!I174</f>
        <v>4964</v>
      </c>
      <c r="J172" s="48">
        <f>'[1]EN_19'!J174</f>
        <v>4249</v>
      </c>
      <c r="K172" s="48">
        <f>'[1]EN_19'!K174</f>
        <v>3467</v>
      </c>
      <c r="L172" s="48">
        <f>'[1]EN_19'!L174</f>
        <v>3065</v>
      </c>
      <c r="M172" s="48">
        <f>'[1]EN_19'!M174</f>
        <v>3287</v>
      </c>
      <c r="N172" s="48">
        <f>'[1]EN_19'!N174</f>
        <v>2659</v>
      </c>
      <c r="O172" s="48">
        <f>'[1]EN_19'!O174</f>
        <v>2674</v>
      </c>
      <c r="P172" s="48">
        <f>'[1]EN_19'!P174</f>
        <v>2381</v>
      </c>
      <c r="Q172" s="48">
        <f>'[1]EN_19'!Q174</f>
        <v>2340</v>
      </c>
      <c r="R172" s="48">
        <f>'[1]EN_19'!R174</f>
        <v>2380</v>
      </c>
      <c r="S172" s="48">
        <f>'[1]EN_19'!S174</f>
        <v>2147</v>
      </c>
      <c r="T172" s="48">
        <f>'[1]EN_19'!T174</f>
        <v>1878</v>
      </c>
    </row>
    <row r="173" spans="1:20" s="2" customFormat="1" ht="14.25">
      <c r="A173" s="44" t="str">
        <f>'[1]EN_19'!A175</f>
        <v>Slovakia</v>
      </c>
      <c r="B173" s="48">
        <f>'[1]EN_19'!B175</f>
        <v>604</v>
      </c>
      <c r="C173" s="48">
        <f>'[1]EN_19'!C175</f>
        <v>633</v>
      </c>
      <c r="D173" s="48">
        <f>'[1]EN_19'!D175</f>
        <v>864</v>
      </c>
      <c r="E173" s="48">
        <f>'[1]EN_19'!E175</f>
        <v>566</v>
      </c>
      <c r="F173" s="48">
        <f>'[1]EN_19'!F175</f>
        <v>501</v>
      </c>
      <c r="G173" s="48">
        <f>'[1]EN_19'!G175</f>
        <v>549</v>
      </c>
      <c r="H173" s="48">
        <f>'[1]EN_19'!H175</f>
        <v>615</v>
      </c>
      <c r="I173" s="48">
        <f>'[1]EN_19'!I175</f>
        <v>554</v>
      </c>
      <c r="J173" s="48">
        <f>'[1]EN_19'!J175</f>
        <v>570</v>
      </c>
      <c r="K173" s="48">
        <f>'[1]EN_19'!K175</f>
        <v>391</v>
      </c>
      <c r="L173" s="48">
        <f>'[1]EN_19'!L175</f>
        <v>382</v>
      </c>
      <c r="M173" s="48">
        <f>'[1]EN_19'!M175</f>
        <v>738</v>
      </c>
      <c r="N173" s="48">
        <f>'[1]EN_19'!N175</f>
        <v>597</v>
      </c>
      <c r="O173" s="48">
        <f>'[1]EN_19'!O175</f>
        <v>674</v>
      </c>
      <c r="P173" s="48">
        <f>'[1]EN_19'!P175</f>
        <v>611</v>
      </c>
      <c r="Q173" s="48">
        <f>'[1]EN_19'!Q175</f>
        <v>571</v>
      </c>
      <c r="R173" s="48">
        <f>'[1]EN_19'!R175</f>
        <v>519</v>
      </c>
      <c r="S173" s="48">
        <f>'[1]EN_19'!S175</f>
        <v>497</v>
      </c>
      <c r="T173" s="48">
        <f>'[1]EN_19'!T175</f>
        <v>455</v>
      </c>
    </row>
    <row r="174" spans="1:20" s="2" customFormat="1" ht="14.25">
      <c r="A174" s="44" t="str">
        <f>'[1]EN_19'!A176</f>
        <v>Slovenia</v>
      </c>
      <c r="B174" s="48">
        <f>'[1]EN_19'!B176</f>
        <v>151</v>
      </c>
      <c r="C174" s="48">
        <f>'[1]EN_19'!C176</f>
        <v>168</v>
      </c>
      <c r="D174" s="48">
        <f>'[1]EN_19'!D176</f>
        <v>148</v>
      </c>
      <c r="E174" s="48">
        <f>'[1]EN_19'!E176</f>
        <v>151</v>
      </c>
      <c r="F174" s="48">
        <f>'[1]EN_19'!F176</f>
        <v>132</v>
      </c>
      <c r="G174" s="48">
        <f>'[1]EN_19'!G176</f>
        <v>148</v>
      </c>
      <c r="H174" s="48">
        <f>'[1]EN_19'!H176</f>
        <v>156</v>
      </c>
      <c r="I174" s="48">
        <f>'[1]EN_19'!I176</f>
        <v>145</v>
      </c>
      <c r="J174" s="48">
        <f>'[1]EN_19'!J176</f>
        <v>169</v>
      </c>
      <c r="K174" s="48">
        <f>'[1]EN_19'!K176</f>
        <v>162</v>
      </c>
      <c r="L174" s="48">
        <f>'[1]EN_19'!L176</f>
        <v>154</v>
      </c>
      <c r="M174" s="48">
        <f>'[1]EN_19'!M176</f>
        <v>152</v>
      </c>
      <c r="N174" s="48">
        <f>'[1]EN_19'!N176</f>
        <v>148</v>
      </c>
      <c r="O174" s="48">
        <f>'[1]EN_19'!O176</f>
        <v>157</v>
      </c>
      <c r="P174" s="48">
        <f>'[1]EN_19'!P176</f>
        <v>161</v>
      </c>
      <c r="Q174" s="48">
        <f>'[1]EN_19'!Q176</f>
        <v>170</v>
      </c>
      <c r="R174" s="48">
        <f>'[1]EN_19'!R176</f>
        <v>168</v>
      </c>
      <c r="S174" s="48">
        <f>'[1]EN_19'!S176</f>
        <v>163</v>
      </c>
      <c r="T174" s="48">
        <f>'[1]EN_19'!T176</f>
        <v>174</v>
      </c>
    </row>
    <row r="175" spans="1:20" s="2" customFormat="1" ht="14.25">
      <c r="A175" s="44" t="str">
        <f>'[1]EN_19'!A177</f>
        <v>Spain</v>
      </c>
      <c r="B175" s="48">
        <f>'[1]EN_19'!B177</f>
        <v>4</v>
      </c>
      <c r="C175" s="48">
        <f>'[1]EN_19'!C177</f>
        <v>4</v>
      </c>
      <c r="D175" s="48">
        <f>'[1]EN_19'!D177</f>
        <v>0</v>
      </c>
      <c r="E175" s="48">
        <f>'[1]EN_19'!E177</f>
        <v>0</v>
      </c>
      <c r="F175" s="48">
        <f>'[1]EN_19'!F177</f>
        <v>0</v>
      </c>
      <c r="G175" s="48">
        <f>'[1]EN_19'!G177</f>
        <v>39</v>
      </c>
      <c r="H175" s="48">
        <f>'[1]EN_19'!H177</f>
        <v>66</v>
      </c>
      <c r="I175" s="48">
        <f>'[1]EN_19'!I177</f>
        <v>69</v>
      </c>
      <c r="J175" s="48">
        <f>'[1]EN_19'!J177</f>
        <v>71</v>
      </c>
      <c r="K175" s="48">
        <f>'[1]EN_19'!K177</f>
        <v>74</v>
      </c>
      <c r="L175" s="48">
        <f>'[1]EN_19'!L177</f>
        <v>74</v>
      </c>
      <c r="M175" s="48">
        <f>'[1]EN_19'!M177</f>
        <v>0</v>
      </c>
      <c r="N175" s="48">
        <f>'[1]EN_19'!N177</f>
        <v>0</v>
      </c>
      <c r="O175" s="48">
        <f>'[1]EN_19'!O177</f>
        <v>0</v>
      </c>
      <c r="P175" s="48">
        <f>'[1]EN_19'!P177</f>
        <v>0</v>
      </c>
      <c r="Q175" s="48">
        <f>'[1]EN_19'!Q177</f>
        <v>0</v>
      </c>
      <c r="R175" s="48">
        <f>'[1]EN_19'!R177</f>
        <v>0</v>
      </c>
      <c r="S175" s="48">
        <f>'[1]EN_19'!S177</f>
        <v>0</v>
      </c>
      <c r="T175" s="48">
        <f>'[1]EN_19'!T177</f>
        <v>0</v>
      </c>
    </row>
    <row r="176" spans="1:20" s="2" customFormat="1" ht="14.25">
      <c r="A176" s="44" t="str">
        <f>'[1]EN_19'!A178</f>
        <v>Sweden</v>
      </c>
      <c r="B176" s="48">
        <f>'[1]EN_19'!B178</f>
        <v>878</v>
      </c>
      <c r="C176" s="48">
        <f>'[1]EN_19'!C178</f>
        <v>1144</v>
      </c>
      <c r="D176" s="48">
        <f>'[1]EN_19'!D178</f>
        <v>1202</v>
      </c>
      <c r="E176" s="48">
        <f>'[1]EN_19'!E178</f>
        <v>1373</v>
      </c>
      <c r="F176" s="48">
        <f>'[1]EN_19'!F178</f>
        <v>1466</v>
      </c>
      <c r="G176" s="48">
        <f>'[1]EN_19'!G178</f>
        <v>1641</v>
      </c>
      <c r="H176" s="48">
        <f>'[1]EN_19'!H178</f>
        <v>2091</v>
      </c>
      <c r="I176" s="48">
        <f>'[1]EN_19'!I178</f>
        <v>2054</v>
      </c>
      <c r="J176" s="48">
        <f>'[1]EN_19'!J178</f>
        <v>2217</v>
      </c>
      <c r="K176" s="48">
        <f>'[1]EN_19'!K178</f>
        <v>2014</v>
      </c>
      <c r="L176" s="48">
        <f>'[1]EN_19'!L178</f>
        <v>1903</v>
      </c>
      <c r="M176" s="48">
        <f>'[1]EN_19'!M178</f>
        <v>2239</v>
      </c>
      <c r="N176" s="48">
        <f>'[1]EN_19'!N178</f>
        <v>2366</v>
      </c>
      <c r="O176" s="48">
        <f>'[1]EN_19'!O178</f>
        <v>2470</v>
      </c>
      <c r="P176" s="48">
        <f>'[1]EN_19'!P178</f>
        <v>2701</v>
      </c>
      <c r="Q176" s="48">
        <f>'[1]EN_19'!Q178</f>
        <v>2689</v>
      </c>
      <c r="R176" s="48">
        <f>'[1]EN_19'!R178</f>
        <v>2664</v>
      </c>
      <c r="S176" s="48">
        <f>'[1]EN_19'!S178</f>
        <v>2649</v>
      </c>
      <c r="T176" s="48">
        <f>'[1]EN_19'!T178</f>
        <v>2743</v>
      </c>
    </row>
    <row r="177" spans="1:20" s="2" customFormat="1" ht="14.25">
      <c r="A177" s="44" t="str">
        <f>'[1]EN_19'!A179</f>
        <v>Switzerland</v>
      </c>
      <c r="B177" s="48">
        <f>'[1]EN_19'!B179</f>
        <v>198</v>
      </c>
      <c r="C177" s="48">
        <f>'[1]EN_19'!C179</f>
        <v>210</v>
      </c>
      <c r="D177" s="48">
        <f>'[1]EN_19'!D179</f>
        <v>223</v>
      </c>
      <c r="E177" s="48">
        <f>'[1]EN_19'!E179</f>
        <v>232</v>
      </c>
      <c r="F177" s="48">
        <f>'[1]EN_19'!F179</f>
        <v>214</v>
      </c>
      <c r="G177" s="48">
        <f>'[1]EN_19'!G179</f>
        <v>212</v>
      </c>
      <c r="H177" s="48">
        <f>'[1]EN_19'!H179</f>
        <v>247</v>
      </c>
      <c r="I177" s="48">
        <f>'[1]EN_19'!I179</f>
        <v>223</v>
      </c>
      <c r="J177" s="48">
        <f>'[1]EN_19'!J179</f>
        <v>211</v>
      </c>
      <c r="K177" s="48">
        <f>'[1]EN_19'!K179</f>
        <v>215</v>
      </c>
      <c r="L177" s="48">
        <f>'[1]EN_19'!L179</f>
        <v>219</v>
      </c>
      <c r="M177" s="48">
        <f>'[1]EN_19'!M179</f>
        <v>232</v>
      </c>
      <c r="N177" s="48">
        <f>'[1]EN_19'!N179</f>
        <v>226</v>
      </c>
      <c r="O177" s="48">
        <f>'[1]EN_19'!O179</f>
        <v>240</v>
      </c>
      <c r="P177" s="48">
        <f>'[1]EN_19'!P179</f>
        <v>243</v>
      </c>
      <c r="Q177" s="48">
        <f>'[1]EN_19'!Q179</f>
        <v>259</v>
      </c>
      <c r="R177" s="48">
        <f>'[1]EN_19'!R179</f>
        <v>279</v>
      </c>
      <c r="S177" s="48">
        <f>'[1]EN_19'!S179</f>
        <v>273</v>
      </c>
      <c r="T177" s="48">
        <f>'[1]EN_19'!T179</f>
        <v>293</v>
      </c>
    </row>
    <row r="178" spans="1:20" s="2" customFormat="1" ht="14.25">
      <c r="A178" s="44" t="str">
        <f>'[1]EN_19'!A180</f>
        <v>Turkey</v>
      </c>
      <c r="B178" s="48">
        <f>'[1]EN_19'!B180</f>
        <v>0</v>
      </c>
      <c r="C178" s="48">
        <f>'[1]EN_19'!C180</f>
        <v>0</v>
      </c>
      <c r="D178" s="48">
        <f>'[1]EN_19'!D180</f>
        <v>0</v>
      </c>
      <c r="E178" s="48">
        <f>'[1]EN_19'!E180</f>
        <v>0</v>
      </c>
      <c r="F178" s="48">
        <f>'[1]EN_19'!F180</f>
        <v>0</v>
      </c>
      <c r="G178" s="48">
        <f>'[1]EN_19'!G180</f>
        <v>0</v>
      </c>
      <c r="H178" s="48">
        <f>'[1]EN_19'!H180</f>
        <v>0</v>
      </c>
      <c r="I178" s="48">
        <f>'[1]EN_19'!I180</f>
        <v>0</v>
      </c>
      <c r="J178" s="48">
        <f>'[1]EN_19'!J180</f>
        <v>0</v>
      </c>
      <c r="K178" s="48">
        <f>'[1]EN_19'!K180</f>
        <v>0</v>
      </c>
      <c r="L178" s="48">
        <f>'[1]EN_19'!L180</f>
        <v>387</v>
      </c>
      <c r="M178" s="48">
        <f>'[1]EN_19'!M180</f>
        <v>301</v>
      </c>
      <c r="N178" s="48">
        <f>'[1]EN_19'!N180</f>
        <v>415</v>
      </c>
      <c r="O178" s="48">
        <f>'[1]EN_19'!O180</f>
        <v>367</v>
      </c>
      <c r="P178" s="48">
        <f>'[1]EN_19'!P180</f>
        <v>450</v>
      </c>
      <c r="Q178" s="48">
        <f>'[1]EN_19'!Q180</f>
        <v>850</v>
      </c>
      <c r="R178" s="48">
        <f>'[1]EN_19'!R180</f>
        <v>959</v>
      </c>
      <c r="S178" s="48">
        <f>'[1]EN_19'!S180</f>
        <v>1032</v>
      </c>
      <c r="T178" s="48">
        <f>'[1]EN_19'!T180</f>
        <v>1016</v>
      </c>
    </row>
    <row r="179" spans="1:20" s="2" customFormat="1" ht="14.25">
      <c r="A179" s="44" t="str">
        <f>'[1]EN_19'!A181</f>
        <v>United Kingdom</v>
      </c>
      <c r="B179" s="48">
        <f>'[1]EN_19'!B181</f>
        <v>0</v>
      </c>
      <c r="C179" s="48">
        <f>'[1]EN_19'!C181</f>
        <v>0</v>
      </c>
      <c r="D179" s="48">
        <f>'[1]EN_19'!D181</f>
        <v>0</v>
      </c>
      <c r="E179" s="48">
        <f>'[1]EN_19'!E181</f>
        <v>0</v>
      </c>
      <c r="F179" s="48">
        <f>'[1]EN_19'!F181</f>
        <v>0</v>
      </c>
      <c r="G179" s="48">
        <f>'[1]EN_19'!G181</f>
        <v>0</v>
      </c>
      <c r="H179" s="48">
        <f>'[1]EN_19'!H181</f>
        <v>0</v>
      </c>
      <c r="I179" s="48">
        <f>'[1]EN_19'!I181</f>
        <v>0</v>
      </c>
      <c r="J179" s="48">
        <f>'[1]EN_19'!J181</f>
        <v>0</v>
      </c>
      <c r="K179" s="48">
        <f>'[1]EN_19'!K181</f>
        <v>0</v>
      </c>
      <c r="L179" s="48">
        <f>'[1]EN_19'!L181</f>
        <v>0</v>
      </c>
      <c r="M179" s="48">
        <f>'[1]EN_19'!M181</f>
        <v>0</v>
      </c>
      <c r="N179" s="48">
        <f>'[1]EN_19'!N181</f>
        <v>0</v>
      </c>
      <c r="O179" s="48">
        <f>'[1]EN_19'!O181</f>
        <v>0</v>
      </c>
      <c r="P179" s="48">
        <f>'[1]EN_19'!P181</f>
        <v>0</v>
      </c>
      <c r="Q179" s="48">
        <f>'[1]EN_19'!Q181</f>
        <v>0</v>
      </c>
      <c r="R179" s="48">
        <f>'[1]EN_19'!R181</f>
        <v>0</v>
      </c>
      <c r="S179" s="48">
        <f>'[1]EN_19'!S181</f>
        <v>0</v>
      </c>
      <c r="T179" s="48">
        <f>'[1]EN_19'!T181</f>
        <v>0</v>
      </c>
    </row>
    <row r="181" s="2" customFormat="1" ht="13.5">
      <c r="A181" s="1" t="s">
        <v>118</v>
      </c>
    </row>
    <row r="182" s="2" customFormat="1" ht="13.5">
      <c r="A182" s="3" t="s">
        <v>87</v>
      </c>
    </row>
    <row r="183" spans="1:2" s="2" customFormat="1" ht="13.5">
      <c r="A183" s="3" t="s">
        <v>88</v>
      </c>
      <c r="B183" s="4">
        <v>40347.657997685186</v>
      </c>
    </row>
    <row r="184" s="2" customFormat="1" ht="13.5">
      <c r="A184" s="3"/>
    </row>
    <row r="185" spans="1:2" s="2" customFormat="1" ht="13.5">
      <c r="A185" s="3" t="s">
        <v>89</v>
      </c>
      <c r="B185" s="2" t="s">
        <v>90</v>
      </c>
    </row>
    <row r="186" spans="1:2" s="2" customFormat="1" ht="13.5">
      <c r="A186" s="3" t="s">
        <v>91</v>
      </c>
      <c r="B186" s="2" t="s">
        <v>116</v>
      </c>
    </row>
    <row r="187" spans="1:2" s="2" customFormat="1" ht="13.5">
      <c r="A187" s="3" t="s">
        <v>93</v>
      </c>
      <c r="B187" s="2" t="s">
        <v>119</v>
      </c>
    </row>
    <row r="188" spans="1:2" s="2" customFormat="1" ht="13.5">
      <c r="A188" s="3" t="s">
        <v>95</v>
      </c>
      <c r="B188" s="2" t="s">
        <v>96</v>
      </c>
    </row>
    <row r="189" s="2" customFormat="1" ht="13.5">
      <c r="A189" s="3"/>
    </row>
    <row r="190" s="2" customFormat="1" ht="13.5">
      <c r="A190" s="3"/>
    </row>
    <row r="191" spans="1:20" s="2" customFormat="1" ht="13.5">
      <c r="A191" s="5" t="s">
        <v>97</v>
      </c>
      <c r="B191" s="6" t="s">
        <v>98</v>
      </c>
      <c r="C191" s="6" t="s">
        <v>99</v>
      </c>
      <c r="D191" s="6" t="s">
        <v>100</v>
      </c>
      <c r="E191" s="6" t="s">
        <v>101</v>
      </c>
      <c r="F191" s="6" t="s">
        <v>102</v>
      </c>
      <c r="G191" s="6" t="s">
        <v>103</v>
      </c>
      <c r="H191" s="6" t="s">
        <v>104</v>
      </c>
      <c r="I191" s="6" t="s">
        <v>105</v>
      </c>
      <c r="J191" s="6" t="s">
        <v>106</v>
      </c>
      <c r="K191" s="6" t="s">
        <v>107</v>
      </c>
      <c r="L191" s="6" t="s">
        <v>108</v>
      </c>
      <c r="M191" s="6" t="s">
        <v>109</v>
      </c>
      <c r="N191" s="6" t="s">
        <v>110</v>
      </c>
      <c r="O191" s="6" t="s">
        <v>111</v>
      </c>
      <c r="P191" s="6" t="s">
        <v>112</v>
      </c>
      <c r="Q191" s="6" t="s">
        <v>113</v>
      </c>
      <c r="R191" s="6" t="s">
        <v>114</v>
      </c>
      <c r="S191" s="6" t="s">
        <v>115</v>
      </c>
      <c r="T191" s="6" t="s">
        <v>132</v>
      </c>
    </row>
    <row r="192" spans="1:20" s="2" customFormat="1" ht="14.25">
      <c r="A192" s="44" t="str">
        <f>'[1]EN_19'!A194</f>
        <v>Austria</v>
      </c>
      <c r="B192" s="48">
        <f>'[1]EN_19'!B194</f>
        <v>316</v>
      </c>
      <c r="C192" s="48">
        <f>'[1]EN_19'!C194</f>
        <v>392</v>
      </c>
      <c r="D192" s="48">
        <f>'[1]EN_19'!D194</f>
        <v>358</v>
      </c>
      <c r="E192" s="48">
        <f>'[1]EN_19'!E194</f>
        <v>371</v>
      </c>
      <c r="F192" s="48">
        <f>'[1]EN_19'!F194</f>
        <v>421</v>
      </c>
      <c r="G192" s="48">
        <f>'[1]EN_19'!G194</f>
        <v>436</v>
      </c>
      <c r="H192" s="48">
        <f>'[1]EN_19'!H194</f>
        <v>673</v>
      </c>
      <c r="I192" s="48">
        <f>'[1]EN_19'!I194</f>
        <v>633</v>
      </c>
      <c r="J192" s="48">
        <f>'[1]EN_19'!J194</f>
        <v>705</v>
      </c>
      <c r="K192" s="48">
        <f>'[1]EN_19'!K194</f>
        <v>672</v>
      </c>
      <c r="L192" s="48">
        <f>'[1]EN_19'!L194</f>
        <v>570</v>
      </c>
      <c r="M192" s="48">
        <f>'[1]EN_19'!M194</f>
        <v>651</v>
      </c>
      <c r="N192" s="48">
        <f>'[1]EN_19'!N194</f>
        <v>656</v>
      </c>
      <c r="O192" s="48">
        <f>'[1]EN_19'!O194</f>
        <v>741</v>
      </c>
      <c r="P192" s="48">
        <f>'[1]EN_19'!P194</f>
        <v>857</v>
      </c>
      <c r="Q192" s="48">
        <f>'[1]EN_19'!Q194</f>
        <v>859</v>
      </c>
      <c r="R192" s="48">
        <f>'[1]EN_19'!R194</f>
        <v>904</v>
      </c>
      <c r="S192" s="48">
        <f>'[1]EN_19'!S194</f>
        <v>897</v>
      </c>
      <c r="T192" s="48">
        <f>'[1]EN_19'!T194</f>
        <v>924</v>
      </c>
    </row>
    <row r="193" spans="1:20" s="2" customFormat="1" ht="14.25">
      <c r="A193" s="44" t="str">
        <f>'[1]EN_19'!A195</f>
        <v>Belgium</v>
      </c>
      <c r="B193" s="48">
        <f>'[1]EN_19'!B195</f>
        <v>223</v>
      </c>
      <c r="C193" s="48">
        <f>'[1]EN_19'!C195</f>
        <v>236</v>
      </c>
      <c r="D193" s="48">
        <f>'[1]EN_19'!D195</f>
        <v>235</v>
      </c>
      <c r="E193" s="48">
        <f>'[1]EN_19'!E195</f>
        <v>225</v>
      </c>
      <c r="F193" s="48">
        <f>'[1]EN_19'!F195</f>
        <v>224</v>
      </c>
      <c r="G193" s="48">
        <f>'[1]EN_19'!G195</f>
        <v>233</v>
      </c>
      <c r="H193" s="48">
        <f>'[1]EN_19'!H195</f>
        <v>261</v>
      </c>
      <c r="I193" s="48">
        <f>'[1]EN_19'!I195</f>
        <v>294</v>
      </c>
      <c r="J193" s="48">
        <f>'[1]EN_19'!J195</f>
        <v>291</v>
      </c>
      <c r="K193" s="48">
        <f>'[1]EN_19'!K195</f>
        <v>397</v>
      </c>
      <c r="L193" s="48">
        <f>'[1]EN_19'!L195</f>
        <v>516</v>
      </c>
      <c r="M193" s="48">
        <f>'[1]EN_19'!M195</f>
        <v>527</v>
      </c>
      <c r="N193" s="48">
        <f>'[1]EN_19'!N195</f>
        <v>528</v>
      </c>
      <c r="O193" s="48">
        <f>'[1]EN_19'!O195</f>
        <v>545</v>
      </c>
      <c r="P193" s="48">
        <f>'[1]EN_19'!P195</f>
        <v>556</v>
      </c>
      <c r="Q193" s="48">
        <f>'[1]EN_19'!Q195</f>
        <v>527</v>
      </c>
      <c r="R193" s="48">
        <f>'[1]EN_19'!R195</f>
        <v>692</v>
      </c>
      <c r="S193" s="48">
        <f>'[1]EN_19'!S195</f>
        <v>631</v>
      </c>
      <c r="T193" s="48">
        <f>'[1]EN_19'!T195</f>
        <v>681</v>
      </c>
    </row>
    <row r="194" spans="1:20" s="2" customFormat="1" ht="14.25">
      <c r="A194" s="44" t="str">
        <f>'[1]EN_19'!A196</f>
        <v>Bulgaria</v>
      </c>
      <c r="B194" s="48">
        <f>'[1]EN_19'!B196</f>
        <v>1569</v>
      </c>
      <c r="C194" s="48">
        <f>'[1]EN_19'!C196</f>
        <v>1373</v>
      </c>
      <c r="D194" s="48">
        <f>'[1]EN_19'!D196</f>
        <v>1337</v>
      </c>
      <c r="E194" s="48">
        <f>'[1]EN_19'!E196</f>
        <v>996</v>
      </c>
      <c r="F194" s="48">
        <f>'[1]EN_19'!F196</f>
        <v>870</v>
      </c>
      <c r="G194" s="48">
        <f>'[1]EN_19'!G196</f>
        <v>839</v>
      </c>
      <c r="H194" s="48">
        <f>'[1]EN_19'!H196</f>
        <v>898</v>
      </c>
      <c r="I194" s="48">
        <f>'[1]EN_19'!I196</f>
        <v>1065</v>
      </c>
      <c r="J194" s="48">
        <f>'[1]EN_19'!J196</f>
        <v>989</v>
      </c>
      <c r="K194" s="48">
        <f>'[1]EN_19'!K196</f>
        <v>935</v>
      </c>
      <c r="L194" s="48">
        <f>'[1]EN_19'!L196</f>
        <v>883</v>
      </c>
      <c r="M194" s="48">
        <f>'[1]EN_19'!M196</f>
        <v>920</v>
      </c>
      <c r="N194" s="48">
        <f>'[1]EN_19'!N196</f>
        <v>892</v>
      </c>
      <c r="O194" s="48">
        <f>'[1]EN_19'!O196</f>
        <v>972</v>
      </c>
      <c r="P194" s="48">
        <f>'[1]EN_19'!P196</f>
        <v>925</v>
      </c>
      <c r="Q194" s="48">
        <f>'[1]EN_19'!Q196</f>
        <v>904</v>
      </c>
      <c r="R194" s="48">
        <f>'[1]EN_19'!R196</f>
        <v>904</v>
      </c>
      <c r="S194" s="48">
        <f>'[1]EN_19'!S196</f>
        <v>1004</v>
      </c>
      <c r="T194" s="48">
        <f>'[1]EN_19'!T196</f>
        <v>1195</v>
      </c>
    </row>
    <row r="195" spans="1:20" s="2" customFormat="1" ht="14.25">
      <c r="A195" s="44" t="str">
        <f>'[1]EN_19'!A197</f>
        <v>Croatia</v>
      </c>
      <c r="B195" s="48">
        <f>'[1]EN_19'!B197</f>
        <v>280</v>
      </c>
      <c r="C195" s="48">
        <f>'[1]EN_19'!C197</f>
        <v>225</v>
      </c>
      <c r="D195" s="48">
        <f>'[1]EN_19'!D197</f>
        <v>258</v>
      </c>
      <c r="E195" s="48">
        <f>'[1]EN_19'!E197</f>
        <v>271</v>
      </c>
      <c r="F195" s="48">
        <f>'[1]EN_19'!F197</f>
        <v>251</v>
      </c>
      <c r="G195" s="48">
        <f>'[1]EN_19'!G197</f>
        <v>253</v>
      </c>
      <c r="H195" s="48">
        <f>'[1]EN_19'!H197</f>
        <v>263</v>
      </c>
      <c r="I195" s="48">
        <f>'[1]EN_19'!I197</f>
        <v>256</v>
      </c>
      <c r="J195" s="48">
        <f>'[1]EN_19'!J197</f>
        <v>249</v>
      </c>
      <c r="K195" s="48">
        <f>'[1]EN_19'!K197</f>
        <v>239</v>
      </c>
      <c r="L195" s="48">
        <f>'[1]EN_19'!L197</f>
        <v>210</v>
      </c>
      <c r="M195" s="48">
        <f>'[1]EN_19'!M197</f>
        <v>224</v>
      </c>
      <c r="N195" s="48">
        <f>'[1]EN_19'!N197</f>
        <v>213</v>
      </c>
      <c r="O195" s="48">
        <f>'[1]EN_19'!O197</f>
        <v>231</v>
      </c>
      <c r="P195" s="48">
        <f>'[1]EN_19'!P197</f>
        <v>228</v>
      </c>
      <c r="Q195" s="48">
        <f>'[1]EN_19'!Q197</f>
        <v>235</v>
      </c>
      <c r="R195" s="48">
        <f>'[1]EN_19'!R197</f>
        <v>212</v>
      </c>
      <c r="S195" s="48">
        <f>'[1]EN_19'!S197</f>
        <v>207</v>
      </c>
      <c r="T195" s="48">
        <f>'[1]EN_19'!T197</f>
        <v>215</v>
      </c>
    </row>
    <row r="196" spans="1:20" s="2" customFormat="1" ht="14.25">
      <c r="A196" s="44" t="str">
        <f>'[1]EN_19'!A198</f>
        <v>Cyprus</v>
      </c>
      <c r="B196" s="48">
        <f>'[1]EN_19'!B198</f>
        <v>0</v>
      </c>
      <c r="C196" s="48">
        <f>'[1]EN_19'!C198</f>
        <v>0</v>
      </c>
      <c r="D196" s="48">
        <f>'[1]EN_19'!D198</f>
        <v>0</v>
      </c>
      <c r="E196" s="48">
        <f>'[1]EN_19'!E198</f>
        <v>0</v>
      </c>
      <c r="F196" s="48">
        <f>'[1]EN_19'!F198</f>
        <v>0</v>
      </c>
      <c r="G196" s="48">
        <f>'[1]EN_19'!G198</f>
        <v>0</v>
      </c>
      <c r="H196" s="48">
        <f>'[1]EN_19'!H198</f>
        <v>0</v>
      </c>
      <c r="I196" s="48">
        <f>'[1]EN_19'!I198</f>
        <v>0</v>
      </c>
      <c r="J196" s="48">
        <f>'[1]EN_19'!J198</f>
        <v>0</v>
      </c>
      <c r="K196" s="48">
        <f>'[1]EN_19'!K198</f>
        <v>0</v>
      </c>
      <c r="L196" s="48">
        <f>'[1]EN_19'!L198</f>
        <v>0</v>
      </c>
      <c r="M196" s="48">
        <f>'[1]EN_19'!M198</f>
        <v>0</v>
      </c>
      <c r="N196" s="48">
        <f>'[1]EN_19'!N198</f>
        <v>0</v>
      </c>
      <c r="O196" s="48">
        <f>'[1]EN_19'!O198</f>
        <v>0</v>
      </c>
      <c r="P196" s="48">
        <f>'[1]EN_19'!P198</f>
        <v>0</v>
      </c>
      <c r="Q196" s="48">
        <f>'[1]EN_19'!Q198</f>
        <v>0</v>
      </c>
      <c r="R196" s="48">
        <f>'[1]EN_19'!R198</f>
        <v>0</v>
      </c>
      <c r="S196" s="48">
        <f>'[1]EN_19'!S198</f>
        <v>0</v>
      </c>
      <c r="T196" s="48">
        <f>'[1]EN_19'!T198</f>
        <v>0</v>
      </c>
    </row>
    <row r="197" spans="1:20" s="2" customFormat="1" ht="14.25">
      <c r="A197" s="44" t="str">
        <f>'[1]EN_19'!A199</f>
        <v>Czech Republic</v>
      </c>
      <c r="B197" s="48">
        <f>'[1]EN_19'!B199</f>
        <v>2113</v>
      </c>
      <c r="C197" s="48">
        <f>'[1]EN_19'!C199</f>
        <v>2111</v>
      </c>
      <c r="D197" s="48">
        <f>'[1]EN_19'!D199</f>
        <v>2111</v>
      </c>
      <c r="E197" s="48">
        <f>'[1]EN_19'!E199</f>
        <v>2112</v>
      </c>
      <c r="F197" s="48">
        <f>'[1]EN_19'!F199</f>
        <v>2214</v>
      </c>
      <c r="G197" s="48">
        <f>'[1]EN_19'!G199</f>
        <v>2548</v>
      </c>
      <c r="H197" s="48">
        <f>'[1]EN_19'!H199</f>
        <v>2780</v>
      </c>
      <c r="I197" s="48">
        <f>'[1]EN_19'!I199</f>
        <v>2657</v>
      </c>
      <c r="J197" s="48">
        <f>'[1]EN_19'!J199</f>
        <v>2373</v>
      </c>
      <c r="K197" s="48">
        <f>'[1]EN_19'!K199</f>
        <v>2064</v>
      </c>
      <c r="L197" s="48">
        <f>'[1]EN_19'!L199</f>
        <v>2105</v>
      </c>
      <c r="M197" s="48">
        <f>'[1]EN_19'!M199</f>
        <v>2287</v>
      </c>
      <c r="N197" s="48">
        <f>'[1]EN_19'!N199</f>
        <v>2154</v>
      </c>
      <c r="O197" s="48">
        <f>'[1]EN_19'!O199</f>
        <v>2376</v>
      </c>
      <c r="P197" s="48">
        <f>'[1]EN_19'!P199</f>
        <v>2329</v>
      </c>
      <c r="Q197" s="48">
        <f>'[1]EN_19'!Q199</f>
        <v>2149</v>
      </c>
      <c r="R197" s="48">
        <f>'[1]EN_19'!R199</f>
        <v>2031</v>
      </c>
      <c r="S197" s="48">
        <f>'[1]EN_19'!S199</f>
        <v>1968</v>
      </c>
      <c r="T197" s="48">
        <f>'[1]EN_19'!T199</f>
        <v>2011</v>
      </c>
    </row>
    <row r="198" spans="1:20" s="2" customFormat="1" ht="14.25">
      <c r="A198" s="44" t="str">
        <f>'[1]EN_19'!A200</f>
        <v>Denmark</v>
      </c>
      <c r="B198" s="48">
        <f>'[1]EN_19'!B200</f>
        <v>1282</v>
      </c>
      <c r="C198" s="48">
        <f>'[1]EN_19'!C200</f>
        <v>1489</v>
      </c>
      <c r="D198" s="48">
        <f>'[1]EN_19'!D200</f>
        <v>1538</v>
      </c>
      <c r="E198" s="48">
        <f>'[1]EN_19'!E200</f>
        <v>1768</v>
      </c>
      <c r="F198" s="48">
        <f>'[1]EN_19'!F200</f>
        <v>1824</v>
      </c>
      <c r="G198" s="48">
        <f>'[1]EN_19'!G200</f>
        <v>2003</v>
      </c>
      <c r="H198" s="48">
        <f>'[1]EN_19'!H200</f>
        <v>2325</v>
      </c>
      <c r="I198" s="48">
        <f>'[1]EN_19'!I200</f>
        <v>2221</v>
      </c>
      <c r="J198" s="48">
        <f>'[1]EN_19'!J200</f>
        <v>2284</v>
      </c>
      <c r="K198" s="48">
        <f>'[1]EN_19'!K200</f>
        <v>2216</v>
      </c>
      <c r="L198" s="48">
        <f>'[1]EN_19'!L200</f>
        <v>2119</v>
      </c>
      <c r="M198" s="48">
        <f>'[1]EN_19'!M200</f>
        <v>2305</v>
      </c>
      <c r="N198" s="48">
        <f>'[1]EN_19'!N200</f>
        <v>2286</v>
      </c>
      <c r="O198" s="48">
        <f>'[1]EN_19'!O200</f>
        <v>2274</v>
      </c>
      <c r="P198" s="48">
        <f>'[1]EN_19'!P200</f>
        <v>2234</v>
      </c>
      <c r="Q198" s="48">
        <f>'[1]EN_19'!Q200</f>
        <v>2173</v>
      </c>
      <c r="R198" s="48">
        <f>'[1]EN_19'!R200</f>
        <v>2133</v>
      </c>
      <c r="S198" s="48">
        <f>'[1]EN_19'!S200</f>
        <v>1944</v>
      </c>
      <c r="T198" s="48">
        <f>'[1]EN_19'!T200</f>
        <v>1960</v>
      </c>
    </row>
    <row r="199" spans="1:20" s="2" customFormat="1" ht="14.25">
      <c r="A199" s="44" t="str">
        <f>'[1]EN_19'!A201</f>
        <v>Estonia</v>
      </c>
      <c r="B199" s="48">
        <f>'[1]EN_19'!B201</f>
        <v>923</v>
      </c>
      <c r="C199" s="48">
        <f>'[1]EN_19'!C201</f>
        <v>1072</v>
      </c>
      <c r="D199" s="48">
        <f>'[1]EN_19'!D201</f>
        <v>906</v>
      </c>
      <c r="E199" s="48">
        <f>'[1]EN_19'!E201</f>
        <v>712</v>
      </c>
      <c r="F199" s="48">
        <f>'[1]EN_19'!F201</f>
        <v>684</v>
      </c>
      <c r="G199" s="48">
        <f>'[1]EN_19'!G201</f>
        <v>258</v>
      </c>
      <c r="H199" s="48">
        <f>'[1]EN_19'!H201</f>
        <v>276</v>
      </c>
      <c r="I199" s="48">
        <f>'[1]EN_19'!I201</f>
        <v>247</v>
      </c>
      <c r="J199" s="48">
        <f>'[1]EN_19'!J201</f>
        <v>228</v>
      </c>
      <c r="K199" s="48">
        <f>'[1]EN_19'!K201</f>
        <v>227</v>
      </c>
      <c r="L199" s="48">
        <f>'[1]EN_19'!L201</f>
        <v>247</v>
      </c>
      <c r="M199" s="48">
        <f>'[1]EN_19'!M201</f>
        <v>253</v>
      </c>
      <c r="N199" s="48">
        <f>'[1]EN_19'!N201</f>
        <v>235</v>
      </c>
      <c r="O199" s="48">
        <f>'[1]EN_19'!O201</f>
        <v>238</v>
      </c>
      <c r="P199" s="48">
        <f>'[1]EN_19'!P201</f>
        <v>229</v>
      </c>
      <c r="Q199" s="48">
        <f>'[1]EN_19'!Q201</f>
        <v>222</v>
      </c>
      <c r="R199" s="48">
        <f>'[1]EN_19'!R201</f>
        <v>217</v>
      </c>
      <c r="S199" s="48">
        <f>'[1]EN_19'!S201</f>
        <v>184</v>
      </c>
      <c r="T199" s="48">
        <f>'[1]EN_19'!T201</f>
        <v>169</v>
      </c>
    </row>
    <row r="200" spans="1:20" s="2" customFormat="1" ht="14.25">
      <c r="A200" s="44" t="str">
        <f>'[1]EN_19'!A202</f>
        <v>European Union (27 countries)</v>
      </c>
      <c r="B200" s="48">
        <f>'[1]EN_19'!B202</f>
        <v>26744</v>
      </c>
      <c r="C200" s="48">
        <f>'[1]EN_19'!C202</f>
        <v>27229</v>
      </c>
      <c r="D200" s="48">
        <f>'[1]EN_19'!D202</f>
        <v>31600</v>
      </c>
      <c r="E200" s="48">
        <f>'[1]EN_19'!E202</f>
        <v>31372</v>
      </c>
      <c r="F200" s="48">
        <f>'[1]EN_19'!F202</f>
        <v>30844</v>
      </c>
      <c r="G200" s="48">
        <f>'[1]EN_19'!G202</f>
        <v>30484</v>
      </c>
      <c r="H200" s="48">
        <f>'[1]EN_19'!H202</f>
        <v>32163</v>
      </c>
      <c r="I200" s="48">
        <f>'[1]EN_19'!I202</f>
        <v>31971</v>
      </c>
      <c r="J200" s="48">
        <f>'[1]EN_19'!J202</f>
        <v>31622</v>
      </c>
      <c r="K200" s="48">
        <f>'[1]EN_19'!K202</f>
        <v>29763</v>
      </c>
      <c r="L200" s="48">
        <f>'[1]EN_19'!L202</f>
        <v>28214</v>
      </c>
      <c r="M200" s="48">
        <f>'[1]EN_19'!M202</f>
        <v>30571</v>
      </c>
      <c r="N200" s="48">
        <f>'[1]EN_19'!N202</f>
        <v>29770</v>
      </c>
      <c r="O200" s="48">
        <f>'[1]EN_19'!O202</f>
        <v>33667</v>
      </c>
      <c r="P200" s="48">
        <f>'[1]EN_19'!P202</f>
        <v>35179</v>
      </c>
      <c r="Q200" s="48">
        <f>'[1]EN_19'!Q202</f>
        <v>34717</v>
      </c>
      <c r="R200" s="48">
        <f>'[1]EN_19'!R202</f>
        <v>35209</v>
      </c>
      <c r="S200" s="48">
        <f>'[1]EN_19'!S202</f>
        <v>33273</v>
      </c>
      <c r="T200" s="48">
        <f>'[1]EN_19'!T202</f>
        <v>33630</v>
      </c>
    </row>
    <row r="201" spans="1:20" s="2" customFormat="1" ht="14.25">
      <c r="A201" s="44" t="str">
        <f>'[1]EN_19'!A203</f>
        <v>Finland</v>
      </c>
      <c r="B201" s="48">
        <f>'[1]EN_19'!B203</f>
        <v>1470</v>
      </c>
      <c r="C201" s="48">
        <f>'[1]EN_19'!C203</f>
        <v>1576</v>
      </c>
      <c r="D201" s="48">
        <f>'[1]EN_19'!D203</f>
        <v>1584</v>
      </c>
      <c r="E201" s="48">
        <f>'[1]EN_19'!E203</f>
        <v>1661</v>
      </c>
      <c r="F201" s="48">
        <f>'[1]EN_19'!F203</f>
        <v>1712</v>
      </c>
      <c r="G201" s="48">
        <f>'[1]EN_19'!G203</f>
        <v>1765</v>
      </c>
      <c r="H201" s="48">
        <f>'[1]EN_19'!H203</f>
        <v>1977</v>
      </c>
      <c r="I201" s="48">
        <f>'[1]EN_19'!I203</f>
        <v>2040</v>
      </c>
      <c r="J201" s="48">
        <f>'[1]EN_19'!J203</f>
        <v>1831</v>
      </c>
      <c r="K201" s="48">
        <f>'[1]EN_19'!K203</f>
        <v>1916</v>
      </c>
      <c r="L201" s="48">
        <f>'[1]EN_19'!L203</f>
        <v>2151</v>
      </c>
      <c r="M201" s="48">
        <f>'[1]EN_19'!M203</f>
        <v>2406</v>
      </c>
      <c r="N201" s="48">
        <f>'[1]EN_19'!N203</f>
        <v>2590</v>
      </c>
      <c r="O201" s="48">
        <f>'[1]EN_19'!O203</f>
        <v>3052</v>
      </c>
      <c r="P201" s="48">
        <f>'[1]EN_19'!P203</f>
        <v>2781</v>
      </c>
      <c r="Q201" s="48">
        <f>'[1]EN_19'!Q203</f>
        <v>2627</v>
      </c>
      <c r="R201" s="48">
        <f>'[1]EN_19'!R203</f>
        <v>3265</v>
      </c>
      <c r="S201" s="48">
        <f>'[1]EN_19'!S203</f>
        <v>2911</v>
      </c>
      <c r="T201" s="48">
        <f>'[1]EN_19'!T203</f>
        <v>2902</v>
      </c>
    </row>
    <row r="202" spans="1:20" s="2" customFormat="1" ht="14.25">
      <c r="A202" s="44" t="str">
        <f>'[1]EN_19'!A204</f>
        <v>France</v>
      </c>
      <c r="B202" s="48">
        <f>'[1]EN_19'!B204</f>
        <v>0</v>
      </c>
      <c r="C202" s="48">
        <f>'[1]EN_19'!C204</f>
        <v>0</v>
      </c>
      <c r="D202" s="48">
        <f>'[1]EN_19'!D204</f>
        <v>0</v>
      </c>
      <c r="E202" s="48">
        <f>'[1]EN_19'!E204</f>
        <v>0</v>
      </c>
      <c r="F202" s="48">
        <f>'[1]EN_19'!F204</f>
        <v>0</v>
      </c>
      <c r="G202" s="48">
        <f>'[1]EN_19'!G204</f>
        <v>0</v>
      </c>
      <c r="H202" s="48">
        <f>'[1]EN_19'!H204</f>
        <v>0</v>
      </c>
      <c r="I202" s="48">
        <f>'[1]EN_19'!I204</f>
        <v>0</v>
      </c>
      <c r="J202" s="48">
        <f>'[1]EN_19'!J204</f>
        <v>0</v>
      </c>
      <c r="K202" s="48">
        <f>'[1]EN_19'!K204</f>
        <v>0</v>
      </c>
      <c r="L202" s="48">
        <f>'[1]EN_19'!L204</f>
        <v>0</v>
      </c>
      <c r="M202" s="48">
        <f>'[1]EN_19'!M204</f>
        <v>0</v>
      </c>
      <c r="N202" s="48">
        <f>'[1]EN_19'!N204</f>
        <v>0</v>
      </c>
      <c r="O202" s="48">
        <f>'[1]EN_19'!O204</f>
        <v>0</v>
      </c>
      <c r="P202" s="48">
        <f>'[1]EN_19'!P204</f>
        <v>0</v>
      </c>
      <c r="Q202" s="48">
        <f>'[1]EN_19'!Q204</f>
        <v>0</v>
      </c>
      <c r="R202" s="48">
        <f>'[1]EN_19'!R204</f>
        <v>0</v>
      </c>
      <c r="S202" s="48">
        <f>'[1]EN_19'!S204</f>
        <v>0</v>
      </c>
      <c r="T202" s="48">
        <f>'[1]EN_19'!T204</f>
        <v>0</v>
      </c>
    </row>
    <row r="203" spans="1:20" s="2" customFormat="1" ht="14.25">
      <c r="A203" s="44" t="str">
        <f>'[1]EN_19'!A205</f>
        <v>Germany (including ex-GDR from 1991)</v>
      </c>
      <c r="B203" s="48">
        <f>'[1]EN_19'!B205</f>
        <v>10709</v>
      </c>
      <c r="C203" s="48">
        <f>'[1]EN_19'!C205</f>
        <v>10277</v>
      </c>
      <c r="D203" s="48">
        <f>'[1]EN_19'!D205</f>
        <v>9669</v>
      </c>
      <c r="E203" s="48">
        <f>'[1]EN_19'!E205</f>
        <v>9731</v>
      </c>
      <c r="F203" s="48">
        <f>'[1]EN_19'!F205</f>
        <v>9442</v>
      </c>
      <c r="G203" s="48">
        <f>'[1]EN_19'!G205</f>
        <v>7101</v>
      </c>
      <c r="H203" s="48">
        <f>'[1]EN_19'!H205</f>
        <v>7002</v>
      </c>
      <c r="I203" s="48">
        <f>'[1]EN_19'!I205</f>
        <v>6753</v>
      </c>
      <c r="J203" s="48">
        <f>'[1]EN_19'!J205</f>
        <v>7039</v>
      </c>
      <c r="K203" s="48">
        <f>'[1]EN_19'!K205</f>
        <v>6725</v>
      </c>
      <c r="L203" s="48">
        <f>'[1]EN_19'!L205</f>
        <v>6114</v>
      </c>
      <c r="M203" s="48">
        <f>'[1]EN_19'!M205</f>
        <v>6179</v>
      </c>
      <c r="N203" s="48">
        <f>'[1]EN_19'!N205</f>
        <v>6257</v>
      </c>
      <c r="O203" s="48">
        <f>'[1]EN_19'!O205</f>
        <v>9009</v>
      </c>
      <c r="P203" s="48">
        <f>'[1]EN_19'!P205</f>
        <v>8853</v>
      </c>
      <c r="Q203" s="48">
        <f>'[1]EN_19'!Q205</f>
        <v>8973</v>
      </c>
      <c r="R203" s="48">
        <f>'[1]EN_19'!R205</f>
        <v>9093</v>
      </c>
      <c r="S203" s="48">
        <f>'[1]EN_19'!S205</f>
        <v>8314</v>
      </c>
      <c r="T203" s="48">
        <f>'[1]EN_19'!T205</f>
        <v>8488</v>
      </c>
    </row>
    <row r="204" spans="1:20" s="2" customFormat="1" ht="14.25">
      <c r="A204" s="44" t="str">
        <f>'[1]EN_19'!A206</f>
        <v>Greece</v>
      </c>
      <c r="B204" s="48">
        <f>'[1]EN_19'!B206</f>
        <v>0</v>
      </c>
      <c r="C204" s="48">
        <f>'[1]EN_19'!C206</f>
        <v>0</v>
      </c>
      <c r="D204" s="48">
        <f>'[1]EN_19'!D206</f>
        <v>0</v>
      </c>
      <c r="E204" s="48">
        <f>'[1]EN_19'!E206</f>
        <v>0</v>
      </c>
      <c r="F204" s="48">
        <f>'[1]EN_19'!F206</f>
        <v>0</v>
      </c>
      <c r="G204" s="48">
        <f>'[1]EN_19'!G206</f>
        <v>0</v>
      </c>
      <c r="H204" s="48">
        <f>'[1]EN_19'!H206</f>
        <v>0</v>
      </c>
      <c r="I204" s="48">
        <f>'[1]EN_19'!I206</f>
        <v>0</v>
      </c>
      <c r="J204" s="48">
        <f>'[1]EN_19'!J206</f>
        <v>0</v>
      </c>
      <c r="K204" s="48">
        <f>'[1]EN_19'!K206</f>
        <v>26</v>
      </c>
      <c r="L204" s="48">
        <f>'[1]EN_19'!L206</f>
        <v>28</v>
      </c>
      <c r="M204" s="48">
        <f>'[1]EN_19'!M206</f>
        <v>28</v>
      </c>
      <c r="N204" s="48">
        <f>'[1]EN_19'!N206</f>
        <v>28</v>
      </c>
      <c r="O204" s="48">
        <f>'[1]EN_19'!O206</f>
        <v>46</v>
      </c>
      <c r="P204" s="48">
        <f>'[1]EN_19'!P206</f>
        <v>43</v>
      </c>
      <c r="Q204" s="48">
        <f>'[1]EN_19'!Q206</f>
        <v>49</v>
      </c>
      <c r="R204" s="48">
        <f>'[1]EN_19'!R206</f>
        <v>56</v>
      </c>
      <c r="S204" s="48">
        <f>'[1]EN_19'!S206</f>
        <v>41</v>
      </c>
      <c r="T204" s="48">
        <f>'[1]EN_19'!T206</f>
        <v>44</v>
      </c>
    </row>
    <row r="205" spans="1:20" s="2" customFormat="1" ht="14.25">
      <c r="A205" s="44" t="str">
        <f>'[1]EN_19'!A207</f>
        <v>Hungary</v>
      </c>
      <c r="B205" s="48">
        <f>'[1]EN_19'!B207</f>
        <v>864</v>
      </c>
      <c r="C205" s="48">
        <f>'[1]EN_19'!C207</f>
        <v>915</v>
      </c>
      <c r="D205" s="48">
        <f>'[1]EN_19'!D207</f>
        <v>886</v>
      </c>
      <c r="E205" s="48">
        <f>'[1]EN_19'!E207</f>
        <v>829</v>
      </c>
      <c r="F205" s="48">
        <f>'[1]EN_19'!F207</f>
        <v>768</v>
      </c>
      <c r="G205" s="48">
        <f>'[1]EN_19'!G207</f>
        <v>754</v>
      </c>
      <c r="H205" s="48">
        <f>'[1]EN_19'!H207</f>
        <v>743</v>
      </c>
      <c r="I205" s="48">
        <f>'[1]EN_19'!I207</f>
        <v>994</v>
      </c>
      <c r="J205" s="48">
        <f>'[1]EN_19'!J207</f>
        <v>1176</v>
      </c>
      <c r="K205" s="48">
        <f>'[1]EN_19'!K207</f>
        <v>1216</v>
      </c>
      <c r="L205" s="48">
        <f>'[1]EN_19'!L207</f>
        <v>1174</v>
      </c>
      <c r="M205" s="48">
        <f>'[1]EN_19'!M207</f>
        <v>1177</v>
      </c>
      <c r="N205" s="48">
        <f>'[1]EN_19'!N207</f>
        <v>956</v>
      </c>
      <c r="O205" s="48">
        <f>'[1]EN_19'!O207</f>
        <v>1014</v>
      </c>
      <c r="P205" s="48">
        <f>'[1]EN_19'!P207</f>
        <v>952</v>
      </c>
      <c r="Q205" s="48">
        <f>'[1]EN_19'!Q207</f>
        <v>972</v>
      </c>
      <c r="R205" s="48">
        <f>'[1]EN_19'!R207</f>
        <v>960</v>
      </c>
      <c r="S205" s="48">
        <f>'[1]EN_19'!S207</f>
        <v>905</v>
      </c>
      <c r="T205" s="48">
        <f>'[1]EN_19'!T207</f>
        <v>920</v>
      </c>
    </row>
    <row r="206" spans="1:20" s="2" customFormat="1" ht="14.25">
      <c r="A206" s="44" t="str">
        <f>'[1]EN_19'!A208</f>
        <v>Iceland</v>
      </c>
      <c r="B206" s="48">
        <f>'[1]EN_19'!B208</f>
        <v>0</v>
      </c>
      <c r="C206" s="48">
        <f>'[1]EN_19'!C208</f>
        <v>0</v>
      </c>
      <c r="D206" s="48">
        <f>'[1]EN_19'!D208</f>
        <v>0</v>
      </c>
      <c r="E206" s="48">
        <f>'[1]EN_19'!E208</f>
        <v>0</v>
      </c>
      <c r="F206" s="48">
        <f>'[1]EN_19'!F208</f>
        <v>0</v>
      </c>
      <c r="G206" s="48">
        <f>'[1]EN_19'!G208</f>
        <v>0</v>
      </c>
      <c r="H206" s="48">
        <f>'[1]EN_19'!H208</f>
        <v>0</v>
      </c>
      <c r="I206" s="48">
        <f>'[1]EN_19'!I208</f>
        <v>0</v>
      </c>
      <c r="J206" s="48">
        <f>'[1]EN_19'!J208</f>
        <v>0</v>
      </c>
      <c r="K206" s="48">
        <f>'[1]EN_19'!K208</f>
        <v>0</v>
      </c>
      <c r="L206" s="48">
        <f>'[1]EN_19'!L208</f>
        <v>0</v>
      </c>
      <c r="M206" s="48">
        <f>'[1]EN_19'!M208</f>
        <v>0</v>
      </c>
      <c r="N206" s="48">
        <f>'[1]EN_19'!N208</f>
        <v>0</v>
      </c>
      <c r="O206" s="48">
        <f>'[1]EN_19'!O208</f>
        <v>0</v>
      </c>
      <c r="P206" s="48">
        <f>'[1]EN_19'!P208</f>
        <v>0</v>
      </c>
      <c r="Q206" s="48">
        <f>'[1]EN_19'!Q208</f>
        <v>0</v>
      </c>
      <c r="R206" s="48">
        <f>'[1]EN_19'!R208</f>
        <v>0</v>
      </c>
      <c r="S206" s="48">
        <f>'[1]EN_19'!S208</f>
        <v>0</v>
      </c>
      <c r="T206" s="48">
        <f>'[1]EN_19'!T208</f>
        <v>0</v>
      </c>
    </row>
    <row r="207" spans="1:20" s="2" customFormat="1" ht="14.25">
      <c r="A207" s="44" t="str">
        <f>'[1]EN_19'!A209</f>
        <v>Ireland</v>
      </c>
      <c r="B207" s="48">
        <f>'[1]EN_19'!B209</f>
        <v>0</v>
      </c>
      <c r="C207" s="48">
        <f>'[1]EN_19'!C209</f>
        <v>0</v>
      </c>
      <c r="D207" s="48">
        <f>'[1]EN_19'!D209</f>
        <v>0</v>
      </c>
      <c r="E207" s="48">
        <f>'[1]EN_19'!E209</f>
        <v>0</v>
      </c>
      <c r="F207" s="48">
        <f>'[1]EN_19'!F209</f>
        <v>0</v>
      </c>
      <c r="G207" s="48">
        <f>'[1]EN_19'!G209</f>
        <v>0</v>
      </c>
      <c r="H207" s="48">
        <f>'[1]EN_19'!H209</f>
        <v>0</v>
      </c>
      <c r="I207" s="48">
        <f>'[1]EN_19'!I209</f>
        <v>0</v>
      </c>
      <c r="J207" s="48">
        <f>'[1]EN_19'!J209</f>
        <v>0</v>
      </c>
      <c r="K207" s="48">
        <f>'[1]EN_19'!K209</f>
        <v>0</v>
      </c>
      <c r="L207" s="48">
        <f>'[1]EN_19'!L209</f>
        <v>0</v>
      </c>
      <c r="M207" s="48">
        <f>'[1]EN_19'!M209</f>
        <v>0</v>
      </c>
      <c r="N207" s="48">
        <f>'[1]EN_19'!N209</f>
        <v>0</v>
      </c>
      <c r="O207" s="48">
        <f>'[1]EN_19'!O209</f>
        <v>0</v>
      </c>
      <c r="P207" s="48">
        <f>'[1]EN_19'!P209</f>
        <v>0</v>
      </c>
      <c r="Q207" s="48">
        <f>'[1]EN_19'!Q209</f>
        <v>0</v>
      </c>
      <c r="R207" s="48">
        <f>'[1]EN_19'!R209</f>
        <v>0</v>
      </c>
      <c r="S207" s="48">
        <f>'[1]EN_19'!S209</f>
        <v>0</v>
      </c>
      <c r="T207" s="48">
        <f>'[1]EN_19'!T209</f>
        <v>0</v>
      </c>
    </row>
    <row r="208" spans="1:20" s="2" customFormat="1" ht="14.25">
      <c r="A208" s="44" t="str">
        <f>'[1]EN_19'!A210</f>
        <v>Italy</v>
      </c>
      <c r="B208" s="48">
        <f>'[1]EN_19'!B210</f>
        <v>0</v>
      </c>
      <c r="C208" s="48">
        <f>'[1]EN_19'!C210</f>
        <v>0</v>
      </c>
      <c r="D208" s="48">
        <f>'[1]EN_19'!D210</f>
        <v>0</v>
      </c>
      <c r="E208" s="48">
        <f>'[1]EN_19'!E210</f>
        <v>0</v>
      </c>
      <c r="F208" s="48">
        <f>'[1]EN_19'!F210</f>
        <v>0</v>
      </c>
      <c r="G208" s="48">
        <f>'[1]EN_19'!G210</f>
        <v>0</v>
      </c>
      <c r="H208" s="48">
        <f>'[1]EN_19'!H210</f>
        <v>0</v>
      </c>
      <c r="I208" s="48">
        <f>'[1]EN_19'!I210</f>
        <v>0</v>
      </c>
      <c r="J208" s="48">
        <f>'[1]EN_19'!J210</f>
        <v>0</v>
      </c>
      <c r="K208" s="48">
        <f>'[1]EN_19'!K210</f>
        <v>0</v>
      </c>
      <c r="L208" s="48">
        <f>'[1]EN_19'!L210</f>
        <v>0</v>
      </c>
      <c r="M208" s="48">
        <f>'[1]EN_19'!M210</f>
        <v>0</v>
      </c>
      <c r="N208" s="48">
        <f>'[1]EN_19'!N210</f>
        <v>0</v>
      </c>
      <c r="O208" s="48">
        <f>'[1]EN_19'!O210</f>
        <v>0</v>
      </c>
      <c r="P208" s="48">
        <f>'[1]EN_19'!P210</f>
        <v>1649</v>
      </c>
      <c r="Q208" s="48">
        <f>'[1]EN_19'!Q210</f>
        <v>1735</v>
      </c>
      <c r="R208" s="48">
        <f>'[1]EN_19'!R210</f>
        <v>1985</v>
      </c>
      <c r="S208" s="48">
        <f>'[1]EN_19'!S210</f>
        <v>1991</v>
      </c>
      <c r="T208" s="48">
        <f>'[1]EN_19'!T210</f>
        <v>1930</v>
      </c>
    </row>
    <row r="209" spans="1:20" s="2" customFormat="1" ht="14.25">
      <c r="A209" s="44" t="str">
        <f>'[1]EN_19'!A211</f>
        <v>Latvia</v>
      </c>
      <c r="B209" s="48">
        <f>'[1]EN_19'!B211</f>
        <v>437</v>
      </c>
      <c r="C209" s="48">
        <f>'[1]EN_19'!C211</f>
        <v>412</v>
      </c>
      <c r="D209" s="48">
        <f>'[1]EN_19'!D211</f>
        <v>345</v>
      </c>
      <c r="E209" s="48">
        <f>'[1]EN_19'!E211</f>
        <v>288</v>
      </c>
      <c r="F209" s="48">
        <f>'[1]EN_19'!F211</f>
        <v>328</v>
      </c>
      <c r="G209" s="48">
        <f>'[1]EN_19'!G211</f>
        <v>328</v>
      </c>
      <c r="H209" s="48">
        <f>'[1]EN_19'!H211</f>
        <v>320</v>
      </c>
      <c r="I209" s="48">
        <f>'[1]EN_19'!I211</f>
        <v>371</v>
      </c>
      <c r="J209" s="48">
        <f>'[1]EN_19'!J211</f>
        <v>345</v>
      </c>
      <c r="K209" s="48">
        <f>'[1]EN_19'!K211</f>
        <v>318</v>
      </c>
      <c r="L209" s="48">
        <f>'[1]EN_19'!L211</f>
        <v>269</v>
      </c>
      <c r="M209" s="48">
        <f>'[1]EN_19'!M211</f>
        <v>324</v>
      </c>
      <c r="N209" s="48">
        <f>'[1]EN_19'!N211</f>
        <v>340</v>
      </c>
      <c r="O209" s="48">
        <f>'[1]EN_19'!O211</f>
        <v>345</v>
      </c>
      <c r="P209" s="48">
        <f>'[1]EN_19'!P211</f>
        <v>344</v>
      </c>
      <c r="Q209" s="48">
        <f>'[1]EN_19'!Q211</f>
        <v>340</v>
      </c>
      <c r="R209" s="48">
        <f>'[1]EN_19'!R211</f>
        <v>388</v>
      </c>
      <c r="S209" s="48">
        <f>'[1]EN_19'!S211</f>
        <v>373</v>
      </c>
      <c r="T209" s="48">
        <f>'[1]EN_19'!T211</f>
        <v>327</v>
      </c>
    </row>
    <row r="210" spans="1:20" s="2" customFormat="1" ht="14.25">
      <c r="A210" s="44" t="str">
        <f>'[1]EN_19'!A212</f>
        <v>Lithuania</v>
      </c>
      <c r="B210" s="48">
        <f>'[1]EN_19'!B212</f>
        <v>812</v>
      </c>
      <c r="C210" s="48">
        <f>'[1]EN_19'!C212</f>
        <v>855</v>
      </c>
      <c r="D210" s="48">
        <f>'[1]EN_19'!D212</f>
        <v>615</v>
      </c>
      <c r="E210" s="48">
        <f>'[1]EN_19'!E212</f>
        <v>544</v>
      </c>
      <c r="F210" s="48">
        <f>'[1]EN_19'!F212</f>
        <v>609</v>
      </c>
      <c r="G210" s="48">
        <f>'[1]EN_19'!G212</f>
        <v>568</v>
      </c>
      <c r="H210" s="48">
        <f>'[1]EN_19'!H212</f>
        <v>573</v>
      </c>
      <c r="I210" s="48">
        <f>'[1]EN_19'!I212</f>
        <v>541</v>
      </c>
      <c r="J210" s="48">
        <f>'[1]EN_19'!J212</f>
        <v>551</v>
      </c>
      <c r="K210" s="48">
        <f>'[1]EN_19'!K212</f>
        <v>468</v>
      </c>
      <c r="L210" s="48">
        <f>'[1]EN_19'!L212</f>
        <v>424</v>
      </c>
      <c r="M210" s="48">
        <f>'[1]EN_19'!M212</f>
        <v>447</v>
      </c>
      <c r="N210" s="48">
        <f>'[1]EN_19'!N212</f>
        <v>441</v>
      </c>
      <c r="O210" s="48">
        <f>'[1]EN_19'!O212</f>
        <v>475</v>
      </c>
      <c r="P210" s="48">
        <f>'[1]EN_19'!P212</f>
        <v>542</v>
      </c>
      <c r="Q210" s="48">
        <f>'[1]EN_19'!Q212</f>
        <v>545</v>
      </c>
      <c r="R210" s="48">
        <f>'[1]EN_19'!R212</f>
        <v>591</v>
      </c>
      <c r="S210" s="48">
        <f>'[1]EN_19'!S212</f>
        <v>480</v>
      </c>
      <c r="T210" s="48">
        <f>'[1]EN_19'!T212</f>
        <v>479</v>
      </c>
    </row>
    <row r="211" spans="1:20" s="2" customFormat="1" ht="14.25">
      <c r="A211" s="44" t="str">
        <f>'[1]EN_19'!A213</f>
        <v>Luxembourg (Grand-Duché)</v>
      </c>
      <c r="B211" s="48">
        <f>'[1]EN_19'!B213</f>
        <v>0</v>
      </c>
      <c r="C211" s="48">
        <f>'[1]EN_19'!C213</f>
        <v>0</v>
      </c>
      <c r="D211" s="48">
        <f>'[1]EN_19'!D213</f>
        <v>0</v>
      </c>
      <c r="E211" s="48">
        <f>'[1]EN_19'!E213</f>
        <v>0</v>
      </c>
      <c r="F211" s="48">
        <f>'[1]EN_19'!F213</f>
        <v>0</v>
      </c>
      <c r="G211" s="48">
        <f>'[1]EN_19'!G213</f>
        <v>0</v>
      </c>
      <c r="H211" s="48">
        <f>'[1]EN_19'!H213</f>
        <v>0</v>
      </c>
      <c r="I211" s="48">
        <f>'[1]EN_19'!I213</f>
        <v>0</v>
      </c>
      <c r="J211" s="48">
        <f>'[1]EN_19'!J213</f>
        <v>0</v>
      </c>
      <c r="K211" s="48">
        <f>'[1]EN_19'!K213</f>
        <v>0</v>
      </c>
      <c r="L211" s="48">
        <f>'[1]EN_19'!L213</f>
        <v>0</v>
      </c>
      <c r="M211" s="48">
        <f>'[1]EN_19'!M213</f>
        <v>0</v>
      </c>
      <c r="N211" s="48">
        <f>'[1]EN_19'!N213</f>
        <v>0</v>
      </c>
      <c r="O211" s="48">
        <f>'[1]EN_19'!O213</f>
        <v>0</v>
      </c>
      <c r="P211" s="48">
        <f>'[1]EN_19'!P213</f>
        <v>0</v>
      </c>
      <c r="Q211" s="48">
        <f>'[1]EN_19'!Q213</f>
        <v>0</v>
      </c>
      <c r="R211" s="48">
        <f>'[1]EN_19'!R213</f>
        <v>0</v>
      </c>
      <c r="S211" s="48">
        <f>'[1]EN_19'!S213</f>
        <v>0</v>
      </c>
      <c r="T211" s="48">
        <f>'[1]EN_19'!T213</f>
        <v>0</v>
      </c>
    </row>
    <row r="212" spans="1:20" s="2" customFormat="1" ht="14.25">
      <c r="A212" s="44" t="str">
        <f>'[1]EN_19'!A214</f>
        <v>Malta</v>
      </c>
      <c r="B212" s="48">
        <f>'[1]EN_19'!B214</f>
        <v>0</v>
      </c>
      <c r="C212" s="48">
        <f>'[1]EN_19'!C214</f>
        <v>0</v>
      </c>
      <c r="D212" s="48">
        <f>'[1]EN_19'!D214</f>
        <v>0</v>
      </c>
      <c r="E212" s="48">
        <f>'[1]EN_19'!E214</f>
        <v>0</v>
      </c>
      <c r="F212" s="48">
        <f>'[1]EN_19'!F214</f>
        <v>0</v>
      </c>
      <c r="G212" s="48">
        <f>'[1]EN_19'!G214</f>
        <v>0</v>
      </c>
      <c r="H212" s="48">
        <f>'[1]EN_19'!H214</f>
        <v>0</v>
      </c>
      <c r="I212" s="48">
        <f>'[1]EN_19'!I214</f>
        <v>0</v>
      </c>
      <c r="J212" s="48">
        <f>'[1]EN_19'!J214</f>
        <v>0</v>
      </c>
      <c r="K212" s="48">
        <f>'[1]EN_19'!K214</f>
        <v>0</v>
      </c>
      <c r="L212" s="48">
        <f>'[1]EN_19'!L214</f>
        <v>0</v>
      </c>
      <c r="M212" s="48">
        <f>'[1]EN_19'!M214</f>
        <v>0</v>
      </c>
      <c r="N212" s="48">
        <f>'[1]EN_19'!N214</f>
        <v>0</v>
      </c>
      <c r="O212" s="48">
        <f>'[1]EN_19'!O214</f>
        <v>0</v>
      </c>
      <c r="P212" s="48">
        <f>'[1]EN_19'!P214</f>
        <v>0</v>
      </c>
      <c r="Q212" s="48">
        <f>'[1]EN_19'!Q214</f>
        <v>0</v>
      </c>
      <c r="R212" s="48">
        <f>'[1]EN_19'!R214</f>
        <v>0</v>
      </c>
      <c r="S212" s="48">
        <f>'[1]EN_19'!S214</f>
        <v>0</v>
      </c>
      <c r="T212" s="48">
        <f>'[1]EN_19'!T214</f>
        <v>0</v>
      </c>
    </row>
    <row r="213" spans="1:20" s="2" customFormat="1" ht="14.25">
      <c r="A213" s="44" t="str">
        <f>'[1]EN_19'!A215</f>
        <v>Netherlands</v>
      </c>
      <c r="B213" s="48">
        <f>'[1]EN_19'!B215</f>
        <v>285</v>
      </c>
      <c r="C213" s="48">
        <f>'[1]EN_19'!C215</f>
        <v>349</v>
      </c>
      <c r="D213" s="48">
        <f>'[1]EN_19'!D215</f>
        <v>452</v>
      </c>
      <c r="E213" s="48">
        <f>'[1]EN_19'!E215</f>
        <v>502</v>
      </c>
      <c r="F213" s="48">
        <f>'[1]EN_19'!F215</f>
        <v>1179</v>
      </c>
      <c r="G213" s="48">
        <f>'[1]EN_19'!G215</f>
        <v>2093</v>
      </c>
      <c r="H213" s="48">
        <f>'[1]EN_19'!H215</f>
        <v>2431</v>
      </c>
      <c r="I213" s="48">
        <f>'[1]EN_19'!I215</f>
        <v>2593</v>
      </c>
      <c r="J213" s="48">
        <f>'[1]EN_19'!J215</f>
        <v>2835</v>
      </c>
      <c r="K213" s="48">
        <f>'[1]EN_19'!K215</f>
        <v>3056</v>
      </c>
      <c r="L213" s="48">
        <f>'[1]EN_19'!L215</f>
        <v>3032</v>
      </c>
      <c r="M213" s="48">
        <f>'[1]EN_19'!M215</f>
        <v>3056</v>
      </c>
      <c r="N213" s="48">
        <f>'[1]EN_19'!N215</f>
        <v>3118</v>
      </c>
      <c r="O213" s="48">
        <f>'[1]EN_19'!O215</f>
        <v>3111</v>
      </c>
      <c r="P213" s="48">
        <f>'[1]EN_19'!P215</f>
        <v>3308</v>
      </c>
      <c r="Q213" s="48">
        <f>'[1]EN_19'!Q215</f>
        <v>3153</v>
      </c>
      <c r="R213" s="48">
        <f>'[1]EN_19'!R215</f>
        <v>2574</v>
      </c>
      <c r="S213" s="48">
        <f>'[1]EN_19'!S215</f>
        <v>2483</v>
      </c>
      <c r="T213" s="48">
        <f>'[1]EN_19'!T215</f>
        <v>2414</v>
      </c>
    </row>
    <row r="214" spans="1:20" s="2" customFormat="1" ht="14.25">
      <c r="A214" s="44" t="str">
        <f>'[1]EN_19'!A216</f>
        <v>Norway</v>
      </c>
      <c r="B214" s="48">
        <f>'[1]EN_19'!B216</f>
        <v>37</v>
      </c>
      <c r="C214" s="48">
        <f>'[1]EN_19'!C216</f>
        <v>40</v>
      </c>
      <c r="D214" s="48">
        <f>'[1]EN_19'!D216</f>
        <v>50</v>
      </c>
      <c r="E214" s="48">
        <f>'[1]EN_19'!E216</f>
        <v>58</v>
      </c>
      <c r="F214" s="48">
        <f>'[1]EN_19'!F216</f>
        <v>54</v>
      </c>
      <c r="G214" s="48">
        <f>'[1]EN_19'!G216</f>
        <v>59</v>
      </c>
      <c r="H214" s="48">
        <f>'[1]EN_19'!H216</f>
        <v>55</v>
      </c>
      <c r="I214" s="48">
        <f>'[1]EN_19'!I216</f>
        <v>57</v>
      </c>
      <c r="J214" s="48">
        <f>'[1]EN_19'!J216</f>
        <v>54</v>
      </c>
      <c r="K214" s="48">
        <f>'[1]EN_19'!K216</f>
        <v>56</v>
      </c>
      <c r="L214" s="48">
        <f>'[1]EN_19'!L216</f>
        <v>53</v>
      </c>
      <c r="M214" s="48">
        <f>'[1]EN_19'!M216</f>
        <v>53</v>
      </c>
      <c r="N214" s="48">
        <f>'[1]EN_19'!N216</f>
        <v>80</v>
      </c>
      <c r="O214" s="48">
        <f>'[1]EN_19'!O216</f>
        <v>89</v>
      </c>
      <c r="P214" s="48">
        <f>'[1]EN_19'!P216</f>
        <v>116</v>
      </c>
      <c r="Q214" s="48">
        <f>'[1]EN_19'!Q216</f>
        <v>116</v>
      </c>
      <c r="R214" s="48">
        <f>'[1]EN_19'!R216</f>
        <v>116</v>
      </c>
      <c r="S214" s="48">
        <f>'[1]EN_19'!S216</f>
        <v>117</v>
      </c>
      <c r="T214" s="48">
        <f>'[1]EN_19'!T216</f>
        <v>84</v>
      </c>
    </row>
    <row r="215" spans="1:20" s="2" customFormat="1" ht="14.25">
      <c r="A215" s="44" t="str">
        <f>'[1]EN_19'!A217</f>
        <v>Poland</v>
      </c>
      <c r="B215" s="48">
        <f>'[1]EN_19'!B217</f>
        <v>4173</v>
      </c>
      <c r="C215" s="48">
        <f>'[1]EN_19'!C217</f>
        <v>4287</v>
      </c>
      <c r="D215" s="48">
        <f>'[1]EN_19'!D217</f>
        <v>4216</v>
      </c>
      <c r="E215" s="48">
        <f>'[1]EN_19'!E217</f>
        <v>4170</v>
      </c>
      <c r="F215" s="48">
        <f>'[1]EN_19'!F217</f>
        <v>4183</v>
      </c>
      <c r="G215" s="48">
        <f>'[1]EN_19'!G217</f>
        <v>4386</v>
      </c>
      <c r="H215" s="48">
        <f>'[1]EN_19'!H217</f>
        <v>4607</v>
      </c>
      <c r="I215" s="48">
        <f>'[1]EN_19'!I217</f>
        <v>4477</v>
      </c>
      <c r="J215" s="48">
        <f>'[1]EN_19'!J217</f>
        <v>4344</v>
      </c>
      <c r="K215" s="48">
        <f>'[1]EN_19'!K217</f>
        <v>4196</v>
      </c>
      <c r="L215" s="48">
        <f>'[1]EN_19'!L217</f>
        <v>3966</v>
      </c>
      <c r="M215" s="48">
        <f>'[1]EN_19'!M217</f>
        <v>4224</v>
      </c>
      <c r="N215" s="48">
        <f>'[1]EN_19'!N217</f>
        <v>4023</v>
      </c>
      <c r="O215" s="48">
        <f>'[1]EN_19'!O217</f>
        <v>4129</v>
      </c>
      <c r="P215" s="48">
        <f>'[1]EN_19'!P217</f>
        <v>4396</v>
      </c>
      <c r="Q215" s="48">
        <f>'[1]EN_19'!Q217</f>
        <v>4400</v>
      </c>
      <c r="R215" s="48">
        <f>'[1]EN_19'!R217</f>
        <v>4239</v>
      </c>
      <c r="S215" s="48">
        <f>'[1]EN_19'!S217</f>
        <v>4280</v>
      </c>
      <c r="T215" s="48">
        <f>'[1]EN_19'!T217</f>
        <v>4485</v>
      </c>
    </row>
    <row r="216" spans="1:20" s="2" customFormat="1" ht="14.25">
      <c r="A216" s="44" t="str">
        <f>'[1]EN_19'!A218</f>
        <v>Portugal</v>
      </c>
      <c r="B216" s="48">
        <f>'[1]EN_19'!B218</f>
        <v>28</v>
      </c>
      <c r="C216" s="48">
        <f>'[1]EN_19'!C218</f>
        <v>28</v>
      </c>
      <c r="D216" s="48">
        <f>'[1]EN_19'!D218</f>
        <v>31</v>
      </c>
      <c r="E216" s="48">
        <f>'[1]EN_19'!E218</f>
        <v>34</v>
      </c>
      <c r="F216" s="48">
        <f>'[1]EN_19'!F218</f>
        <v>35</v>
      </c>
      <c r="G216" s="48">
        <f>'[1]EN_19'!G218</f>
        <v>36</v>
      </c>
      <c r="H216" s="48">
        <f>'[1]EN_19'!H218</f>
        <v>41</v>
      </c>
      <c r="I216" s="48">
        <f>'[1]EN_19'!I218</f>
        <v>46</v>
      </c>
      <c r="J216" s="48">
        <f>'[1]EN_19'!J218</f>
        <v>51</v>
      </c>
      <c r="K216" s="48">
        <f>'[1]EN_19'!K218</f>
        <v>47</v>
      </c>
      <c r="L216" s="48">
        <f>'[1]EN_19'!L218</f>
        <v>51</v>
      </c>
      <c r="M216" s="48">
        <f>'[1]EN_19'!M218</f>
        <v>49</v>
      </c>
      <c r="N216" s="48">
        <f>'[1]EN_19'!N218</f>
        <v>49</v>
      </c>
      <c r="O216" s="48">
        <f>'[1]EN_19'!O218</f>
        <v>49</v>
      </c>
      <c r="P216" s="48">
        <f>'[1]EN_19'!P218</f>
        <v>83</v>
      </c>
      <c r="Q216" s="48">
        <f>'[1]EN_19'!Q218</f>
        <v>92</v>
      </c>
      <c r="R216" s="48">
        <f>'[1]EN_19'!R218</f>
        <v>93</v>
      </c>
      <c r="S216" s="48">
        <f>'[1]EN_19'!S218</f>
        <v>38</v>
      </c>
      <c r="T216" s="48">
        <f>'[1]EN_19'!T218</f>
        <v>40</v>
      </c>
    </row>
    <row r="217" spans="1:20" s="2" customFormat="1" ht="14.25">
      <c r="A217" s="44" t="str">
        <f>'[1]EN_19'!A219</f>
        <v>Romania</v>
      </c>
      <c r="B217" s="48">
        <f>'[1]EN_19'!B219</f>
        <v>0</v>
      </c>
      <c r="C217" s="48">
        <f>'[1]EN_19'!C219</f>
        <v>0</v>
      </c>
      <c r="D217" s="48">
        <f>'[1]EN_19'!D219</f>
        <v>5194</v>
      </c>
      <c r="E217" s="48">
        <f>'[1]EN_19'!E219</f>
        <v>5445</v>
      </c>
      <c r="F217" s="48">
        <f>'[1]EN_19'!F219</f>
        <v>4349</v>
      </c>
      <c r="G217" s="48">
        <f>'[1]EN_19'!G219</f>
        <v>4864</v>
      </c>
      <c r="H217" s="48">
        <f>'[1]EN_19'!H219</f>
        <v>4729</v>
      </c>
      <c r="I217" s="48">
        <f>'[1]EN_19'!I219</f>
        <v>4605</v>
      </c>
      <c r="J217" s="48">
        <f>'[1]EN_19'!J219</f>
        <v>4028</v>
      </c>
      <c r="K217" s="48">
        <f>'[1]EN_19'!K219</f>
        <v>3218</v>
      </c>
      <c r="L217" s="48">
        <f>'[1]EN_19'!L219</f>
        <v>2930</v>
      </c>
      <c r="M217" s="48">
        <f>'[1]EN_19'!M219</f>
        <v>3170</v>
      </c>
      <c r="N217" s="48">
        <f>'[1]EN_19'!N219</f>
        <v>2538</v>
      </c>
      <c r="O217" s="48">
        <f>'[1]EN_19'!O219</f>
        <v>2546</v>
      </c>
      <c r="P217" s="48">
        <f>'[1]EN_19'!P219</f>
        <v>2269</v>
      </c>
      <c r="Q217" s="48">
        <f>'[1]EN_19'!Q219</f>
        <v>2256</v>
      </c>
      <c r="R217" s="48">
        <f>'[1]EN_19'!R219</f>
        <v>2287</v>
      </c>
      <c r="S217" s="48">
        <f>'[1]EN_19'!S219</f>
        <v>2047</v>
      </c>
      <c r="T217" s="48">
        <f>'[1]EN_19'!T219</f>
        <v>1782</v>
      </c>
    </row>
    <row r="218" spans="1:20" s="2" customFormat="1" ht="14.25">
      <c r="A218" s="44" t="str">
        <f>'[1]EN_19'!A220</f>
        <v>Slovakia</v>
      </c>
      <c r="B218" s="48">
        <f>'[1]EN_19'!B220</f>
        <v>524</v>
      </c>
      <c r="C218" s="48">
        <f>'[1]EN_19'!C220</f>
        <v>559</v>
      </c>
      <c r="D218" s="48">
        <f>'[1]EN_19'!D220</f>
        <v>792</v>
      </c>
      <c r="E218" s="48">
        <f>'[1]EN_19'!E220</f>
        <v>482</v>
      </c>
      <c r="F218" s="48">
        <f>'[1]EN_19'!F220</f>
        <v>419</v>
      </c>
      <c r="G218" s="48">
        <f>'[1]EN_19'!G220</f>
        <v>460</v>
      </c>
      <c r="H218" s="48">
        <f>'[1]EN_19'!H220</f>
        <v>519</v>
      </c>
      <c r="I218" s="48">
        <f>'[1]EN_19'!I220</f>
        <v>460</v>
      </c>
      <c r="J218" s="48">
        <f>'[1]EN_19'!J220</f>
        <v>489</v>
      </c>
      <c r="K218" s="48">
        <f>'[1]EN_19'!K220</f>
        <v>310</v>
      </c>
      <c r="L218" s="48">
        <f>'[1]EN_19'!L220</f>
        <v>0</v>
      </c>
      <c r="M218" s="48">
        <f>'[1]EN_19'!M220</f>
        <v>613</v>
      </c>
      <c r="N218" s="48">
        <f>'[1]EN_19'!N220</f>
        <v>541</v>
      </c>
      <c r="O218" s="48">
        <f>'[1]EN_19'!O220</f>
        <v>591</v>
      </c>
      <c r="P218" s="48">
        <f>'[1]EN_19'!P220</f>
        <v>536</v>
      </c>
      <c r="Q218" s="48">
        <f>'[1]EN_19'!Q220</f>
        <v>520</v>
      </c>
      <c r="R218" s="48">
        <f>'[1]EN_19'!R220</f>
        <v>463</v>
      </c>
      <c r="S218" s="48">
        <f>'[1]EN_19'!S220</f>
        <v>435</v>
      </c>
      <c r="T218" s="48">
        <f>'[1]EN_19'!T220</f>
        <v>394</v>
      </c>
    </row>
    <row r="219" spans="1:20" s="2" customFormat="1" ht="14.25">
      <c r="A219" s="44" t="str">
        <f>'[1]EN_19'!A221</f>
        <v>Slovenia</v>
      </c>
      <c r="B219" s="48">
        <f>'[1]EN_19'!B221</f>
        <v>132</v>
      </c>
      <c r="C219" s="48">
        <f>'[1]EN_19'!C221</f>
        <v>149</v>
      </c>
      <c r="D219" s="48">
        <f>'[1]EN_19'!D221</f>
        <v>129</v>
      </c>
      <c r="E219" s="48">
        <f>'[1]EN_19'!E221</f>
        <v>131</v>
      </c>
      <c r="F219" s="48">
        <f>'[1]EN_19'!F221</f>
        <v>117</v>
      </c>
      <c r="G219" s="48">
        <f>'[1]EN_19'!G221</f>
        <v>135</v>
      </c>
      <c r="H219" s="48">
        <f>'[1]EN_19'!H221</f>
        <v>142</v>
      </c>
      <c r="I219" s="48">
        <f>'[1]EN_19'!I221</f>
        <v>137</v>
      </c>
      <c r="J219" s="48">
        <f>'[1]EN_19'!J221</f>
        <v>159</v>
      </c>
      <c r="K219" s="48">
        <f>'[1]EN_19'!K221</f>
        <v>157</v>
      </c>
      <c r="L219" s="48">
        <f>'[1]EN_19'!L221</f>
        <v>131</v>
      </c>
      <c r="M219" s="48">
        <f>'[1]EN_19'!M221</f>
        <v>138</v>
      </c>
      <c r="N219" s="48">
        <f>'[1]EN_19'!N221</f>
        <v>146</v>
      </c>
      <c r="O219" s="48">
        <f>'[1]EN_19'!O221</f>
        <v>155</v>
      </c>
      <c r="P219" s="48">
        <f>'[1]EN_19'!P221</f>
        <v>159</v>
      </c>
      <c r="Q219" s="48">
        <f>'[1]EN_19'!Q221</f>
        <v>166</v>
      </c>
      <c r="R219" s="48">
        <f>'[1]EN_19'!R221</f>
        <v>164</v>
      </c>
      <c r="S219" s="48">
        <f>'[1]EN_19'!S221</f>
        <v>160</v>
      </c>
      <c r="T219" s="48">
        <f>'[1]EN_19'!T221</f>
        <v>170</v>
      </c>
    </row>
    <row r="220" spans="1:20" s="2" customFormat="1" ht="14.25">
      <c r="A220" s="44" t="str">
        <f>'[1]EN_19'!A222</f>
        <v>Spain</v>
      </c>
      <c r="B220" s="48">
        <f>'[1]EN_19'!B222</f>
        <v>4</v>
      </c>
      <c r="C220" s="48">
        <f>'[1]EN_19'!C222</f>
        <v>4</v>
      </c>
      <c r="D220" s="48">
        <f>'[1]EN_19'!D222</f>
        <v>0</v>
      </c>
      <c r="E220" s="48">
        <f>'[1]EN_19'!E222</f>
        <v>0</v>
      </c>
      <c r="F220" s="48">
        <f>'[1]EN_19'!F222</f>
        <v>0</v>
      </c>
      <c r="G220" s="48">
        <f>'[1]EN_19'!G222</f>
        <v>39</v>
      </c>
      <c r="H220" s="48">
        <f>'[1]EN_19'!H222</f>
        <v>66</v>
      </c>
      <c r="I220" s="48">
        <f>'[1]EN_19'!I222</f>
        <v>69</v>
      </c>
      <c r="J220" s="48">
        <f>'[1]EN_19'!J222</f>
        <v>0</v>
      </c>
      <c r="K220" s="48">
        <f>'[1]EN_19'!K222</f>
        <v>0</v>
      </c>
      <c r="L220" s="48">
        <f>'[1]EN_19'!L222</f>
        <v>0</v>
      </c>
      <c r="M220" s="48">
        <f>'[1]EN_19'!M222</f>
        <v>0</v>
      </c>
      <c r="N220" s="48">
        <f>'[1]EN_19'!N222</f>
        <v>0</v>
      </c>
      <c r="O220" s="48">
        <f>'[1]EN_19'!O222</f>
        <v>0</v>
      </c>
      <c r="P220" s="48">
        <f>'[1]EN_19'!P222</f>
        <v>0</v>
      </c>
      <c r="Q220" s="48">
        <f>'[1]EN_19'!Q222</f>
        <v>0</v>
      </c>
      <c r="R220" s="48">
        <f>'[1]EN_19'!R222</f>
        <v>0</v>
      </c>
      <c r="S220" s="48">
        <f>'[1]EN_19'!S222</f>
        <v>0</v>
      </c>
      <c r="T220" s="48">
        <f>'[1]EN_19'!T222</f>
        <v>0</v>
      </c>
    </row>
    <row r="221" spans="1:20" s="2" customFormat="1" ht="14.25">
      <c r="A221" s="44" t="str">
        <f>'[1]EN_19'!A223</f>
        <v>Sweden</v>
      </c>
      <c r="B221" s="48">
        <f>'[1]EN_19'!B223</f>
        <v>878</v>
      </c>
      <c r="C221" s="48">
        <f>'[1]EN_19'!C223</f>
        <v>1144</v>
      </c>
      <c r="D221" s="48">
        <f>'[1]EN_19'!D223</f>
        <v>1202</v>
      </c>
      <c r="E221" s="48">
        <f>'[1]EN_19'!E223</f>
        <v>1373</v>
      </c>
      <c r="F221" s="48">
        <f>'[1]EN_19'!F223</f>
        <v>1466</v>
      </c>
      <c r="G221" s="48">
        <f>'[1]EN_19'!G223</f>
        <v>1641</v>
      </c>
      <c r="H221" s="48">
        <f>'[1]EN_19'!H223</f>
        <v>1798</v>
      </c>
      <c r="I221" s="48">
        <f>'[1]EN_19'!I223</f>
        <v>1766</v>
      </c>
      <c r="J221" s="48">
        <f>'[1]EN_19'!J223</f>
        <v>1904</v>
      </c>
      <c r="K221" s="48">
        <f>'[1]EN_19'!K223</f>
        <v>1600</v>
      </c>
      <c r="L221" s="48">
        <f>'[1]EN_19'!L223</f>
        <v>1504</v>
      </c>
      <c r="M221" s="48">
        <f>'[1]EN_19'!M223</f>
        <v>1817</v>
      </c>
      <c r="N221" s="48">
        <f>'[1]EN_19'!N223</f>
        <v>1994</v>
      </c>
      <c r="O221" s="48">
        <f>'[1]EN_19'!O223</f>
        <v>1998</v>
      </c>
      <c r="P221" s="48">
        <f>'[1]EN_19'!P223</f>
        <v>2134</v>
      </c>
      <c r="Q221" s="48">
        <f>'[1]EN_19'!Q223</f>
        <v>2054</v>
      </c>
      <c r="R221" s="48">
        <f>'[1]EN_19'!R223</f>
        <v>2171</v>
      </c>
      <c r="S221" s="48">
        <f>'[1]EN_19'!S223</f>
        <v>2187</v>
      </c>
      <c r="T221" s="48">
        <f>'[1]EN_19'!T223</f>
        <v>2313</v>
      </c>
    </row>
    <row r="222" spans="1:20" s="2" customFormat="1" ht="14.25">
      <c r="A222" s="44" t="str">
        <f>'[1]EN_19'!A224</f>
        <v>Switzerland</v>
      </c>
      <c r="B222" s="48">
        <f>'[1]EN_19'!B224</f>
        <v>62</v>
      </c>
      <c r="C222" s="48">
        <f>'[1]EN_19'!C224</f>
        <v>62</v>
      </c>
      <c r="D222" s="48">
        <f>'[1]EN_19'!D224</f>
        <v>67</v>
      </c>
      <c r="E222" s="48">
        <f>'[1]EN_19'!E224</f>
        <v>70</v>
      </c>
      <c r="F222" s="48">
        <f>'[1]EN_19'!F224</f>
        <v>42</v>
      </c>
      <c r="G222" s="48">
        <f>'[1]EN_19'!G224</f>
        <v>32</v>
      </c>
      <c r="H222" s="48">
        <f>'[1]EN_19'!H224</f>
        <v>65</v>
      </c>
      <c r="I222" s="48">
        <f>'[1]EN_19'!I224</f>
        <v>45</v>
      </c>
      <c r="J222" s="48">
        <f>'[1]EN_19'!J224</f>
        <v>37</v>
      </c>
      <c r="K222" s="48">
        <f>'[1]EN_19'!K224</f>
        <v>37</v>
      </c>
      <c r="L222" s="48">
        <f>'[1]EN_19'!L224</f>
        <v>32</v>
      </c>
      <c r="M222" s="48">
        <f>'[1]EN_19'!M224</f>
        <v>33</v>
      </c>
      <c r="N222" s="48">
        <f>'[1]EN_19'!N224</f>
        <v>25</v>
      </c>
      <c r="O222" s="48">
        <f>'[1]EN_19'!O224</f>
        <v>29</v>
      </c>
      <c r="P222" s="48">
        <f>'[1]EN_19'!P224</f>
        <v>22</v>
      </c>
      <c r="Q222" s="48">
        <f>'[1]EN_19'!Q224</f>
        <v>26</v>
      </c>
      <c r="R222" s="48">
        <f>'[1]EN_19'!R224</f>
        <v>24</v>
      </c>
      <c r="S222" s="48">
        <f>'[1]EN_19'!S224</f>
        <v>14</v>
      </c>
      <c r="T222" s="48">
        <f>'[1]EN_19'!T224</f>
        <v>28</v>
      </c>
    </row>
    <row r="223" spans="1:20" s="2" customFormat="1" ht="14.25">
      <c r="A223" s="44" t="str">
        <f>'[1]EN_19'!A225</f>
        <v>Turkey</v>
      </c>
      <c r="B223" s="48">
        <f>'[1]EN_19'!B225</f>
        <v>0</v>
      </c>
      <c r="C223" s="48">
        <f>'[1]EN_19'!C225</f>
        <v>0</v>
      </c>
      <c r="D223" s="48">
        <f>'[1]EN_19'!D225</f>
        <v>0</v>
      </c>
      <c r="E223" s="48">
        <f>'[1]EN_19'!E225</f>
        <v>0</v>
      </c>
      <c r="F223" s="48">
        <f>'[1]EN_19'!F225</f>
        <v>0</v>
      </c>
      <c r="G223" s="48">
        <f>'[1]EN_19'!G225</f>
        <v>0</v>
      </c>
      <c r="H223" s="48">
        <f>'[1]EN_19'!H225</f>
        <v>0</v>
      </c>
      <c r="I223" s="48">
        <f>'[1]EN_19'!I225</f>
        <v>0</v>
      </c>
      <c r="J223" s="48">
        <f>'[1]EN_19'!J225</f>
        <v>0</v>
      </c>
      <c r="K223" s="48">
        <f>'[1]EN_19'!K225</f>
        <v>0</v>
      </c>
      <c r="L223" s="48">
        <f>'[1]EN_19'!L225</f>
        <v>3</v>
      </c>
      <c r="M223" s="48">
        <f>'[1]EN_19'!M225</f>
        <v>4</v>
      </c>
      <c r="N223" s="48">
        <f>'[1]EN_19'!N225</f>
        <v>6</v>
      </c>
      <c r="O223" s="48">
        <f>'[1]EN_19'!O225</f>
        <v>12</v>
      </c>
      <c r="P223" s="48">
        <f>'[1]EN_19'!P225</f>
        <v>147</v>
      </c>
      <c r="Q223" s="48">
        <f>'[1]EN_19'!Q225</f>
        <v>350</v>
      </c>
      <c r="R223" s="48">
        <f>'[1]EN_19'!R225</f>
        <v>453</v>
      </c>
      <c r="S223" s="48">
        <f>'[1]EN_19'!S225</f>
        <v>571</v>
      </c>
      <c r="T223" s="48">
        <f>'[1]EN_19'!T225</f>
        <v>532</v>
      </c>
    </row>
    <row r="224" spans="1:20" s="2" customFormat="1" ht="14.25">
      <c r="A224" s="44" t="str">
        <f>'[1]EN_19'!A226</f>
        <v>United Kingdom</v>
      </c>
      <c r="B224" s="48">
        <f>'[1]EN_19'!B226</f>
        <v>0</v>
      </c>
      <c r="C224" s="48">
        <f>'[1]EN_19'!C226</f>
        <v>0</v>
      </c>
      <c r="D224" s="48">
        <f>'[1]EN_19'!D226</f>
        <v>0</v>
      </c>
      <c r="E224" s="48">
        <f>'[1]EN_19'!E226</f>
        <v>0</v>
      </c>
      <c r="F224" s="48">
        <f>'[1]EN_19'!F226</f>
        <v>0</v>
      </c>
      <c r="G224" s="48">
        <f>'[1]EN_19'!G226</f>
        <v>0</v>
      </c>
      <c r="H224" s="48">
        <f>'[1]EN_19'!H226</f>
        <v>0</v>
      </c>
      <c r="I224" s="48">
        <f>'[1]EN_19'!I226</f>
        <v>0</v>
      </c>
      <c r="J224" s="48">
        <f>'[1]EN_19'!J226</f>
        <v>0</v>
      </c>
      <c r="K224" s="48">
        <f>'[1]EN_19'!K226</f>
        <v>0</v>
      </c>
      <c r="L224" s="48">
        <f>'[1]EN_19'!L226</f>
        <v>0</v>
      </c>
      <c r="M224" s="48">
        <f>'[1]EN_19'!M226</f>
        <v>0</v>
      </c>
      <c r="N224" s="48">
        <f>'[1]EN_19'!N226</f>
        <v>0</v>
      </c>
      <c r="O224" s="48">
        <f>'[1]EN_19'!O226</f>
        <v>0</v>
      </c>
      <c r="P224" s="48">
        <f>'[1]EN_19'!P226</f>
        <v>0</v>
      </c>
      <c r="Q224" s="48">
        <f>'[1]EN_19'!Q226</f>
        <v>0</v>
      </c>
      <c r="R224" s="48">
        <f>'[1]EN_19'!R226</f>
        <v>0</v>
      </c>
      <c r="S224" s="48">
        <f>'[1]EN_19'!S226</f>
        <v>0</v>
      </c>
      <c r="T224" s="48">
        <f>'[1]EN_19'!T226</f>
        <v>0</v>
      </c>
    </row>
    <row r="226" s="2" customFormat="1" ht="13.5">
      <c r="A226" s="1" t="s">
        <v>118</v>
      </c>
    </row>
    <row r="227" s="2" customFormat="1" ht="13.5">
      <c r="A227" s="3" t="s">
        <v>87</v>
      </c>
    </row>
    <row r="228" spans="1:2" s="2" customFormat="1" ht="13.5">
      <c r="A228" s="3" t="s">
        <v>88</v>
      </c>
      <c r="B228" s="4">
        <v>40347.65965277778</v>
      </c>
    </row>
    <row r="229" s="2" customFormat="1" ht="13.5">
      <c r="A229" s="3"/>
    </row>
    <row r="230" spans="1:2" s="2" customFormat="1" ht="13.5">
      <c r="A230" s="3" t="s">
        <v>89</v>
      </c>
      <c r="B230" s="2" t="s">
        <v>90</v>
      </c>
    </row>
    <row r="231" spans="1:2" s="2" customFormat="1" ht="13.5">
      <c r="A231" s="3" t="s">
        <v>91</v>
      </c>
      <c r="B231" s="2" t="s">
        <v>117</v>
      </c>
    </row>
    <row r="232" spans="1:2" s="2" customFormat="1" ht="13.5">
      <c r="A232" s="3" t="s">
        <v>93</v>
      </c>
      <c r="B232" s="2" t="s">
        <v>119</v>
      </c>
    </row>
    <row r="233" spans="1:2" s="2" customFormat="1" ht="13.5">
      <c r="A233" s="3" t="s">
        <v>95</v>
      </c>
      <c r="B233" s="2" t="s">
        <v>96</v>
      </c>
    </row>
    <row r="234" s="2" customFormat="1" ht="13.5">
      <c r="A234" s="3"/>
    </row>
    <row r="235" s="2" customFormat="1" ht="13.5">
      <c r="A235" s="3"/>
    </row>
    <row r="236" spans="1:20" s="2" customFormat="1" ht="13.5">
      <c r="A236" s="5" t="s">
        <v>97</v>
      </c>
      <c r="B236" s="6" t="s">
        <v>98</v>
      </c>
      <c r="C236" s="6" t="s">
        <v>99</v>
      </c>
      <c r="D236" s="6" t="s">
        <v>100</v>
      </c>
      <c r="E236" s="6" t="s">
        <v>101</v>
      </c>
      <c r="F236" s="6" t="s">
        <v>102</v>
      </c>
      <c r="G236" s="6" t="s">
        <v>103</v>
      </c>
      <c r="H236" s="6" t="s">
        <v>104</v>
      </c>
      <c r="I236" s="6" t="s">
        <v>105</v>
      </c>
      <c r="J236" s="6" t="s">
        <v>106</v>
      </c>
      <c r="K236" s="6" t="s">
        <v>107</v>
      </c>
      <c r="L236" s="6" t="s">
        <v>108</v>
      </c>
      <c r="M236" s="6" t="s">
        <v>109</v>
      </c>
      <c r="N236" s="6" t="s">
        <v>110</v>
      </c>
      <c r="O236" s="6" t="s">
        <v>111</v>
      </c>
      <c r="P236" s="6" t="s">
        <v>112</v>
      </c>
      <c r="Q236" s="6" t="s">
        <v>113</v>
      </c>
      <c r="R236" s="6" t="s">
        <v>114</v>
      </c>
      <c r="S236" s="6" t="s">
        <v>115</v>
      </c>
      <c r="T236" s="6" t="s">
        <v>132</v>
      </c>
    </row>
    <row r="237" spans="1:20" s="2" customFormat="1" ht="14.25">
      <c r="A237" s="44" t="str">
        <f>'[1]EN_19'!A239</f>
        <v>Austria</v>
      </c>
      <c r="B237" s="48">
        <f>'[1]EN_19'!B239</f>
        <v>95</v>
      </c>
      <c r="C237" s="48">
        <f>'[1]EN_19'!C239</f>
        <v>112</v>
      </c>
      <c r="D237" s="48">
        <f>'[1]EN_19'!D239</f>
        <v>117</v>
      </c>
      <c r="E237" s="48">
        <f>'[1]EN_19'!E239</f>
        <v>140</v>
      </c>
      <c r="F237" s="48">
        <f>'[1]EN_19'!F239</f>
        <v>105</v>
      </c>
      <c r="G237" s="48">
        <f>'[1]EN_19'!G239</f>
        <v>114</v>
      </c>
      <c r="H237" s="48">
        <f>'[1]EN_19'!H239</f>
        <v>126</v>
      </c>
      <c r="I237" s="48">
        <f>'[1]EN_19'!I239</f>
        <v>115</v>
      </c>
      <c r="J237" s="48">
        <f>'[1]EN_19'!J239</f>
        <v>98</v>
      </c>
      <c r="K237" s="48">
        <f>'[1]EN_19'!K239</f>
        <v>117</v>
      </c>
      <c r="L237" s="48">
        <f>'[1]EN_19'!L239</f>
        <v>118</v>
      </c>
      <c r="M237" s="48">
        <f>'[1]EN_19'!M239</f>
        <v>90</v>
      </c>
      <c r="N237" s="48">
        <f>'[1]EN_19'!N239</f>
        <v>69</v>
      </c>
      <c r="O237" s="48">
        <f>'[1]EN_19'!O239</f>
        <v>72</v>
      </c>
      <c r="P237" s="48">
        <f>'[1]EN_19'!P239</f>
        <v>96</v>
      </c>
      <c r="Q237" s="48">
        <f>'[1]EN_19'!Q239</f>
        <v>104</v>
      </c>
      <c r="R237" s="48">
        <f>'[1]EN_19'!R239</f>
        <v>130</v>
      </c>
      <c r="S237" s="48">
        <f>'[1]EN_19'!S239</f>
        <v>150</v>
      </c>
      <c r="T237" s="48">
        <f>'[1]EN_19'!T239</f>
        <v>173</v>
      </c>
    </row>
    <row r="238" spans="1:20" s="2" customFormat="1" ht="14.25">
      <c r="A238" s="44" t="str">
        <f>'[1]EN_19'!A240</f>
        <v>Belgium</v>
      </c>
      <c r="B238" s="48">
        <f>'[1]EN_19'!B240</f>
        <v>0</v>
      </c>
      <c r="C238" s="48">
        <f>'[1]EN_19'!C240</f>
        <v>0</v>
      </c>
      <c r="D238" s="48">
        <f>'[1]EN_19'!D240</f>
        <v>0</v>
      </c>
      <c r="E238" s="48">
        <f>'[1]EN_19'!E240</f>
        <v>0</v>
      </c>
      <c r="F238" s="48">
        <f>'[1]EN_19'!F240</f>
        <v>0</v>
      </c>
      <c r="G238" s="48">
        <f>'[1]EN_19'!G240</f>
        <v>0</v>
      </c>
      <c r="H238" s="48">
        <f>'[1]EN_19'!H240</f>
        <v>0</v>
      </c>
      <c r="I238" s="48">
        <f>'[1]EN_19'!I240</f>
        <v>0</v>
      </c>
      <c r="J238" s="48">
        <f>'[1]EN_19'!J240</f>
        <v>0</v>
      </c>
      <c r="K238" s="48">
        <f>'[1]EN_19'!K240</f>
        <v>0</v>
      </c>
      <c r="L238" s="48">
        <f>'[1]EN_19'!L240</f>
        <v>0</v>
      </c>
      <c r="M238" s="48">
        <f>'[1]EN_19'!M240</f>
        <v>0</v>
      </c>
      <c r="N238" s="48">
        <f>'[1]EN_19'!N240</f>
        <v>0</v>
      </c>
      <c r="O238" s="48">
        <f>'[1]EN_19'!O240</f>
        <v>0</v>
      </c>
      <c r="P238" s="48">
        <f>'[1]EN_19'!P240</f>
        <v>0</v>
      </c>
      <c r="Q238" s="48">
        <f>'[1]EN_19'!Q240</f>
        <v>0</v>
      </c>
      <c r="R238" s="48">
        <f>'[1]EN_19'!R240</f>
        <v>0</v>
      </c>
      <c r="S238" s="48">
        <f>'[1]EN_19'!S240</f>
        <v>0</v>
      </c>
      <c r="T238" s="48">
        <f>'[1]EN_19'!T240</f>
        <v>0</v>
      </c>
    </row>
    <row r="239" spans="1:20" s="2" customFormat="1" ht="14.25">
      <c r="A239" s="44" t="str">
        <f>'[1]EN_19'!A241</f>
        <v>Bulgaria</v>
      </c>
      <c r="B239" s="48">
        <f>'[1]EN_19'!B241</f>
        <v>992</v>
      </c>
      <c r="C239" s="48">
        <f>'[1]EN_19'!C241</f>
        <v>867</v>
      </c>
      <c r="D239" s="48">
        <f>'[1]EN_19'!D241</f>
        <v>740</v>
      </c>
      <c r="E239" s="48">
        <f>'[1]EN_19'!E241</f>
        <v>814</v>
      </c>
      <c r="F239" s="48">
        <f>'[1]EN_19'!F241</f>
        <v>867</v>
      </c>
      <c r="G239" s="48">
        <f>'[1]EN_19'!G241</f>
        <v>1022</v>
      </c>
      <c r="H239" s="48">
        <f>'[1]EN_19'!H241</f>
        <v>1084</v>
      </c>
      <c r="I239" s="48">
        <f>'[1]EN_19'!I241</f>
        <v>35</v>
      </c>
      <c r="J239" s="48">
        <f>'[1]EN_19'!J241</f>
        <v>24</v>
      </c>
      <c r="K239" s="48">
        <f>'[1]EN_19'!K241</f>
        <v>21</v>
      </c>
      <c r="L239" s="48">
        <f>'[1]EN_19'!L241</f>
        <v>21</v>
      </c>
      <c r="M239" s="48">
        <f>'[1]EN_19'!M241</f>
        <v>12</v>
      </c>
      <c r="N239" s="48">
        <f>'[1]EN_19'!N241</f>
        <v>6</v>
      </c>
      <c r="O239" s="48">
        <f>'[1]EN_19'!O241</f>
        <v>12</v>
      </c>
      <c r="P239" s="48">
        <f>'[1]EN_19'!P241</f>
        <v>14</v>
      </c>
      <c r="Q239" s="48">
        <f>'[1]EN_19'!Q241</f>
        <v>14</v>
      </c>
      <c r="R239" s="48">
        <f>'[1]EN_19'!R241</f>
        <v>3</v>
      </c>
      <c r="S239" s="48">
        <f>'[1]EN_19'!S241</f>
        <v>5</v>
      </c>
      <c r="T239" s="48">
        <f>'[1]EN_19'!T241</f>
        <v>5</v>
      </c>
    </row>
    <row r="240" spans="1:20" s="2" customFormat="1" ht="14.25">
      <c r="A240" s="44" t="str">
        <f>'[1]EN_19'!A242</f>
        <v>Croatia</v>
      </c>
      <c r="B240" s="48">
        <f>'[1]EN_19'!B242</f>
        <v>0</v>
      </c>
      <c r="C240" s="48">
        <f>'[1]EN_19'!C242</f>
        <v>0</v>
      </c>
      <c r="D240" s="48">
        <f>'[1]EN_19'!D242</f>
        <v>0</v>
      </c>
      <c r="E240" s="48">
        <f>'[1]EN_19'!E242</f>
        <v>0</v>
      </c>
      <c r="F240" s="48">
        <f>'[1]EN_19'!F242</f>
        <v>0</v>
      </c>
      <c r="G240" s="48">
        <f>'[1]EN_19'!G242</f>
        <v>0</v>
      </c>
      <c r="H240" s="48">
        <f>'[1]EN_19'!H242</f>
        <v>0</v>
      </c>
      <c r="I240" s="48">
        <f>'[1]EN_19'!I242</f>
        <v>0</v>
      </c>
      <c r="J240" s="48">
        <f>'[1]EN_19'!J242</f>
        <v>0</v>
      </c>
      <c r="K240" s="48">
        <f>'[1]EN_19'!K242</f>
        <v>0</v>
      </c>
      <c r="L240" s="48">
        <f>'[1]EN_19'!L242</f>
        <v>0</v>
      </c>
      <c r="M240" s="48">
        <f>'[1]EN_19'!M242</f>
        <v>0</v>
      </c>
      <c r="N240" s="48">
        <f>'[1]EN_19'!N242</f>
        <v>0</v>
      </c>
      <c r="O240" s="48">
        <f>'[1]EN_19'!O242</f>
        <v>0</v>
      </c>
      <c r="P240" s="48">
        <f>'[1]EN_19'!P242</f>
        <v>0</v>
      </c>
      <c r="Q240" s="48">
        <f>'[1]EN_19'!Q242</f>
        <v>0</v>
      </c>
      <c r="R240" s="48">
        <f>'[1]EN_19'!R242</f>
        <v>0</v>
      </c>
      <c r="S240" s="48">
        <f>'[1]EN_19'!S242</f>
        <v>0</v>
      </c>
      <c r="T240" s="48">
        <f>'[1]EN_19'!T242</f>
        <v>0</v>
      </c>
    </row>
    <row r="241" spans="1:20" s="2" customFormat="1" ht="14.25">
      <c r="A241" s="44" t="str">
        <f>'[1]EN_19'!A243</f>
        <v>Cyprus</v>
      </c>
      <c r="B241" s="48">
        <f>'[1]EN_19'!B243</f>
        <v>0</v>
      </c>
      <c r="C241" s="48">
        <f>'[1]EN_19'!C243</f>
        <v>0</v>
      </c>
      <c r="D241" s="48">
        <f>'[1]EN_19'!D243</f>
        <v>0</v>
      </c>
      <c r="E241" s="48">
        <f>'[1]EN_19'!E243</f>
        <v>0</v>
      </c>
      <c r="F241" s="48">
        <f>'[1]EN_19'!F243</f>
        <v>0</v>
      </c>
      <c r="G241" s="48">
        <f>'[1]EN_19'!G243</f>
        <v>0</v>
      </c>
      <c r="H241" s="48">
        <f>'[1]EN_19'!H243</f>
        <v>0</v>
      </c>
      <c r="I241" s="48">
        <f>'[1]EN_19'!I243</f>
        <v>0</v>
      </c>
      <c r="J241" s="48">
        <f>'[1]EN_19'!J243</f>
        <v>0</v>
      </c>
      <c r="K241" s="48">
        <f>'[1]EN_19'!K243</f>
        <v>0</v>
      </c>
      <c r="L241" s="48">
        <f>'[1]EN_19'!L243</f>
        <v>0</v>
      </c>
      <c r="M241" s="48">
        <f>'[1]EN_19'!M243</f>
        <v>0</v>
      </c>
      <c r="N241" s="48">
        <f>'[1]EN_19'!N243</f>
        <v>0</v>
      </c>
      <c r="O241" s="48">
        <f>'[1]EN_19'!O243</f>
        <v>0</v>
      </c>
      <c r="P241" s="48">
        <f>'[1]EN_19'!P243</f>
        <v>0</v>
      </c>
      <c r="Q241" s="48">
        <f>'[1]EN_19'!Q243</f>
        <v>0</v>
      </c>
      <c r="R241" s="48">
        <f>'[1]EN_19'!R243</f>
        <v>0</v>
      </c>
      <c r="S241" s="48">
        <f>'[1]EN_19'!S243</f>
        <v>0</v>
      </c>
      <c r="T241" s="48">
        <f>'[1]EN_19'!T243</f>
        <v>0</v>
      </c>
    </row>
    <row r="242" spans="1:20" s="2" customFormat="1" ht="14.25">
      <c r="A242" s="44" t="str">
        <f>'[1]EN_19'!A244</f>
        <v>Czech Republic</v>
      </c>
      <c r="B242" s="48">
        <f>'[1]EN_19'!B244</f>
        <v>699</v>
      </c>
      <c r="C242" s="48">
        <f>'[1]EN_19'!C244</f>
        <v>738</v>
      </c>
      <c r="D242" s="48">
        <f>'[1]EN_19'!D244</f>
        <v>759</v>
      </c>
      <c r="E242" s="48">
        <f>'[1]EN_19'!E244</f>
        <v>785</v>
      </c>
      <c r="F242" s="48">
        <f>'[1]EN_19'!F244</f>
        <v>554</v>
      </c>
      <c r="G242" s="48">
        <f>'[1]EN_19'!G244</f>
        <v>484</v>
      </c>
      <c r="H242" s="48">
        <f>'[1]EN_19'!H244</f>
        <v>523</v>
      </c>
      <c r="I242" s="48">
        <f>'[1]EN_19'!I244</f>
        <v>595</v>
      </c>
      <c r="J242" s="48">
        <f>'[1]EN_19'!J244</f>
        <v>423</v>
      </c>
      <c r="K242" s="48">
        <f>'[1]EN_19'!K244</f>
        <v>520</v>
      </c>
      <c r="L242" s="48">
        <f>'[1]EN_19'!L244</f>
        <v>373</v>
      </c>
      <c r="M242" s="48">
        <f>'[1]EN_19'!M244</f>
        <v>386</v>
      </c>
      <c r="N242" s="48">
        <f>'[1]EN_19'!N244</f>
        <v>383</v>
      </c>
      <c r="O242" s="48">
        <f>'[1]EN_19'!O244</f>
        <v>302</v>
      </c>
      <c r="P242" s="48">
        <f>'[1]EN_19'!P244</f>
        <v>299</v>
      </c>
      <c r="Q242" s="48">
        <f>'[1]EN_19'!Q244</f>
        <v>381</v>
      </c>
      <c r="R242" s="48">
        <f>'[1]EN_19'!R244</f>
        <v>349</v>
      </c>
      <c r="S242" s="48">
        <f>'[1]EN_19'!S244</f>
        <v>296</v>
      </c>
      <c r="T242" s="48">
        <f>'[1]EN_19'!T244</f>
        <v>272</v>
      </c>
    </row>
    <row r="243" spans="1:20" s="2" customFormat="1" ht="14.25">
      <c r="A243" s="44" t="str">
        <f>'[1]EN_19'!A245</f>
        <v>Denmark</v>
      </c>
      <c r="B243" s="48">
        <f>'[1]EN_19'!B245</f>
        <v>17</v>
      </c>
      <c r="C243" s="48">
        <f>'[1]EN_19'!C245</f>
        <v>46</v>
      </c>
      <c r="D243" s="48">
        <f>'[1]EN_19'!D245</f>
        <v>60</v>
      </c>
      <c r="E243" s="48">
        <f>'[1]EN_19'!E245</f>
        <v>74</v>
      </c>
      <c r="F243" s="48">
        <f>'[1]EN_19'!F245</f>
        <v>86</v>
      </c>
      <c r="G243" s="48">
        <f>'[1]EN_19'!G245</f>
        <v>92</v>
      </c>
      <c r="H243" s="48">
        <f>'[1]EN_19'!H245</f>
        <v>122</v>
      </c>
      <c r="I243" s="48">
        <f>'[1]EN_19'!I245</f>
        <v>114</v>
      </c>
      <c r="J243" s="48">
        <f>'[1]EN_19'!J245</f>
        <v>140</v>
      </c>
      <c r="K243" s="48">
        <f>'[1]EN_19'!K245</f>
        <v>168</v>
      </c>
      <c r="L243" s="48">
        <f>'[1]EN_19'!L245</f>
        <v>200</v>
      </c>
      <c r="M243" s="48">
        <f>'[1]EN_19'!M245</f>
        <v>203</v>
      </c>
      <c r="N243" s="48">
        <f>'[1]EN_19'!N245</f>
        <v>226</v>
      </c>
      <c r="O243" s="48">
        <f>'[1]EN_19'!O245</f>
        <v>252</v>
      </c>
      <c r="P243" s="48">
        <f>'[1]EN_19'!P245</f>
        <v>292</v>
      </c>
      <c r="Q243" s="48">
        <f>'[1]EN_19'!Q245</f>
        <v>356</v>
      </c>
      <c r="R243" s="48">
        <f>'[1]EN_19'!R245</f>
        <v>367</v>
      </c>
      <c r="S243" s="48">
        <f>'[1]EN_19'!S245</f>
        <v>383</v>
      </c>
      <c r="T243" s="48">
        <f>'[1]EN_19'!T245</f>
        <v>396</v>
      </c>
    </row>
    <row r="244" spans="1:20" s="2" customFormat="1" ht="14.25">
      <c r="A244" s="44" t="str">
        <f>'[1]EN_19'!A246</f>
        <v>Estonia</v>
      </c>
      <c r="B244" s="48">
        <f>'[1]EN_19'!B246</f>
        <v>39</v>
      </c>
      <c r="C244" s="48">
        <f>'[1]EN_19'!C246</f>
        <v>29</v>
      </c>
      <c r="D244" s="48">
        <f>'[1]EN_19'!D246</f>
        <v>12</v>
      </c>
      <c r="E244" s="48">
        <f>'[1]EN_19'!E246</f>
        <v>14</v>
      </c>
      <c r="F244" s="48">
        <f>'[1]EN_19'!F246</f>
        <v>50</v>
      </c>
      <c r="G244" s="48">
        <f>'[1]EN_19'!G246</f>
        <v>28</v>
      </c>
      <c r="H244" s="48">
        <f>'[1]EN_19'!H246</f>
        <v>29</v>
      </c>
      <c r="I244" s="48">
        <f>'[1]EN_19'!I246</f>
        <v>9</v>
      </c>
      <c r="J244" s="48">
        <f>'[1]EN_19'!J246</f>
        <v>9</v>
      </c>
      <c r="K244" s="48">
        <f>'[1]EN_19'!K246</f>
        <v>3</v>
      </c>
      <c r="L244" s="48">
        <f>'[1]EN_19'!L246</f>
        <v>6</v>
      </c>
      <c r="M244" s="48">
        <f>'[1]EN_19'!M246</f>
        <v>6</v>
      </c>
      <c r="N244" s="48">
        <f>'[1]EN_19'!N246</f>
        <v>7</v>
      </c>
      <c r="O244" s="48">
        <f>'[1]EN_19'!O246</f>
        <v>8</v>
      </c>
      <c r="P244" s="48">
        <f>'[1]EN_19'!P246</f>
        <v>6</v>
      </c>
      <c r="Q244" s="48">
        <f>'[1]EN_19'!Q246</f>
        <v>6</v>
      </c>
      <c r="R244" s="48">
        <f>'[1]EN_19'!R246</f>
        <v>5</v>
      </c>
      <c r="S244" s="48">
        <f>'[1]EN_19'!S246</f>
        <v>5</v>
      </c>
      <c r="T244" s="48">
        <f>'[1]EN_19'!T246</f>
        <v>4</v>
      </c>
    </row>
    <row r="245" spans="1:20" s="2" customFormat="1" ht="14.25">
      <c r="A245" s="44" t="str">
        <f>'[1]EN_19'!A247</f>
        <v>European Union (27 countries)</v>
      </c>
      <c r="B245" s="48">
        <f>'[1]EN_19'!B247</f>
        <v>8207</v>
      </c>
      <c r="C245" s="48">
        <f>'[1]EN_19'!C247</f>
        <v>7733</v>
      </c>
      <c r="D245" s="48">
        <f>'[1]EN_19'!D247</f>
        <v>7911</v>
      </c>
      <c r="E245" s="48">
        <f>'[1]EN_19'!E247</f>
        <v>8034</v>
      </c>
      <c r="F245" s="48">
        <f>'[1]EN_19'!F247</f>
        <v>7427</v>
      </c>
      <c r="G245" s="48">
        <f>'[1]EN_19'!G247</f>
        <v>3853</v>
      </c>
      <c r="H245" s="48">
        <f>'[1]EN_19'!H247</f>
        <v>4260</v>
      </c>
      <c r="I245" s="48">
        <f>'[1]EN_19'!I247</f>
        <v>3219</v>
      </c>
      <c r="J245" s="48">
        <f>'[1]EN_19'!J247</f>
        <v>2945</v>
      </c>
      <c r="K245" s="48">
        <f>'[1]EN_19'!K247</f>
        <v>3251</v>
      </c>
      <c r="L245" s="48">
        <f>'[1]EN_19'!L247</f>
        <v>2744</v>
      </c>
      <c r="M245" s="48">
        <f>'[1]EN_19'!M247</f>
        <v>2857</v>
      </c>
      <c r="N245" s="48">
        <f>'[1]EN_19'!N247</f>
        <v>3245</v>
      </c>
      <c r="O245" s="48">
        <f>'[1]EN_19'!O247</f>
        <v>3676</v>
      </c>
      <c r="P245" s="48">
        <f>'[1]EN_19'!P247</f>
        <v>6373</v>
      </c>
      <c r="Q245" s="48">
        <f>'[1]EN_19'!Q247</f>
        <v>6628</v>
      </c>
      <c r="R245" s="48">
        <f>'[1]EN_19'!R247</f>
        <v>6832</v>
      </c>
      <c r="S245" s="48">
        <f>'[1]EN_19'!S247</f>
        <v>6574</v>
      </c>
      <c r="T245" s="48">
        <f>'[1]EN_19'!T247</f>
        <v>5977</v>
      </c>
    </row>
    <row r="246" spans="1:20" s="2" customFormat="1" ht="14.25">
      <c r="A246" s="44" t="str">
        <f>'[1]EN_19'!A248</f>
        <v>Finland</v>
      </c>
      <c r="B246" s="48">
        <f>'[1]EN_19'!B248</f>
        <v>0</v>
      </c>
      <c r="C246" s="48">
        <f>'[1]EN_19'!C248</f>
        <v>0</v>
      </c>
      <c r="D246" s="48">
        <f>'[1]EN_19'!D248</f>
        <v>0</v>
      </c>
      <c r="E246" s="48">
        <f>'[1]EN_19'!E248</f>
        <v>0</v>
      </c>
      <c r="F246" s="48">
        <f>'[1]EN_19'!F248</f>
        <v>0</v>
      </c>
      <c r="G246" s="48">
        <f>'[1]EN_19'!G248</f>
        <v>0</v>
      </c>
      <c r="H246" s="48">
        <f>'[1]EN_19'!H248</f>
        <v>312</v>
      </c>
      <c r="I246" s="48">
        <f>'[1]EN_19'!I248</f>
        <v>312</v>
      </c>
      <c r="J246" s="48">
        <f>'[1]EN_19'!J248</f>
        <v>316</v>
      </c>
      <c r="K246" s="48">
        <f>'[1]EN_19'!K248</f>
        <v>373</v>
      </c>
      <c r="L246" s="48">
        <f>'[1]EN_19'!L248</f>
        <v>108</v>
      </c>
      <c r="M246" s="48">
        <f>'[1]EN_19'!M248</f>
        <v>121</v>
      </c>
      <c r="N246" s="48">
        <f>'[1]EN_19'!N248</f>
        <v>132</v>
      </c>
      <c r="O246" s="48">
        <f>'[1]EN_19'!O248</f>
        <v>112</v>
      </c>
      <c r="P246" s="48">
        <f>'[1]EN_19'!P248</f>
        <v>295</v>
      </c>
      <c r="Q246" s="48">
        <f>'[1]EN_19'!Q248</f>
        <v>280</v>
      </c>
      <c r="R246" s="48">
        <f>'[1]EN_19'!R248</f>
        <v>388</v>
      </c>
      <c r="S246" s="48">
        <f>'[1]EN_19'!S248</f>
        <v>503</v>
      </c>
      <c r="T246" s="48">
        <f>'[1]EN_19'!T248</f>
        <v>453</v>
      </c>
    </row>
    <row r="247" spans="1:20" s="2" customFormat="1" ht="14.25">
      <c r="A247" s="44" t="str">
        <f>'[1]EN_19'!A249</f>
        <v>France</v>
      </c>
      <c r="B247" s="48">
        <f>'[1]EN_19'!B249</f>
        <v>0</v>
      </c>
      <c r="C247" s="48">
        <f>'[1]EN_19'!C249</f>
        <v>0</v>
      </c>
      <c r="D247" s="48">
        <f>'[1]EN_19'!D249</f>
        <v>0</v>
      </c>
      <c r="E247" s="48">
        <f>'[1]EN_19'!E249</f>
        <v>0</v>
      </c>
      <c r="F247" s="48">
        <f>'[1]EN_19'!F249</f>
        <v>0</v>
      </c>
      <c r="G247" s="48">
        <f>'[1]EN_19'!G249</f>
        <v>0</v>
      </c>
      <c r="H247" s="48">
        <f>'[1]EN_19'!H249</f>
        <v>0</v>
      </c>
      <c r="I247" s="48">
        <f>'[1]EN_19'!I249</f>
        <v>0</v>
      </c>
      <c r="J247" s="48">
        <f>'[1]EN_19'!J249</f>
        <v>0</v>
      </c>
      <c r="K247" s="48">
        <f>'[1]EN_19'!K249</f>
        <v>0</v>
      </c>
      <c r="L247" s="48">
        <f>'[1]EN_19'!L249</f>
        <v>0</v>
      </c>
      <c r="M247" s="48">
        <f>'[1]EN_19'!M249</f>
        <v>0</v>
      </c>
      <c r="N247" s="48">
        <f>'[1]EN_19'!N249</f>
        <v>0</v>
      </c>
      <c r="O247" s="48">
        <f>'[1]EN_19'!O249</f>
        <v>0</v>
      </c>
      <c r="P247" s="48">
        <f>'[1]EN_19'!P249</f>
        <v>0</v>
      </c>
      <c r="Q247" s="48">
        <f>'[1]EN_19'!Q249</f>
        <v>0</v>
      </c>
      <c r="R247" s="48">
        <f>'[1]EN_19'!R249</f>
        <v>0</v>
      </c>
      <c r="S247" s="48">
        <f>'[1]EN_19'!S249</f>
        <v>0</v>
      </c>
      <c r="T247" s="48">
        <f>'[1]EN_19'!T249</f>
        <v>0</v>
      </c>
    </row>
    <row r="248" spans="1:20" s="2" customFormat="1" ht="14.25">
      <c r="A248" s="44" t="str">
        <f>'[1]EN_19'!A250</f>
        <v>Germany (including ex-GDR from 1991)</v>
      </c>
      <c r="B248" s="48">
        <f>'[1]EN_19'!B250</f>
        <v>0</v>
      </c>
      <c r="C248" s="48">
        <f>'[1]EN_19'!C250</f>
        <v>0</v>
      </c>
      <c r="D248" s="48">
        <f>'[1]EN_19'!D250</f>
        <v>0</v>
      </c>
      <c r="E248" s="48">
        <f>'[1]EN_19'!E250</f>
        <v>0</v>
      </c>
      <c r="F248" s="48">
        <f>'[1]EN_19'!F250</f>
        <v>0</v>
      </c>
      <c r="G248" s="48">
        <f>'[1]EN_19'!G250</f>
        <v>0</v>
      </c>
      <c r="H248" s="48">
        <f>'[1]EN_19'!H250</f>
        <v>0</v>
      </c>
      <c r="I248" s="48">
        <f>'[1]EN_19'!I250</f>
        <v>0</v>
      </c>
      <c r="J248" s="48">
        <f>'[1]EN_19'!J250</f>
        <v>0</v>
      </c>
      <c r="K248" s="48">
        <f>'[1]EN_19'!K250</f>
        <v>0</v>
      </c>
      <c r="L248" s="48">
        <f>'[1]EN_19'!L250</f>
        <v>0</v>
      </c>
      <c r="M248" s="48">
        <f>'[1]EN_19'!M250</f>
        <v>0</v>
      </c>
      <c r="N248" s="48">
        <f>'[1]EN_19'!N250</f>
        <v>0</v>
      </c>
      <c r="O248" s="48">
        <f>'[1]EN_19'!O250</f>
        <v>0</v>
      </c>
      <c r="P248" s="48">
        <f>'[1]EN_19'!P250</f>
        <v>0</v>
      </c>
      <c r="Q248" s="48">
        <f>'[1]EN_19'!Q250</f>
        <v>0</v>
      </c>
      <c r="R248" s="48">
        <f>'[1]EN_19'!R250</f>
        <v>0</v>
      </c>
      <c r="S248" s="48">
        <f>'[1]EN_19'!S250</f>
        <v>0</v>
      </c>
      <c r="T248" s="48">
        <f>'[1]EN_19'!T250</f>
        <v>0</v>
      </c>
    </row>
    <row r="249" spans="1:20" s="2" customFormat="1" ht="14.25">
      <c r="A249" s="44" t="str">
        <f>'[1]EN_19'!A251</f>
        <v>Greece</v>
      </c>
      <c r="B249" s="48">
        <f>'[1]EN_19'!B251</f>
        <v>0</v>
      </c>
      <c r="C249" s="48">
        <f>'[1]EN_19'!C251</f>
        <v>0</v>
      </c>
      <c r="D249" s="48">
        <f>'[1]EN_19'!D251</f>
        <v>0</v>
      </c>
      <c r="E249" s="48">
        <f>'[1]EN_19'!E251</f>
        <v>0</v>
      </c>
      <c r="F249" s="48">
        <f>'[1]EN_19'!F251</f>
        <v>0</v>
      </c>
      <c r="G249" s="48">
        <f>'[1]EN_19'!G251</f>
        <v>0</v>
      </c>
      <c r="H249" s="48">
        <f>'[1]EN_19'!H251</f>
        <v>0</v>
      </c>
      <c r="I249" s="48">
        <f>'[1]EN_19'!I251</f>
        <v>0</v>
      </c>
      <c r="J249" s="48">
        <f>'[1]EN_19'!J251</f>
        <v>0</v>
      </c>
      <c r="K249" s="48">
        <f>'[1]EN_19'!K251</f>
        <v>0</v>
      </c>
      <c r="L249" s="48">
        <f>'[1]EN_19'!L251</f>
        <v>0</v>
      </c>
      <c r="M249" s="48">
        <f>'[1]EN_19'!M251</f>
        <v>0</v>
      </c>
      <c r="N249" s="48">
        <f>'[1]EN_19'!N251</f>
        <v>0</v>
      </c>
      <c r="O249" s="48">
        <f>'[1]EN_19'!O251</f>
        <v>0</v>
      </c>
      <c r="P249" s="48">
        <f>'[1]EN_19'!P251</f>
        <v>0</v>
      </c>
      <c r="Q249" s="48">
        <f>'[1]EN_19'!Q251</f>
        <v>0</v>
      </c>
      <c r="R249" s="48">
        <f>'[1]EN_19'!R251</f>
        <v>0</v>
      </c>
      <c r="S249" s="48">
        <f>'[1]EN_19'!S251</f>
        <v>0</v>
      </c>
      <c r="T249" s="48">
        <f>'[1]EN_19'!T251</f>
        <v>0</v>
      </c>
    </row>
    <row r="250" spans="1:20" s="2" customFormat="1" ht="14.25">
      <c r="A250" s="44" t="str">
        <f>'[1]EN_19'!A252</f>
        <v>Hungary</v>
      </c>
      <c r="B250" s="48">
        <f>'[1]EN_19'!B252</f>
        <v>80</v>
      </c>
      <c r="C250" s="48">
        <f>'[1]EN_19'!C252</f>
        <v>92</v>
      </c>
      <c r="D250" s="48">
        <f>'[1]EN_19'!D252</f>
        <v>83</v>
      </c>
      <c r="E250" s="48">
        <f>'[1]EN_19'!E252</f>
        <v>94</v>
      </c>
      <c r="F250" s="48">
        <f>'[1]EN_19'!F252</f>
        <v>107</v>
      </c>
      <c r="G250" s="48">
        <f>'[1]EN_19'!G252</f>
        <v>106</v>
      </c>
      <c r="H250" s="48">
        <f>'[1]EN_19'!H252</f>
        <v>121</v>
      </c>
      <c r="I250" s="48">
        <f>'[1]EN_19'!I252</f>
        <v>79</v>
      </c>
      <c r="J250" s="48">
        <f>'[1]EN_19'!J252</f>
        <v>57</v>
      </c>
      <c r="K250" s="48">
        <f>'[1]EN_19'!K252</f>
        <v>54</v>
      </c>
      <c r="L250" s="48">
        <f>'[1]EN_19'!L252</f>
        <v>35</v>
      </c>
      <c r="M250" s="48">
        <f>'[1]EN_19'!M252</f>
        <v>32</v>
      </c>
      <c r="N250" s="48">
        <f>'[1]EN_19'!N252</f>
        <v>42</v>
      </c>
      <c r="O250" s="48">
        <f>'[1]EN_19'!O252</f>
        <v>24</v>
      </c>
      <c r="P250" s="48">
        <f>'[1]EN_19'!P252</f>
        <v>9</v>
      </c>
      <c r="Q250" s="48">
        <f>'[1]EN_19'!Q252</f>
        <v>7</v>
      </c>
      <c r="R250" s="48">
        <f>'[1]EN_19'!R252</f>
        <v>5</v>
      </c>
      <c r="S250" s="48">
        <f>'[1]EN_19'!S252</f>
        <v>5</v>
      </c>
      <c r="T250" s="48">
        <f>'[1]EN_19'!T252</f>
        <v>4</v>
      </c>
    </row>
    <row r="251" spans="1:20" s="2" customFormat="1" ht="14.25">
      <c r="A251" s="44" t="str">
        <f>'[1]EN_19'!A253</f>
        <v>Iceland</v>
      </c>
      <c r="B251" s="48">
        <f>'[1]EN_19'!B253</f>
        <v>0</v>
      </c>
      <c r="C251" s="48">
        <f>'[1]EN_19'!C253</f>
        <v>0</v>
      </c>
      <c r="D251" s="48">
        <f>'[1]EN_19'!D253</f>
        <v>0</v>
      </c>
      <c r="E251" s="48">
        <f>'[1]EN_19'!E253</f>
        <v>0</v>
      </c>
      <c r="F251" s="48">
        <f>'[1]EN_19'!F253</f>
        <v>0</v>
      </c>
      <c r="G251" s="48">
        <f>'[1]EN_19'!G253</f>
        <v>0</v>
      </c>
      <c r="H251" s="48">
        <f>'[1]EN_19'!H253</f>
        <v>0</v>
      </c>
      <c r="I251" s="48">
        <f>'[1]EN_19'!I253</f>
        <v>0</v>
      </c>
      <c r="J251" s="48">
        <f>'[1]EN_19'!J253</f>
        <v>0</v>
      </c>
      <c r="K251" s="48">
        <f>'[1]EN_19'!K253</f>
        <v>0</v>
      </c>
      <c r="L251" s="48">
        <f>'[1]EN_19'!L253</f>
        <v>0</v>
      </c>
      <c r="M251" s="48">
        <f>'[1]EN_19'!M253</f>
        <v>0</v>
      </c>
      <c r="N251" s="48">
        <f>'[1]EN_19'!N253</f>
        <v>0</v>
      </c>
      <c r="O251" s="48">
        <f>'[1]EN_19'!O253</f>
        <v>0</v>
      </c>
      <c r="P251" s="48">
        <f>'[1]EN_19'!P253</f>
        <v>0</v>
      </c>
      <c r="Q251" s="48">
        <f>'[1]EN_19'!Q253</f>
        <v>0</v>
      </c>
      <c r="R251" s="48">
        <f>'[1]EN_19'!R253</f>
        <v>0</v>
      </c>
      <c r="S251" s="48">
        <f>'[1]EN_19'!S253</f>
        <v>0</v>
      </c>
      <c r="T251" s="48">
        <f>'[1]EN_19'!T253</f>
        <v>0</v>
      </c>
    </row>
    <row r="252" spans="1:20" s="2" customFormat="1" ht="14.25">
      <c r="A252" s="44" t="str">
        <f>'[1]EN_19'!A254</f>
        <v>Ireland</v>
      </c>
      <c r="B252" s="48">
        <f>'[1]EN_19'!B254</f>
        <v>0</v>
      </c>
      <c r="C252" s="48">
        <f>'[1]EN_19'!C254</f>
        <v>0</v>
      </c>
      <c r="D252" s="48">
        <f>'[1]EN_19'!D254</f>
        <v>0</v>
      </c>
      <c r="E252" s="48">
        <f>'[1]EN_19'!E254</f>
        <v>0</v>
      </c>
      <c r="F252" s="48">
        <f>'[1]EN_19'!F254</f>
        <v>0</v>
      </c>
      <c r="G252" s="48">
        <f>'[1]EN_19'!G254</f>
        <v>0</v>
      </c>
      <c r="H252" s="48">
        <f>'[1]EN_19'!H254</f>
        <v>0</v>
      </c>
      <c r="I252" s="48">
        <f>'[1]EN_19'!I254</f>
        <v>0</v>
      </c>
      <c r="J252" s="48">
        <f>'[1]EN_19'!J254</f>
        <v>0</v>
      </c>
      <c r="K252" s="48">
        <f>'[1]EN_19'!K254</f>
        <v>0</v>
      </c>
      <c r="L252" s="48">
        <f>'[1]EN_19'!L254</f>
        <v>0</v>
      </c>
      <c r="M252" s="48">
        <f>'[1]EN_19'!M254</f>
        <v>0</v>
      </c>
      <c r="N252" s="48">
        <f>'[1]EN_19'!N254</f>
        <v>0</v>
      </c>
      <c r="O252" s="48">
        <f>'[1]EN_19'!O254</f>
        <v>0</v>
      </c>
      <c r="P252" s="48">
        <f>'[1]EN_19'!P254</f>
        <v>0</v>
      </c>
      <c r="Q252" s="48">
        <f>'[1]EN_19'!Q254</f>
        <v>0</v>
      </c>
      <c r="R252" s="48">
        <f>'[1]EN_19'!R254</f>
        <v>0</v>
      </c>
      <c r="S252" s="48">
        <f>'[1]EN_19'!S254</f>
        <v>0</v>
      </c>
      <c r="T252" s="48">
        <f>'[1]EN_19'!T254</f>
        <v>0</v>
      </c>
    </row>
    <row r="253" spans="1:20" s="2" customFormat="1" ht="14.25">
      <c r="A253" s="44" t="str">
        <f>'[1]EN_19'!A255</f>
        <v>Italy</v>
      </c>
      <c r="B253" s="48">
        <f>'[1]EN_19'!B255</f>
        <v>0</v>
      </c>
      <c r="C253" s="48">
        <f>'[1]EN_19'!C255</f>
        <v>0</v>
      </c>
      <c r="D253" s="48">
        <f>'[1]EN_19'!D255</f>
        <v>0</v>
      </c>
      <c r="E253" s="48">
        <f>'[1]EN_19'!E255</f>
        <v>0</v>
      </c>
      <c r="F253" s="48">
        <f>'[1]EN_19'!F255</f>
        <v>0</v>
      </c>
      <c r="G253" s="48">
        <f>'[1]EN_19'!G255</f>
        <v>0</v>
      </c>
      <c r="H253" s="48">
        <f>'[1]EN_19'!H255</f>
        <v>0</v>
      </c>
      <c r="I253" s="48">
        <f>'[1]EN_19'!I255</f>
        <v>0</v>
      </c>
      <c r="J253" s="48">
        <f>'[1]EN_19'!J255</f>
        <v>0</v>
      </c>
      <c r="K253" s="48">
        <f>'[1]EN_19'!K255</f>
        <v>0</v>
      </c>
      <c r="L253" s="48">
        <f>'[1]EN_19'!L255</f>
        <v>0</v>
      </c>
      <c r="M253" s="48">
        <f>'[1]EN_19'!M255</f>
        <v>0</v>
      </c>
      <c r="N253" s="48">
        <f>'[1]EN_19'!N255</f>
        <v>0</v>
      </c>
      <c r="O253" s="48">
        <f>'[1]EN_19'!O255</f>
        <v>0</v>
      </c>
      <c r="P253" s="48">
        <f>'[1]EN_19'!P255</f>
        <v>2879</v>
      </c>
      <c r="Q253" s="48">
        <f>'[1]EN_19'!Q255</f>
        <v>2876</v>
      </c>
      <c r="R253" s="48">
        <f>'[1]EN_19'!R255</f>
        <v>3004</v>
      </c>
      <c r="S253" s="48">
        <f>'[1]EN_19'!S255</f>
        <v>2892</v>
      </c>
      <c r="T253" s="48">
        <f>'[1]EN_19'!T255</f>
        <v>2808</v>
      </c>
    </row>
    <row r="254" spans="1:20" s="2" customFormat="1" ht="14.25">
      <c r="A254" s="44" t="str">
        <f>'[1]EN_19'!A256</f>
        <v>Latvia</v>
      </c>
      <c r="B254" s="48">
        <f>'[1]EN_19'!B256</f>
        <v>98</v>
      </c>
      <c r="C254" s="48">
        <f>'[1]EN_19'!C256</f>
        <v>88</v>
      </c>
      <c r="D254" s="48">
        <f>'[1]EN_19'!D256</f>
        <v>83</v>
      </c>
      <c r="E254" s="48">
        <f>'[1]EN_19'!E256</f>
        <v>33</v>
      </c>
      <c r="F254" s="48">
        <f>'[1]EN_19'!F256</f>
        <v>22</v>
      </c>
      <c r="G254" s="48">
        <f>'[1]EN_19'!G256</f>
        <v>49</v>
      </c>
      <c r="H254" s="48">
        <f>'[1]EN_19'!H256</f>
        <v>44</v>
      </c>
      <c r="I254" s="48">
        <f>'[1]EN_19'!I256</f>
        <v>29</v>
      </c>
      <c r="J254" s="48">
        <f>'[1]EN_19'!J256</f>
        <v>7</v>
      </c>
      <c r="K254" s="48">
        <f>'[1]EN_19'!K256</f>
        <v>11</v>
      </c>
      <c r="L254" s="48">
        <f>'[1]EN_19'!L256</f>
        <v>16</v>
      </c>
      <c r="M254" s="48">
        <f>'[1]EN_19'!M256</f>
        <v>12</v>
      </c>
      <c r="N254" s="48">
        <f>'[1]EN_19'!N256</f>
        <v>12</v>
      </c>
      <c r="O254" s="48">
        <f>'[1]EN_19'!O256</f>
        <v>16</v>
      </c>
      <c r="P254" s="48">
        <f>'[1]EN_19'!P256</f>
        <v>10</v>
      </c>
      <c r="Q254" s="48">
        <f>'[1]EN_19'!Q256</f>
        <v>10</v>
      </c>
      <c r="R254" s="48">
        <f>'[1]EN_19'!R256</f>
        <v>10</v>
      </c>
      <c r="S254" s="48">
        <f>'[1]EN_19'!S256</f>
        <v>11</v>
      </c>
      <c r="T254" s="48">
        <f>'[1]EN_19'!T256</f>
        <v>5</v>
      </c>
    </row>
    <row r="255" spans="1:20" s="2" customFormat="1" ht="14.25">
      <c r="A255" s="44" t="str">
        <f>'[1]EN_19'!A257</f>
        <v>Lithuania</v>
      </c>
      <c r="B255" s="48">
        <f>'[1]EN_19'!B257</f>
        <v>57</v>
      </c>
      <c r="C255" s="48">
        <f>'[1]EN_19'!C257</f>
        <v>48</v>
      </c>
      <c r="D255" s="48">
        <f>'[1]EN_19'!D257</f>
        <v>28</v>
      </c>
      <c r="E255" s="48">
        <f>'[1]EN_19'!E257</f>
        <v>17</v>
      </c>
      <c r="F255" s="48">
        <f>'[1]EN_19'!F257</f>
        <v>23</v>
      </c>
      <c r="G255" s="48">
        <f>'[1]EN_19'!G257</f>
        <v>35</v>
      </c>
      <c r="H255" s="48">
        <f>'[1]EN_19'!H257</f>
        <v>41</v>
      </c>
      <c r="I255" s="48">
        <f>'[1]EN_19'!I257</f>
        <v>44</v>
      </c>
      <c r="J255" s="48">
        <f>'[1]EN_19'!J257</f>
        <v>58</v>
      </c>
      <c r="K255" s="48">
        <f>'[1]EN_19'!K257</f>
        <v>72</v>
      </c>
      <c r="L255" s="48">
        <f>'[1]EN_19'!L257</f>
        <v>72</v>
      </c>
      <c r="M255" s="48">
        <f>'[1]EN_19'!M257</f>
        <v>55</v>
      </c>
      <c r="N255" s="48">
        <f>'[1]EN_19'!N257</f>
        <v>107</v>
      </c>
      <c r="O255" s="48">
        <f>'[1]EN_19'!O257</f>
        <v>118</v>
      </c>
      <c r="P255" s="48">
        <f>'[1]EN_19'!P257</f>
        <v>114</v>
      </c>
      <c r="Q255" s="48">
        <f>'[1]EN_19'!Q257</f>
        <v>119</v>
      </c>
      <c r="R255" s="48">
        <f>'[1]EN_19'!R257</f>
        <v>119</v>
      </c>
      <c r="S255" s="48">
        <f>'[1]EN_19'!S257</f>
        <v>135</v>
      </c>
      <c r="T255" s="48">
        <f>'[1]EN_19'!T257</f>
        <v>128</v>
      </c>
    </row>
    <row r="256" spans="1:20" s="2" customFormat="1" ht="14.25">
      <c r="A256" s="44" t="str">
        <f>'[1]EN_19'!A258</f>
        <v>Luxembourg (Grand-Duché)</v>
      </c>
      <c r="B256" s="48">
        <f>'[1]EN_19'!B258</f>
        <v>0</v>
      </c>
      <c r="C256" s="48">
        <f>'[1]EN_19'!C258</f>
        <v>0</v>
      </c>
      <c r="D256" s="48">
        <f>'[1]EN_19'!D258</f>
        <v>0</v>
      </c>
      <c r="E256" s="48">
        <f>'[1]EN_19'!E258</f>
        <v>0</v>
      </c>
      <c r="F256" s="48">
        <f>'[1]EN_19'!F258</f>
        <v>0</v>
      </c>
      <c r="G256" s="48">
        <f>'[1]EN_19'!G258</f>
        <v>14</v>
      </c>
      <c r="H256" s="48">
        <f>'[1]EN_19'!H258</f>
        <v>13</v>
      </c>
      <c r="I256" s="48">
        <f>'[1]EN_19'!I258</f>
        <v>13</v>
      </c>
      <c r="J256" s="48">
        <f>'[1]EN_19'!J258</f>
        <v>24</v>
      </c>
      <c r="K256" s="48">
        <f>'[1]EN_19'!K258</f>
        <v>24</v>
      </c>
      <c r="L256" s="48">
        <f>'[1]EN_19'!L258</f>
        <v>27</v>
      </c>
      <c r="M256" s="48">
        <f>'[1]EN_19'!M258</f>
        <v>34</v>
      </c>
      <c r="N256" s="48">
        <f>'[1]EN_19'!N258</f>
        <v>36</v>
      </c>
      <c r="O256" s="48">
        <f>'[1]EN_19'!O258</f>
        <v>47</v>
      </c>
      <c r="P256" s="48">
        <f>'[1]EN_19'!P258</f>
        <v>51</v>
      </c>
      <c r="Q256" s="48">
        <f>'[1]EN_19'!Q258</f>
        <v>61</v>
      </c>
      <c r="R256" s="48">
        <f>'[1]EN_19'!R258</f>
        <v>64</v>
      </c>
      <c r="S256" s="48">
        <f>'[1]EN_19'!S258</f>
        <v>54</v>
      </c>
      <c r="T256" s="48">
        <f>'[1]EN_19'!T258</f>
        <v>57</v>
      </c>
    </row>
    <row r="257" spans="1:20" s="2" customFormat="1" ht="14.25">
      <c r="A257" s="44" t="str">
        <f>'[1]EN_19'!A259</f>
        <v>Malta</v>
      </c>
      <c r="B257" s="48">
        <f>'[1]EN_19'!B259</f>
        <v>0</v>
      </c>
      <c r="C257" s="48">
        <f>'[1]EN_19'!C259</f>
        <v>0</v>
      </c>
      <c r="D257" s="48">
        <f>'[1]EN_19'!D259</f>
        <v>0</v>
      </c>
      <c r="E257" s="48">
        <f>'[1]EN_19'!E259</f>
        <v>0</v>
      </c>
      <c r="F257" s="48">
        <f>'[1]EN_19'!F259</f>
        <v>0</v>
      </c>
      <c r="G257" s="48">
        <f>'[1]EN_19'!G259</f>
        <v>0</v>
      </c>
      <c r="H257" s="48">
        <f>'[1]EN_19'!H259</f>
        <v>0</v>
      </c>
      <c r="I257" s="48">
        <f>'[1]EN_19'!I259</f>
        <v>0</v>
      </c>
      <c r="J257" s="48">
        <f>'[1]EN_19'!J259</f>
        <v>0</v>
      </c>
      <c r="K257" s="48">
        <f>'[1]EN_19'!K259</f>
        <v>0</v>
      </c>
      <c r="L257" s="48">
        <f>'[1]EN_19'!L259</f>
        <v>0</v>
      </c>
      <c r="M257" s="48">
        <f>'[1]EN_19'!M259</f>
        <v>0</v>
      </c>
      <c r="N257" s="48">
        <f>'[1]EN_19'!N259</f>
        <v>0</v>
      </c>
      <c r="O257" s="48">
        <f>'[1]EN_19'!O259</f>
        <v>0</v>
      </c>
      <c r="P257" s="48">
        <f>'[1]EN_19'!P259</f>
        <v>0</v>
      </c>
      <c r="Q257" s="48">
        <f>'[1]EN_19'!Q259</f>
        <v>0</v>
      </c>
      <c r="R257" s="48">
        <f>'[1]EN_19'!R259</f>
        <v>0</v>
      </c>
      <c r="S257" s="48">
        <f>'[1]EN_19'!S259</f>
        <v>0</v>
      </c>
      <c r="T257" s="48">
        <f>'[1]EN_19'!T259</f>
        <v>0</v>
      </c>
    </row>
    <row r="258" spans="1:20" s="2" customFormat="1" ht="14.25">
      <c r="A258" s="44" t="str">
        <f>'[1]EN_19'!A260</f>
        <v>Netherlands</v>
      </c>
      <c r="B258" s="48">
        <f>'[1]EN_19'!B260</f>
        <v>75</v>
      </c>
      <c r="C258" s="48">
        <f>'[1]EN_19'!C260</f>
        <v>78</v>
      </c>
      <c r="D258" s="48">
        <f>'[1]EN_19'!D260</f>
        <v>78</v>
      </c>
      <c r="E258" s="48">
        <f>'[1]EN_19'!E260</f>
        <v>76</v>
      </c>
      <c r="F258" s="48">
        <f>'[1]EN_19'!F260</f>
        <v>58</v>
      </c>
      <c r="G258" s="48">
        <f>'[1]EN_19'!G260</f>
        <v>305</v>
      </c>
      <c r="H258" s="48">
        <f>'[1]EN_19'!H260</f>
        <v>278</v>
      </c>
      <c r="I258" s="48">
        <f>'[1]EN_19'!I260</f>
        <v>336</v>
      </c>
      <c r="J258" s="48">
        <f>'[1]EN_19'!J260</f>
        <v>361</v>
      </c>
      <c r="K258" s="48">
        <f>'[1]EN_19'!K260</f>
        <v>308</v>
      </c>
      <c r="L258" s="48">
        <f>'[1]EN_19'!L260</f>
        <v>324</v>
      </c>
      <c r="M258" s="48">
        <f>'[1]EN_19'!M260</f>
        <v>340</v>
      </c>
      <c r="N258" s="48">
        <f>'[1]EN_19'!N260</f>
        <v>635</v>
      </c>
      <c r="O258" s="48">
        <f>'[1]EN_19'!O260</f>
        <v>599</v>
      </c>
      <c r="P258" s="48">
        <f>'[1]EN_19'!P260</f>
        <v>535</v>
      </c>
      <c r="Q258" s="48">
        <f>'[1]EN_19'!Q260</f>
        <v>551</v>
      </c>
      <c r="R258" s="48">
        <f>'[1]EN_19'!R260</f>
        <v>466</v>
      </c>
      <c r="S258" s="48">
        <f>'[1]EN_19'!S260</f>
        <v>490</v>
      </c>
      <c r="T258" s="48">
        <f>'[1]EN_19'!T260</f>
        <v>499</v>
      </c>
    </row>
    <row r="259" spans="1:20" s="2" customFormat="1" ht="14.25">
      <c r="A259" s="44" t="str">
        <f>'[1]EN_19'!A261</f>
        <v>Norway</v>
      </c>
      <c r="B259" s="48">
        <f>'[1]EN_19'!B261</f>
        <v>0</v>
      </c>
      <c r="C259" s="48">
        <f>'[1]EN_19'!C261</f>
        <v>0</v>
      </c>
      <c r="D259" s="48">
        <f>'[1]EN_19'!D261</f>
        <v>0</v>
      </c>
      <c r="E259" s="48">
        <f>'[1]EN_19'!E261</f>
        <v>0</v>
      </c>
      <c r="F259" s="48">
        <f>'[1]EN_19'!F261</f>
        <v>0</v>
      </c>
      <c r="G259" s="48">
        <f>'[1]EN_19'!G261</f>
        <v>0</v>
      </c>
      <c r="H259" s="48">
        <f>'[1]EN_19'!H261</f>
        <v>0</v>
      </c>
      <c r="I259" s="48">
        <f>'[1]EN_19'!I261</f>
        <v>0</v>
      </c>
      <c r="J259" s="48">
        <f>'[1]EN_19'!J261</f>
        <v>0</v>
      </c>
      <c r="K259" s="48">
        <f>'[1]EN_19'!K261</f>
        <v>0</v>
      </c>
      <c r="L259" s="48">
        <f>'[1]EN_19'!L261</f>
        <v>0</v>
      </c>
      <c r="M259" s="48">
        <f>'[1]EN_19'!M261</f>
        <v>0</v>
      </c>
      <c r="N259" s="48">
        <f>'[1]EN_19'!N261</f>
        <v>0</v>
      </c>
      <c r="O259" s="48">
        <f>'[1]EN_19'!O261</f>
        <v>0</v>
      </c>
      <c r="P259" s="48">
        <f>'[1]EN_19'!P261</f>
        <v>0</v>
      </c>
      <c r="Q259" s="48">
        <f>'[1]EN_19'!Q261</f>
        <v>0</v>
      </c>
      <c r="R259" s="48">
        <f>'[1]EN_19'!R261</f>
        <v>0</v>
      </c>
      <c r="S259" s="48">
        <f>'[1]EN_19'!S261</f>
        <v>0</v>
      </c>
      <c r="T259" s="48">
        <f>'[1]EN_19'!T261</f>
        <v>0</v>
      </c>
    </row>
    <row r="260" spans="1:20" s="2" customFormat="1" ht="14.25">
      <c r="A260" s="44" t="str">
        <f>'[1]EN_19'!A262</f>
        <v>Poland</v>
      </c>
      <c r="B260" s="48">
        <f>'[1]EN_19'!B262</f>
        <v>5957</v>
      </c>
      <c r="C260" s="48">
        <f>'[1]EN_19'!C262</f>
        <v>5541</v>
      </c>
      <c r="D260" s="48">
        <f>'[1]EN_19'!D262</f>
        <v>5294</v>
      </c>
      <c r="E260" s="48">
        <f>'[1]EN_19'!E262</f>
        <v>5290</v>
      </c>
      <c r="F260" s="48">
        <f>'[1]EN_19'!F262</f>
        <v>4985</v>
      </c>
      <c r="G260" s="48">
        <f>'[1]EN_19'!G262</f>
        <v>975</v>
      </c>
      <c r="H260" s="48">
        <f>'[1]EN_19'!H262</f>
        <v>756</v>
      </c>
      <c r="I260" s="48">
        <f>'[1]EN_19'!I262</f>
        <v>769</v>
      </c>
      <c r="J260" s="48">
        <f>'[1]EN_19'!J262</f>
        <v>772</v>
      </c>
      <c r="K260" s="48">
        <f>'[1]EN_19'!K262</f>
        <v>790</v>
      </c>
      <c r="L260" s="48">
        <f>'[1]EN_19'!L262</f>
        <v>734</v>
      </c>
      <c r="M260" s="48">
        <f>'[1]EN_19'!M262</f>
        <v>775</v>
      </c>
      <c r="N260" s="48">
        <f>'[1]EN_19'!N262</f>
        <v>887</v>
      </c>
      <c r="O260" s="48">
        <f>'[1]EN_19'!O262</f>
        <v>1255</v>
      </c>
      <c r="P260" s="48">
        <f>'[1]EN_19'!P262</f>
        <v>841</v>
      </c>
      <c r="Q260" s="48">
        <f>'[1]EN_19'!Q262</f>
        <v>854</v>
      </c>
      <c r="R260" s="48">
        <f>'[1]EN_19'!R262</f>
        <v>1036</v>
      </c>
      <c r="S260" s="48">
        <f>'[1]EN_19'!S262</f>
        <v>718</v>
      </c>
      <c r="T260" s="48">
        <f>'[1]EN_19'!T262</f>
        <v>309</v>
      </c>
    </row>
    <row r="261" spans="1:20" s="2" customFormat="1" ht="14.25">
      <c r="A261" s="44" t="str">
        <f>'[1]EN_19'!A263</f>
        <v>Portugal</v>
      </c>
      <c r="B261" s="48">
        <f>'[1]EN_19'!B263</f>
        <v>0</v>
      </c>
      <c r="C261" s="48">
        <f>'[1]EN_19'!C263</f>
        <v>0</v>
      </c>
      <c r="D261" s="48">
        <f>'[1]EN_19'!D263</f>
        <v>0</v>
      </c>
      <c r="E261" s="48">
        <f>'[1]EN_19'!E263</f>
        <v>0</v>
      </c>
      <c r="F261" s="48">
        <f>'[1]EN_19'!F263</f>
        <v>0</v>
      </c>
      <c r="G261" s="48">
        <f>'[1]EN_19'!G263</f>
        <v>1</v>
      </c>
      <c r="H261" s="48">
        <f>'[1]EN_19'!H263</f>
        <v>10</v>
      </c>
      <c r="I261" s="48">
        <f>'[1]EN_19'!I263</f>
        <v>21</v>
      </c>
      <c r="J261" s="48">
        <f>'[1]EN_19'!J263</f>
        <v>29</v>
      </c>
      <c r="K261" s="48">
        <f>'[1]EN_19'!K263</f>
        <v>40</v>
      </c>
      <c r="L261" s="48">
        <f>'[1]EN_19'!L263</f>
        <v>84</v>
      </c>
      <c r="M261" s="48">
        <f>'[1]EN_19'!M263</f>
        <v>112</v>
      </c>
      <c r="N261" s="48">
        <f>'[1]EN_19'!N263</f>
        <v>152</v>
      </c>
      <c r="O261" s="48">
        <f>'[1]EN_19'!O263</f>
        <v>177</v>
      </c>
      <c r="P261" s="48">
        <f>'[1]EN_19'!P263</f>
        <v>175</v>
      </c>
      <c r="Q261" s="48">
        <f>'[1]EN_19'!Q263</f>
        <v>236</v>
      </c>
      <c r="R261" s="48">
        <f>'[1]EN_19'!R263</f>
        <v>238</v>
      </c>
      <c r="S261" s="48">
        <f>'[1]EN_19'!S263</f>
        <v>300</v>
      </c>
      <c r="T261" s="48">
        <f>'[1]EN_19'!T263</f>
        <v>276</v>
      </c>
    </row>
    <row r="262" spans="1:20" s="2" customFormat="1" ht="14.25">
      <c r="A262" s="44" t="str">
        <f>'[1]EN_19'!A264</f>
        <v>Romania</v>
      </c>
      <c r="B262" s="48">
        <f>'[1]EN_19'!B264</f>
        <v>0</v>
      </c>
      <c r="C262" s="48">
        <f>'[1]EN_19'!C264</f>
        <v>0</v>
      </c>
      <c r="D262" s="48">
        <f>'[1]EN_19'!D264</f>
        <v>564</v>
      </c>
      <c r="E262" s="48">
        <f>'[1]EN_19'!E264</f>
        <v>592</v>
      </c>
      <c r="F262" s="48">
        <f>'[1]EN_19'!F264</f>
        <v>472</v>
      </c>
      <c r="G262" s="48">
        <f>'[1]EN_19'!G264</f>
        <v>527</v>
      </c>
      <c r="H262" s="48">
        <f>'[1]EN_19'!H264</f>
        <v>398</v>
      </c>
      <c r="I262" s="48">
        <f>'[1]EN_19'!I264</f>
        <v>359</v>
      </c>
      <c r="J262" s="48">
        <f>'[1]EN_19'!J264</f>
        <v>221</v>
      </c>
      <c r="K262" s="48">
        <f>'[1]EN_19'!K264</f>
        <v>249</v>
      </c>
      <c r="L262" s="48">
        <f>'[1]EN_19'!L264</f>
        <v>135</v>
      </c>
      <c r="M262" s="48">
        <f>'[1]EN_19'!M264</f>
        <v>117</v>
      </c>
      <c r="N262" s="48">
        <f>'[1]EN_19'!N264</f>
        <v>121</v>
      </c>
      <c r="O262" s="48">
        <f>'[1]EN_19'!O264</f>
        <v>128</v>
      </c>
      <c r="P262" s="48">
        <f>'[1]EN_19'!P264</f>
        <v>112</v>
      </c>
      <c r="Q262" s="48">
        <f>'[1]EN_19'!Q264</f>
        <v>84</v>
      </c>
      <c r="R262" s="48">
        <f>'[1]EN_19'!R264</f>
        <v>94</v>
      </c>
      <c r="S262" s="48">
        <f>'[1]EN_19'!S264</f>
        <v>100</v>
      </c>
      <c r="T262" s="48">
        <f>'[1]EN_19'!T264</f>
        <v>96</v>
      </c>
    </row>
    <row r="263" spans="1:20" s="2" customFormat="1" ht="14.25">
      <c r="A263" s="44" t="str">
        <f>'[1]EN_19'!A265</f>
        <v>Slovakia</v>
      </c>
      <c r="B263" s="48">
        <f>'[1]EN_19'!B265</f>
        <v>80</v>
      </c>
      <c r="C263" s="48">
        <f>'[1]EN_19'!C265</f>
        <v>73</v>
      </c>
      <c r="D263" s="48">
        <f>'[1]EN_19'!D265</f>
        <v>72</v>
      </c>
      <c r="E263" s="48">
        <f>'[1]EN_19'!E265</f>
        <v>84</v>
      </c>
      <c r="F263" s="48">
        <f>'[1]EN_19'!F265</f>
        <v>82</v>
      </c>
      <c r="G263" s="48">
        <f>'[1]EN_19'!G265</f>
        <v>89</v>
      </c>
      <c r="H263" s="48">
        <f>'[1]EN_19'!H265</f>
        <v>97</v>
      </c>
      <c r="I263" s="48">
        <f>'[1]EN_19'!I265</f>
        <v>93</v>
      </c>
      <c r="J263" s="48">
        <f>'[1]EN_19'!J265</f>
        <v>81</v>
      </c>
      <c r="K263" s="48">
        <f>'[1]EN_19'!K265</f>
        <v>80</v>
      </c>
      <c r="L263" s="48">
        <f>'[1]EN_19'!L265</f>
        <v>69</v>
      </c>
      <c r="M263" s="48">
        <f>'[1]EN_19'!M265</f>
        <v>125</v>
      </c>
      <c r="N263" s="48">
        <f>'[1]EN_19'!N265</f>
        <v>56</v>
      </c>
      <c r="O263" s="48">
        <f>'[1]EN_19'!O265</f>
        <v>83</v>
      </c>
      <c r="P263" s="48">
        <f>'[1]EN_19'!P265</f>
        <v>75</v>
      </c>
      <c r="Q263" s="48">
        <f>'[1]EN_19'!Q265</f>
        <v>51</v>
      </c>
      <c r="R263" s="48">
        <f>'[1]EN_19'!R265</f>
        <v>57</v>
      </c>
      <c r="S263" s="48">
        <f>'[1]EN_19'!S265</f>
        <v>62</v>
      </c>
      <c r="T263" s="48">
        <f>'[1]EN_19'!T265</f>
        <v>60</v>
      </c>
    </row>
    <row r="264" spans="1:20" s="2" customFormat="1" ht="14.25">
      <c r="A264" s="44" t="str">
        <f>'[1]EN_19'!A266</f>
        <v>Slovenia</v>
      </c>
      <c r="B264" s="48">
        <f>'[1]EN_19'!B266</f>
        <v>19</v>
      </c>
      <c r="C264" s="48">
        <f>'[1]EN_19'!C266</f>
        <v>19</v>
      </c>
      <c r="D264" s="48">
        <f>'[1]EN_19'!D266</f>
        <v>20</v>
      </c>
      <c r="E264" s="48">
        <f>'[1]EN_19'!E266</f>
        <v>20</v>
      </c>
      <c r="F264" s="48">
        <f>'[1]EN_19'!F266</f>
        <v>15</v>
      </c>
      <c r="G264" s="48">
        <f>'[1]EN_19'!G266</f>
        <v>12</v>
      </c>
      <c r="H264" s="48">
        <f>'[1]EN_19'!H266</f>
        <v>14</v>
      </c>
      <c r="I264" s="48">
        <f>'[1]EN_19'!I266</f>
        <v>8</v>
      </c>
      <c r="J264" s="48">
        <f>'[1]EN_19'!J266</f>
        <v>10</v>
      </c>
      <c r="K264" s="48">
        <f>'[1]EN_19'!K266</f>
        <v>5</v>
      </c>
      <c r="L264" s="48">
        <f>'[1]EN_19'!L266</f>
        <v>22</v>
      </c>
      <c r="M264" s="48">
        <f>'[1]EN_19'!M266</f>
        <v>14</v>
      </c>
      <c r="N264" s="48">
        <f>'[1]EN_19'!N266</f>
        <v>1</v>
      </c>
      <c r="O264" s="48">
        <f>'[1]EN_19'!O266</f>
        <v>2</v>
      </c>
      <c r="P264" s="48">
        <f>'[1]EN_19'!P266</f>
        <v>2</v>
      </c>
      <c r="Q264" s="48">
        <f>'[1]EN_19'!Q266</f>
        <v>4</v>
      </c>
      <c r="R264" s="48">
        <f>'[1]EN_19'!R266</f>
        <v>3</v>
      </c>
      <c r="S264" s="48">
        <f>'[1]EN_19'!S266</f>
        <v>4</v>
      </c>
      <c r="T264" s="48">
        <f>'[1]EN_19'!T266</f>
        <v>3</v>
      </c>
    </row>
    <row r="265" spans="1:20" s="2" customFormat="1" ht="14.25">
      <c r="A265" s="44" t="str">
        <f>'[1]EN_19'!A267</f>
        <v>Spain</v>
      </c>
      <c r="B265" s="48">
        <f>'[1]EN_19'!B267</f>
        <v>0</v>
      </c>
      <c r="C265" s="48">
        <f>'[1]EN_19'!C267</f>
        <v>0</v>
      </c>
      <c r="D265" s="48">
        <f>'[1]EN_19'!D267</f>
        <v>0</v>
      </c>
      <c r="E265" s="48">
        <f>'[1]EN_19'!E267</f>
        <v>0</v>
      </c>
      <c r="F265" s="48">
        <f>'[1]EN_19'!F267</f>
        <v>0</v>
      </c>
      <c r="G265" s="48">
        <f>'[1]EN_19'!G267</f>
        <v>0</v>
      </c>
      <c r="H265" s="48">
        <f>'[1]EN_19'!H267</f>
        <v>0</v>
      </c>
      <c r="I265" s="48">
        <f>'[1]EN_19'!I267</f>
        <v>0</v>
      </c>
      <c r="J265" s="48">
        <f>'[1]EN_19'!J267</f>
        <v>0</v>
      </c>
      <c r="K265" s="48">
        <f>'[1]EN_19'!K267</f>
        <v>0</v>
      </c>
      <c r="L265" s="48">
        <f>'[1]EN_19'!L267</f>
        <v>0</v>
      </c>
      <c r="M265" s="48">
        <f>'[1]EN_19'!M267</f>
        <v>0</v>
      </c>
      <c r="N265" s="48">
        <f>'[1]EN_19'!N267</f>
        <v>0</v>
      </c>
      <c r="O265" s="48">
        <f>'[1]EN_19'!O267</f>
        <v>0</v>
      </c>
      <c r="P265" s="48">
        <f>'[1]EN_19'!P267</f>
        <v>0</v>
      </c>
      <c r="Q265" s="48">
        <f>'[1]EN_19'!Q267</f>
        <v>0</v>
      </c>
      <c r="R265" s="48">
        <f>'[1]EN_19'!R267</f>
        <v>0</v>
      </c>
      <c r="S265" s="48">
        <f>'[1]EN_19'!S267</f>
        <v>0</v>
      </c>
      <c r="T265" s="48">
        <f>'[1]EN_19'!T267</f>
        <v>0</v>
      </c>
    </row>
    <row r="266" spans="1:20" s="2" customFormat="1" ht="14.25">
      <c r="A266" s="44" t="str">
        <f>'[1]EN_19'!A268</f>
        <v>Sweden</v>
      </c>
      <c r="B266" s="48">
        <f>'[1]EN_19'!B268</f>
        <v>0</v>
      </c>
      <c r="C266" s="48">
        <f>'[1]EN_19'!C268</f>
        <v>0</v>
      </c>
      <c r="D266" s="48">
        <f>'[1]EN_19'!D268</f>
        <v>0</v>
      </c>
      <c r="E266" s="48">
        <f>'[1]EN_19'!E268</f>
        <v>0</v>
      </c>
      <c r="F266" s="48">
        <f>'[1]EN_19'!F268</f>
        <v>0</v>
      </c>
      <c r="G266" s="48">
        <f>'[1]EN_19'!G268</f>
        <v>0</v>
      </c>
      <c r="H266" s="48">
        <f>'[1]EN_19'!H268</f>
        <v>292</v>
      </c>
      <c r="I266" s="48">
        <f>'[1]EN_19'!I268</f>
        <v>287</v>
      </c>
      <c r="J266" s="48">
        <f>'[1]EN_19'!J268</f>
        <v>313</v>
      </c>
      <c r="K266" s="48">
        <f>'[1]EN_19'!K268</f>
        <v>413</v>
      </c>
      <c r="L266" s="48">
        <f>'[1]EN_19'!L268</f>
        <v>399</v>
      </c>
      <c r="M266" s="48">
        <f>'[1]EN_19'!M268</f>
        <v>423</v>
      </c>
      <c r="N266" s="48">
        <f>'[1]EN_19'!N268</f>
        <v>372</v>
      </c>
      <c r="O266" s="48">
        <f>'[1]EN_19'!O268</f>
        <v>471</v>
      </c>
      <c r="P266" s="48">
        <f>'[1]EN_19'!P268</f>
        <v>567</v>
      </c>
      <c r="Q266" s="48">
        <f>'[1]EN_19'!Q268</f>
        <v>635</v>
      </c>
      <c r="R266" s="48">
        <f>'[1]EN_19'!R268</f>
        <v>493</v>
      </c>
      <c r="S266" s="48">
        <f>'[1]EN_19'!S268</f>
        <v>462</v>
      </c>
      <c r="T266" s="48">
        <f>'[1]EN_19'!T268</f>
        <v>430</v>
      </c>
    </row>
    <row r="267" spans="1:20" s="2" customFormat="1" ht="14.25">
      <c r="A267" s="44" t="str">
        <f>'[1]EN_19'!A269</f>
        <v>Switzerland</v>
      </c>
      <c r="B267" s="48">
        <f>'[1]EN_19'!B269</f>
        <v>135</v>
      </c>
      <c r="C267" s="48">
        <f>'[1]EN_19'!C269</f>
        <v>148</v>
      </c>
      <c r="D267" s="48">
        <f>'[1]EN_19'!D269</f>
        <v>157</v>
      </c>
      <c r="E267" s="48">
        <f>'[1]EN_19'!E269</f>
        <v>162</v>
      </c>
      <c r="F267" s="48">
        <f>'[1]EN_19'!F269</f>
        <v>173</v>
      </c>
      <c r="G267" s="48">
        <f>'[1]EN_19'!G269</f>
        <v>180</v>
      </c>
      <c r="H267" s="48">
        <f>'[1]EN_19'!H269</f>
        <v>182</v>
      </c>
      <c r="I267" s="48">
        <f>'[1]EN_19'!I269</f>
        <v>178</v>
      </c>
      <c r="J267" s="48">
        <f>'[1]EN_19'!J269</f>
        <v>174</v>
      </c>
      <c r="K267" s="48">
        <f>'[1]EN_19'!K269</f>
        <v>177</v>
      </c>
      <c r="L267" s="48">
        <f>'[1]EN_19'!L269</f>
        <v>187</v>
      </c>
      <c r="M267" s="48">
        <f>'[1]EN_19'!M269</f>
        <v>199</v>
      </c>
      <c r="N267" s="48">
        <f>'[1]EN_19'!N269</f>
        <v>201</v>
      </c>
      <c r="O267" s="48">
        <f>'[1]EN_19'!O269</f>
        <v>211</v>
      </c>
      <c r="P267" s="48">
        <f>'[1]EN_19'!P269</f>
        <v>220</v>
      </c>
      <c r="Q267" s="48">
        <f>'[1]EN_19'!Q269</f>
        <v>233</v>
      </c>
      <c r="R267" s="48">
        <f>'[1]EN_19'!R269</f>
        <v>255</v>
      </c>
      <c r="S267" s="48">
        <f>'[1]EN_19'!S269</f>
        <v>259</v>
      </c>
      <c r="T267" s="48">
        <f>'[1]EN_19'!T269</f>
        <v>265</v>
      </c>
    </row>
    <row r="268" spans="1:20" s="2" customFormat="1" ht="14.25">
      <c r="A268" s="44" t="str">
        <f>'[1]EN_19'!A270</f>
        <v>Turkey</v>
      </c>
      <c r="B268" s="48">
        <f>'[1]EN_19'!B270</f>
        <v>0</v>
      </c>
      <c r="C268" s="48">
        <f>'[1]EN_19'!C270</f>
        <v>0</v>
      </c>
      <c r="D268" s="48">
        <f>'[1]EN_19'!D270</f>
        <v>0</v>
      </c>
      <c r="E268" s="48">
        <f>'[1]EN_19'!E270</f>
        <v>0</v>
      </c>
      <c r="F268" s="48">
        <f>'[1]EN_19'!F270</f>
        <v>0</v>
      </c>
      <c r="G268" s="48">
        <f>'[1]EN_19'!G270</f>
        <v>0</v>
      </c>
      <c r="H268" s="48">
        <f>'[1]EN_19'!H270</f>
        <v>0</v>
      </c>
      <c r="I268" s="48">
        <f>'[1]EN_19'!I270</f>
        <v>0</v>
      </c>
      <c r="J268" s="48">
        <f>'[1]EN_19'!J270</f>
        <v>0</v>
      </c>
      <c r="K268" s="48">
        <f>'[1]EN_19'!K270</f>
        <v>0</v>
      </c>
      <c r="L268" s="48">
        <f>'[1]EN_19'!L270</f>
        <v>384</v>
      </c>
      <c r="M268" s="48">
        <f>'[1]EN_19'!M270</f>
        <v>297</v>
      </c>
      <c r="N268" s="48">
        <f>'[1]EN_19'!N270</f>
        <v>409</v>
      </c>
      <c r="O268" s="48">
        <f>'[1]EN_19'!O270</f>
        <v>355</v>
      </c>
      <c r="P268" s="48">
        <f>'[1]EN_19'!P270</f>
        <v>303</v>
      </c>
      <c r="Q268" s="48">
        <f>'[1]EN_19'!Q270</f>
        <v>500</v>
      </c>
      <c r="R268" s="48">
        <f>'[1]EN_19'!R270</f>
        <v>505</v>
      </c>
      <c r="S268" s="48">
        <f>'[1]EN_19'!S270</f>
        <v>461</v>
      </c>
      <c r="T268" s="48">
        <f>'[1]EN_19'!T270</f>
        <v>484</v>
      </c>
    </row>
    <row r="269" spans="1:20" s="2" customFormat="1" ht="14.25">
      <c r="A269" s="44" t="str">
        <f>'[1]EN_19'!A271</f>
        <v>United Kingdom</v>
      </c>
      <c r="B269" s="48">
        <f>'[1]EN_19'!B271</f>
        <v>0</v>
      </c>
      <c r="C269" s="48">
        <f>'[1]EN_19'!C271</f>
        <v>0</v>
      </c>
      <c r="D269" s="48">
        <f>'[1]EN_19'!D271</f>
        <v>0</v>
      </c>
      <c r="E269" s="48">
        <f>'[1]EN_19'!E271</f>
        <v>0</v>
      </c>
      <c r="F269" s="48">
        <f>'[1]EN_19'!F271</f>
        <v>0</v>
      </c>
      <c r="G269" s="48">
        <f>'[1]EN_19'!G271</f>
        <v>0</v>
      </c>
      <c r="H269" s="48">
        <f>'[1]EN_19'!H271</f>
        <v>0</v>
      </c>
      <c r="I269" s="48">
        <f>'[1]EN_19'!I271</f>
        <v>0</v>
      </c>
      <c r="J269" s="48">
        <f>'[1]EN_19'!J271</f>
        <v>0</v>
      </c>
      <c r="K269" s="48">
        <f>'[1]EN_19'!K271</f>
        <v>0</v>
      </c>
      <c r="L269" s="48">
        <f>'[1]EN_19'!L271</f>
        <v>0</v>
      </c>
      <c r="M269" s="48">
        <f>'[1]EN_19'!M271</f>
        <v>0</v>
      </c>
      <c r="N269" s="48">
        <f>'[1]EN_19'!N271</f>
        <v>0</v>
      </c>
      <c r="O269" s="48">
        <f>'[1]EN_19'!O271</f>
        <v>0</v>
      </c>
      <c r="P269" s="48">
        <f>'[1]EN_19'!P271</f>
        <v>0</v>
      </c>
      <c r="Q269" s="48">
        <f>'[1]EN_19'!Q271</f>
        <v>0</v>
      </c>
      <c r="R269" s="48">
        <f>'[1]EN_19'!R271</f>
        <v>0</v>
      </c>
      <c r="S269" s="48">
        <f>'[1]EN_19'!S271</f>
        <v>0</v>
      </c>
      <c r="T269" s="48">
        <f>'[1]EN_19'!T271</f>
        <v>0</v>
      </c>
    </row>
    <row r="271" s="2" customFormat="1" ht="13.5">
      <c r="A271" s="1" t="s">
        <v>120</v>
      </c>
    </row>
    <row r="272" s="2" customFormat="1" ht="13.5">
      <c r="A272" s="3" t="s">
        <v>87</v>
      </c>
    </row>
    <row r="273" spans="1:2" s="2" customFormat="1" ht="13.5">
      <c r="A273" s="3" t="s">
        <v>88</v>
      </c>
      <c r="B273" s="4">
        <v>40347.66189814815</v>
      </c>
    </row>
    <row r="274" s="2" customFormat="1" ht="13.5">
      <c r="A274" s="3"/>
    </row>
    <row r="275" spans="1:2" s="2" customFormat="1" ht="13.5">
      <c r="A275" s="3" t="s">
        <v>89</v>
      </c>
      <c r="B275" s="2" t="s">
        <v>90</v>
      </c>
    </row>
    <row r="276" spans="1:2" s="2" customFormat="1" ht="13.5">
      <c r="A276" s="3" t="s">
        <v>91</v>
      </c>
      <c r="B276" s="2" t="s">
        <v>121</v>
      </c>
    </row>
    <row r="277" spans="1:2" s="2" customFormat="1" ht="13.5">
      <c r="A277" s="3" t="s">
        <v>93</v>
      </c>
      <c r="B277" s="2" t="s">
        <v>122</v>
      </c>
    </row>
    <row r="278" spans="1:2" s="2" customFormat="1" ht="13.5">
      <c r="A278" s="3" t="s">
        <v>95</v>
      </c>
      <c r="B278" s="2" t="s">
        <v>96</v>
      </c>
    </row>
    <row r="279" s="2" customFormat="1" ht="13.5">
      <c r="A279" s="3"/>
    </row>
    <row r="280" s="2" customFormat="1" ht="13.5">
      <c r="A280" s="3"/>
    </row>
    <row r="281" spans="1:20" s="2" customFormat="1" ht="13.5">
      <c r="A281" s="5" t="s">
        <v>97</v>
      </c>
      <c r="B281" s="6" t="s">
        <v>98</v>
      </c>
      <c r="C281" s="6" t="s">
        <v>99</v>
      </c>
      <c r="D281" s="6" t="s">
        <v>100</v>
      </c>
      <c r="E281" s="6" t="s">
        <v>101</v>
      </c>
      <c r="F281" s="6" t="s">
        <v>102</v>
      </c>
      <c r="G281" s="6" t="s">
        <v>103</v>
      </c>
      <c r="H281" s="6" t="s">
        <v>104</v>
      </c>
      <c r="I281" s="6" t="s">
        <v>105</v>
      </c>
      <c r="J281" s="6" t="s">
        <v>106</v>
      </c>
      <c r="K281" s="6" t="s">
        <v>107</v>
      </c>
      <c r="L281" s="6" t="s">
        <v>108</v>
      </c>
      <c r="M281" s="6" t="s">
        <v>109</v>
      </c>
      <c r="N281" s="6" t="s">
        <v>110</v>
      </c>
      <c r="O281" s="6" t="s">
        <v>111</v>
      </c>
      <c r="P281" s="6" t="s">
        <v>112</v>
      </c>
      <c r="Q281" s="6" t="s">
        <v>113</v>
      </c>
      <c r="R281" s="6" t="s">
        <v>114</v>
      </c>
      <c r="S281" s="6" t="s">
        <v>115</v>
      </c>
      <c r="T281" s="6" t="s">
        <v>132</v>
      </c>
    </row>
    <row r="282" spans="1:20" s="2" customFormat="1" ht="14.25">
      <c r="A282" s="44" t="str">
        <f>'[1]EN_19'!A284</f>
        <v>Austria</v>
      </c>
      <c r="B282" s="48">
        <f>'[1]EN_19'!B284</f>
        <v>4007</v>
      </c>
      <c r="C282" s="48">
        <f>'[1]EN_19'!C284</f>
        <v>4309</v>
      </c>
      <c r="D282" s="48">
        <f>'[1]EN_19'!D284</f>
        <v>3493</v>
      </c>
      <c r="E282" s="48">
        <f>'[1]EN_19'!E284</f>
        <v>3585</v>
      </c>
      <c r="F282" s="48">
        <f>'[1]EN_19'!F284</f>
        <v>4029</v>
      </c>
      <c r="G282" s="48">
        <f>'[1]EN_19'!G284</f>
        <v>4309</v>
      </c>
      <c r="H282" s="48">
        <f>'[1]EN_19'!H284</f>
        <v>4586</v>
      </c>
      <c r="I282" s="48">
        <f>'[1]EN_19'!I284</f>
        <v>4545</v>
      </c>
      <c r="J282" s="48">
        <f>'[1]EN_19'!J284</f>
        <v>4365</v>
      </c>
      <c r="K282" s="48">
        <f>'[1]EN_19'!K284</f>
        <v>4423</v>
      </c>
      <c r="L282" s="48">
        <f>'[1]EN_19'!L284</f>
        <v>3900</v>
      </c>
      <c r="M282" s="48">
        <f>'[1]EN_19'!M284</f>
        <v>4342</v>
      </c>
      <c r="N282" s="48">
        <f>'[1]EN_19'!N284</f>
        <v>4231</v>
      </c>
      <c r="O282" s="48">
        <f>'[1]EN_19'!O284</f>
        <v>5017</v>
      </c>
      <c r="P282" s="48">
        <f>'[1]EN_19'!P284</f>
        <v>5320</v>
      </c>
      <c r="Q282" s="48">
        <f>'[1]EN_19'!Q284</f>
        <v>5624</v>
      </c>
      <c r="R282" s="48">
        <f>'[1]EN_19'!R284</f>
        <v>5495</v>
      </c>
      <c r="S282" s="48">
        <f>'[1]EN_19'!S284</f>
        <v>5277</v>
      </c>
      <c r="T282" s="48">
        <f>'[1]EN_19'!T284</f>
        <v>5398</v>
      </c>
    </row>
    <row r="283" spans="1:20" s="2" customFormat="1" ht="14.25">
      <c r="A283" s="44" t="str">
        <f>'[1]EN_19'!A285</f>
        <v>Belgium</v>
      </c>
      <c r="B283" s="48">
        <f>'[1]EN_19'!B285</f>
        <v>6544</v>
      </c>
      <c r="C283" s="48">
        <f>'[1]EN_19'!C285</f>
        <v>6748</v>
      </c>
      <c r="D283" s="48">
        <f>'[1]EN_19'!D285</f>
        <v>6655</v>
      </c>
      <c r="E283" s="48">
        <f>'[1]EN_19'!E285</f>
        <v>6450</v>
      </c>
      <c r="F283" s="48">
        <f>'[1]EN_19'!F285</f>
        <v>6965</v>
      </c>
      <c r="G283" s="48">
        <f>'[1]EN_19'!G285</f>
        <v>7182</v>
      </c>
      <c r="H283" s="48">
        <f>'[1]EN_19'!H285</f>
        <v>7123</v>
      </c>
      <c r="I283" s="48">
        <f>'[1]EN_19'!I285</f>
        <v>6799</v>
      </c>
      <c r="J283" s="48">
        <f>'[1]EN_19'!J285</f>
        <v>7539</v>
      </c>
      <c r="K283" s="48">
        <f>'[1]EN_19'!K285</f>
        <v>7294</v>
      </c>
      <c r="L283" s="48">
        <f>'[1]EN_19'!L285</f>
        <v>7493</v>
      </c>
      <c r="M283" s="48">
        <f>'[1]EN_19'!M285</f>
        <v>6522</v>
      </c>
      <c r="N283" s="48">
        <f>'[1]EN_19'!N285</f>
        <v>6681</v>
      </c>
      <c r="O283" s="48">
        <f>'[1]EN_19'!O285</f>
        <v>7536</v>
      </c>
      <c r="P283" s="48">
        <f>'[1]EN_19'!P285</f>
        <v>7709</v>
      </c>
      <c r="Q283" s="48">
        <f>'[1]EN_19'!Q285</f>
        <v>7733</v>
      </c>
      <c r="R283" s="48">
        <f>'[1]EN_19'!R285</f>
        <v>7665</v>
      </c>
      <c r="S283" s="48">
        <f>'[1]EN_19'!S285</f>
        <v>7640</v>
      </c>
      <c r="T283" s="48">
        <f>'[1]EN_19'!T285</f>
        <v>7448</v>
      </c>
    </row>
    <row r="284" spans="1:20" s="2" customFormat="1" ht="14.25">
      <c r="A284" s="44" t="str">
        <f>'[1]EN_19'!A286</f>
        <v>Bulgaria</v>
      </c>
      <c r="B284" s="48">
        <f>'[1]EN_19'!B286</f>
        <v>10103</v>
      </c>
      <c r="C284" s="48">
        <f>'[1]EN_19'!C286</f>
        <v>10149</v>
      </c>
      <c r="D284" s="48">
        <f>'[1]EN_19'!D286</f>
        <v>9259</v>
      </c>
      <c r="E284" s="48">
        <f>'[1]EN_19'!E286</f>
        <v>9767</v>
      </c>
      <c r="F284" s="48">
        <f>'[1]EN_19'!F286</f>
        <v>9047</v>
      </c>
      <c r="G284" s="48">
        <f>'[1]EN_19'!G286</f>
        <v>9160</v>
      </c>
      <c r="H284" s="48">
        <f>'[1]EN_19'!H286</f>
        <v>9152</v>
      </c>
      <c r="I284" s="48">
        <f>'[1]EN_19'!I286</f>
        <v>7589</v>
      </c>
      <c r="J284" s="48">
        <f>'[1]EN_19'!J286</f>
        <v>6941</v>
      </c>
      <c r="K284" s="48">
        <f>'[1]EN_19'!K286</f>
        <v>6122</v>
      </c>
      <c r="L284" s="48">
        <f>'[1]EN_19'!L286</f>
        <v>6281</v>
      </c>
      <c r="M284" s="48">
        <f>'[1]EN_19'!M286</f>
        <v>6930</v>
      </c>
      <c r="N284" s="48">
        <f>'[1]EN_19'!N286</f>
        <v>6322</v>
      </c>
      <c r="O284" s="48">
        <f>'[1]EN_19'!O286</f>
        <v>6929</v>
      </c>
      <c r="P284" s="48">
        <f>'[1]EN_19'!P286</f>
        <v>6607</v>
      </c>
      <c r="Q284" s="48">
        <f>'[1]EN_19'!Q286</f>
        <v>6520</v>
      </c>
      <c r="R284" s="48">
        <f>'[1]EN_19'!R286</f>
        <v>6594</v>
      </c>
      <c r="S284" s="48">
        <f>'[1]EN_19'!S286</f>
        <v>7513</v>
      </c>
      <c r="T284" s="48">
        <f>'[1]EN_19'!T286</f>
        <v>7566</v>
      </c>
    </row>
    <row r="285" spans="1:20" s="2" customFormat="1" ht="14.25">
      <c r="A285" s="44" t="str">
        <f>'[1]EN_19'!A287</f>
        <v>Croatia</v>
      </c>
      <c r="B285" s="48">
        <f>'[1]EN_19'!B287</f>
        <v>661</v>
      </c>
      <c r="C285" s="48">
        <f>'[1]EN_19'!C287</f>
        <v>967</v>
      </c>
      <c r="D285" s="48">
        <f>'[1]EN_19'!D287</f>
        <v>1302</v>
      </c>
      <c r="E285" s="48">
        <f>'[1]EN_19'!E287</f>
        <v>1422</v>
      </c>
      <c r="F285" s="48">
        <f>'[1]EN_19'!F287</f>
        <v>994</v>
      </c>
      <c r="G285" s="48">
        <f>'[1]EN_19'!G287</f>
        <v>1052</v>
      </c>
      <c r="H285" s="48">
        <f>'[1]EN_19'!H287</f>
        <v>1180</v>
      </c>
      <c r="I285" s="48">
        <f>'[1]EN_19'!I287</f>
        <v>1245</v>
      </c>
      <c r="J285" s="48">
        <f>'[1]EN_19'!J287</f>
        <v>1471</v>
      </c>
      <c r="K285" s="48">
        <f>'[1]EN_19'!K287</f>
        <v>1448</v>
      </c>
      <c r="L285" s="48">
        <f>'[1]EN_19'!L287</f>
        <v>1248</v>
      </c>
      <c r="M285" s="48">
        <f>'[1]EN_19'!M287</f>
        <v>1466</v>
      </c>
      <c r="N285" s="48">
        <f>'[1]EN_19'!N287</f>
        <v>1688</v>
      </c>
      <c r="O285" s="48">
        <f>'[1]EN_19'!O287</f>
        <v>1827</v>
      </c>
      <c r="P285" s="48">
        <f>'[1]EN_19'!P287</f>
        <v>1515</v>
      </c>
      <c r="Q285" s="48">
        <f>'[1]EN_19'!Q287</f>
        <v>1479</v>
      </c>
      <c r="R285" s="48">
        <f>'[1]EN_19'!R287</f>
        <v>1500</v>
      </c>
      <c r="S285" s="48">
        <f>'[1]EN_19'!S287</f>
        <v>1840</v>
      </c>
      <c r="T285" s="48">
        <f>'[1]EN_19'!T287</f>
        <v>1623</v>
      </c>
    </row>
    <row r="286" spans="1:20" s="2" customFormat="1" ht="14.25">
      <c r="A286" s="44" t="str">
        <f>'[1]EN_19'!A288</f>
        <v>Cyprus</v>
      </c>
      <c r="B286" s="48">
        <f>'[1]EN_19'!B288</f>
        <v>516</v>
      </c>
      <c r="C286" s="48">
        <f>'[1]EN_19'!C288</f>
        <v>536</v>
      </c>
      <c r="D286" s="48">
        <f>'[1]EN_19'!D288</f>
        <v>616</v>
      </c>
      <c r="E286" s="48">
        <f>'[1]EN_19'!E288</f>
        <v>666</v>
      </c>
      <c r="F286" s="48">
        <f>'[1]EN_19'!F288</f>
        <v>697</v>
      </c>
      <c r="G286" s="48">
        <f>'[1]EN_19'!G288</f>
        <v>641</v>
      </c>
      <c r="H286" s="48">
        <f>'[1]EN_19'!H288</f>
        <v>678</v>
      </c>
      <c r="I286" s="48">
        <f>'[1]EN_19'!I288</f>
        <v>716</v>
      </c>
      <c r="J286" s="48">
        <f>'[1]EN_19'!J288</f>
        <v>787</v>
      </c>
      <c r="K286" s="48">
        <f>'[1]EN_19'!K288</f>
        <v>839</v>
      </c>
      <c r="L286" s="48">
        <f>'[1]EN_19'!L288</f>
        <v>884</v>
      </c>
      <c r="M286" s="48">
        <f>'[1]EN_19'!M288</f>
        <v>854</v>
      </c>
      <c r="N286" s="48">
        <f>'[1]EN_19'!N288</f>
        <v>890</v>
      </c>
      <c r="O286" s="48">
        <f>'[1]EN_19'!O288</f>
        <v>1046</v>
      </c>
      <c r="P286" s="48">
        <f>'[1]EN_19'!P288</f>
        <v>999</v>
      </c>
      <c r="Q286" s="48">
        <f>'[1]EN_19'!Q288</f>
        <v>1077</v>
      </c>
      <c r="R286" s="48">
        <f>'[1]EN_19'!R288</f>
        <v>1100</v>
      </c>
      <c r="S286" s="48">
        <f>'[1]EN_19'!S288</f>
        <v>1156</v>
      </c>
      <c r="T286" s="48">
        <f>'[1]EN_19'!T288</f>
        <v>1202</v>
      </c>
    </row>
    <row r="287" spans="1:20" s="2" customFormat="1" ht="14.25">
      <c r="A287" s="44" t="str">
        <f>'[1]EN_19'!A289</f>
        <v>Czech Republic</v>
      </c>
      <c r="B287" s="48">
        <f>'[1]EN_19'!B289</f>
        <v>15273</v>
      </c>
      <c r="C287" s="48">
        <f>'[1]EN_19'!C289</f>
        <v>14757</v>
      </c>
      <c r="D287" s="48">
        <f>'[1]EN_19'!D289</f>
        <v>14722</v>
      </c>
      <c r="E287" s="48">
        <f>'[1]EN_19'!E289</f>
        <v>11698</v>
      </c>
      <c r="F287" s="48">
        <f>'[1]EN_19'!F289</f>
        <v>12342</v>
      </c>
      <c r="G287" s="48">
        <f>'[1]EN_19'!G289</f>
        <v>11006</v>
      </c>
      <c r="H287" s="48">
        <f>'[1]EN_19'!H289</f>
        <v>16539</v>
      </c>
      <c r="I287" s="48">
        <f>'[1]EN_19'!I289</f>
        <v>15626</v>
      </c>
      <c r="J287" s="48">
        <f>'[1]EN_19'!J289</f>
        <v>14386</v>
      </c>
      <c r="K287" s="48">
        <f>'[1]EN_19'!K289</f>
        <v>14527</v>
      </c>
      <c r="L287" s="48">
        <f>'[1]EN_19'!L289</f>
        <v>15753</v>
      </c>
      <c r="M287" s="48">
        <f>'[1]EN_19'!M289</f>
        <v>16174</v>
      </c>
      <c r="N287" s="48">
        <f>'[1]EN_19'!N289</f>
        <v>15841</v>
      </c>
      <c r="O287" s="48">
        <f>'[1]EN_19'!O289</f>
        <v>15622</v>
      </c>
      <c r="P287" s="48">
        <f>'[1]EN_19'!P289</f>
        <v>15701</v>
      </c>
      <c r="Q287" s="48">
        <f>'[1]EN_19'!Q289</f>
        <v>15729</v>
      </c>
      <c r="R287" s="48">
        <f>'[1]EN_19'!R289</f>
        <v>15592</v>
      </c>
      <c r="S287" s="48">
        <f>'[1]EN_19'!S289</f>
        <v>16428</v>
      </c>
      <c r="T287" s="48">
        <f>'[1]EN_19'!T289</f>
        <v>15398</v>
      </c>
    </row>
    <row r="288" spans="1:20" s="2" customFormat="1" ht="14.25">
      <c r="A288" s="44" t="str">
        <f>'[1]EN_19'!A290</f>
        <v>Denmark</v>
      </c>
      <c r="B288" s="48">
        <f>'[1]EN_19'!B290</f>
        <v>6016</v>
      </c>
      <c r="C288" s="48">
        <f>'[1]EN_19'!C290</f>
        <v>8306</v>
      </c>
      <c r="D288" s="48">
        <f>'[1]EN_19'!D290</f>
        <v>7162</v>
      </c>
      <c r="E288" s="48">
        <f>'[1]EN_19'!E290</f>
        <v>7700</v>
      </c>
      <c r="F288" s="48">
        <f>'[1]EN_19'!F290</f>
        <v>8864</v>
      </c>
      <c r="G288" s="48">
        <f>'[1]EN_19'!G290</f>
        <v>8423</v>
      </c>
      <c r="H288" s="48">
        <f>'[1]EN_19'!H290</f>
        <v>12145</v>
      </c>
      <c r="I288" s="48">
        <f>'[1]EN_19'!I290</f>
        <v>10038</v>
      </c>
      <c r="J288" s="48">
        <f>'[1]EN_19'!J290</f>
        <v>9229</v>
      </c>
      <c r="K288" s="48">
        <f>'[1]EN_19'!K290</f>
        <v>8565</v>
      </c>
      <c r="L288" s="48">
        <f>'[1]EN_19'!L290</f>
        <v>7822</v>
      </c>
      <c r="M288" s="48">
        <f>'[1]EN_19'!M290</f>
        <v>8241</v>
      </c>
      <c r="N288" s="48">
        <f>'[1]EN_19'!N290</f>
        <v>8302</v>
      </c>
      <c r="O288" s="48">
        <f>'[1]EN_19'!O290</f>
        <v>9289</v>
      </c>
      <c r="P288" s="48">
        <f>'[1]EN_19'!P290</f>
        <v>7953</v>
      </c>
      <c r="Q288" s="48">
        <f>'[1]EN_19'!Q290</f>
        <v>7125</v>
      </c>
      <c r="R288" s="48">
        <f>'[1]EN_19'!R290</f>
        <v>9088</v>
      </c>
      <c r="S288" s="48">
        <f>'[1]EN_19'!S290</f>
        <v>7743</v>
      </c>
      <c r="T288" s="48">
        <f>'[1]EN_19'!T290</f>
        <v>7107</v>
      </c>
    </row>
    <row r="289" spans="1:20" s="2" customFormat="1" ht="14.25">
      <c r="A289" s="44" t="str">
        <f>'[1]EN_19'!A291</f>
        <v>Estonia</v>
      </c>
      <c r="B289" s="48">
        <f>'[1]EN_19'!B291</f>
        <v>5654</v>
      </c>
      <c r="C289" s="48">
        <f>'[1]EN_19'!C291</f>
        <v>4786</v>
      </c>
      <c r="D289" s="48">
        <f>'[1]EN_19'!D291</f>
        <v>3974</v>
      </c>
      <c r="E289" s="48">
        <f>'[1]EN_19'!E291</f>
        <v>3119</v>
      </c>
      <c r="F289" s="48">
        <f>'[1]EN_19'!F291</f>
        <v>3107</v>
      </c>
      <c r="G289" s="48">
        <f>'[1]EN_19'!G291</f>
        <v>2676</v>
      </c>
      <c r="H289" s="48">
        <f>'[1]EN_19'!H291</f>
        <v>2769</v>
      </c>
      <c r="I289" s="48">
        <f>'[1]EN_19'!I291</f>
        <v>2552</v>
      </c>
      <c r="J289" s="48">
        <f>'[1]EN_19'!J291</f>
        <v>2520</v>
      </c>
      <c r="K289" s="48">
        <f>'[1]EN_19'!K291</f>
        <v>2419</v>
      </c>
      <c r="L289" s="48">
        <f>'[1]EN_19'!L291</f>
        <v>2439</v>
      </c>
      <c r="M289" s="48">
        <f>'[1]EN_19'!M291</f>
        <v>2453</v>
      </c>
      <c r="N289" s="48">
        <f>'[1]EN_19'!N291</f>
        <v>2323</v>
      </c>
      <c r="O289" s="48">
        <f>'[1]EN_19'!O291</f>
        <v>2658</v>
      </c>
      <c r="P289" s="48">
        <f>'[1]EN_19'!P291</f>
        <v>2881</v>
      </c>
      <c r="Q289" s="48">
        <f>'[1]EN_19'!Q291</f>
        <v>2597</v>
      </c>
      <c r="R289" s="48">
        <f>'[1]EN_19'!R291</f>
        <v>2418</v>
      </c>
      <c r="S289" s="48">
        <f>'[1]EN_19'!S291</f>
        <v>2916</v>
      </c>
      <c r="T289" s="48">
        <f>'[1]EN_19'!T291</f>
        <v>2671</v>
      </c>
    </row>
    <row r="290" spans="1:20" s="2" customFormat="1" ht="14.25">
      <c r="A290" s="44" t="str">
        <f>'[1]EN_19'!A292</f>
        <v>European Union (27 countries)</v>
      </c>
      <c r="B290" s="48">
        <f>'[1]EN_19'!B292</f>
        <v>383513</v>
      </c>
      <c r="C290" s="48">
        <f>'[1]EN_19'!C292</f>
        <v>383706</v>
      </c>
      <c r="D290" s="48">
        <f>'[1]EN_19'!D292</f>
        <v>374465</v>
      </c>
      <c r="E290" s="48">
        <f>'[1]EN_19'!E292</f>
        <v>359495</v>
      </c>
      <c r="F290" s="48">
        <f>'[1]EN_19'!F292</f>
        <v>361591</v>
      </c>
      <c r="G290" s="48">
        <f>'[1]EN_19'!G292</f>
        <v>361892</v>
      </c>
      <c r="H290" s="48">
        <f>'[1]EN_19'!H292</f>
        <v>377301</v>
      </c>
      <c r="I290" s="48">
        <f>'[1]EN_19'!I292</f>
        <v>366645</v>
      </c>
      <c r="J290" s="48">
        <f>'[1]EN_19'!J292</f>
        <v>373732</v>
      </c>
      <c r="K290" s="48">
        <f>'[1]EN_19'!K292</f>
        <v>374078</v>
      </c>
      <c r="L290" s="48">
        <f>'[1]EN_19'!L292</f>
        <v>382147</v>
      </c>
      <c r="M290" s="48">
        <f>'[1]EN_19'!M292</f>
        <v>390890</v>
      </c>
      <c r="N290" s="48">
        <f>'[1]EN_19'!N292</f>
        <v>400836</v>
      </c>
      <c r="O290" s="48">
        <f>'[1]EN_19'!O292</f>
        <v>422028</v>
      </c>
      <c r="P290" s="48">
        <f>'[1]EN_19'!P292</f>
        <v>423014</v>
      </c>
      <c r="Q290" s="48">
        <f>'[1]EN_19'!Q292</f>
        <v>423878</v>
      </c>
      <c r="R290" s="48">
        <f>'[1]EN_19'!R292</f>
        <v>432525</v>
      </c>
      <c r="S290" s="48">
        <f>'[1]EN_19'!S292</f>
        <v>435289</v>
      </c>
      <c r="T290" s="48">
        <f>'[1]EN_19'!T292</f>
        <v>428591</v>
      </c>
    </row>
    <row r="291" spans="1:20" s="2" customFormat="1" ht="14.25">
      <c r="A291" s="44" t="str">
        <f>'[1]EN_19'!A293</f>
        <v>Finland</v>
      </c>
      <c r="B291" s="48">
        <f>'[1]EN_19'!B293</f>
        <v>5451</v>
      </c>
      <c r="C291" s="48">
        <f>'[1]EN_19'!C293</f>
        <v>5427</v>
      </c>
      <c r="D291" s="48">
        <f>'[1]EN_19'!D293</f>
        <v>4765</v>
      </c>
      <c r="E291" s="48">
        <f>'[1]EN_19'!E293</f>
        <v>5810</v>
      </c>
      <c r="F291" s="48">
        <f>'[1]EN_19'!F293</f>
        <v>7182</v>
      </c>
      <c r="G291" s="48">
        <f>'[1]EN_19'!G293</f>
        <v>6714</v>
      </c>
      <c r="H291" s="48">
        <f>'[1]EN_19'!H293</f>
        <v>8440</v>
      </c>
      <c r="I291" s="48">
        <f>'[1]EN_19'!I293</f>
        <v>7922</v>
      </c>
      <c r="J291" s="48">
        <f>'[1]EN_19'!J293</f>
        <v>6772</v>
      </c>
      <c r="K291" s="48">
        <f>'[1]EN_19'!K293</f>
        <v>7100</v>
      </c>
      <c r="L291" s="48">
        <f>'[1]EN_19'!L293</f>
        <v>6923</v>
      </c>
      <c r="M291" s="48">
        <f>'[1]EN_19'!M293</f>
        <v>8255</v>
      </c>
      <c r="N291" s="48">
        <f>'[1]EN_19'!N293</f>
        <v>9043</v>
      </c>
      <c r="O291" s="48">
        <f>'[1]EN_19'!O293</f>
        <v>11737</v>
      </c>
      <c r="P291" s="48">
        <f>'[1]EN_19'!P293</f>
        <v>10584</v>
      </c>
      <c r="Q291" s="48">
        <f>'[1]EN_19'!Q293</f>
        <v>7533</v>
      </c>
      <c r="R291" s="48">
        <f>'[1]EN_19'!R293</f>
        <v>11276</v>
      </c>
      <c r="S291" s="48">
        <f>'[1]EN_19'!S293</f>
        <v>10074</v>
      </c>
      <c r="T291" s="48">
        <f>'[1]EN_19'!T293</f>
        <v>8746</v>
      </c>
    </row>
    <row r="292" spans="1:20" s="2" customFormat="1" ht="14.25">
      <c r="A292" s="44" t="str">
        <f>'[1]EN_19'!A294</f>
        <v>France</v>
      </c>
      <c r="B292" s="48">
        <f>'[1]EN_19'!B294</f>
        <v>10983</v>
      </c>
      <c r="C292" s="48">
        <f>'[1]EN_19'!C294</f>
        <v>13218</v>
      </c>
      <c r="D292" s="48">
        <f>'[1]EN_19'!D294</f>
        <v>10960</v>
      </c>
      <c r="E292" s="48">
        <f>'[1]EN_19'!E294</f>
        <v>7249</v>
      </c>
      <c r="F292" s="48">
        <f>'[1]EN_19'!F294</f>
        <v>6982</v>
      </c>
      <c r="G292" s="48">
        <f>'[1]EN_19'!G294</f>
        <v>8553</v>
      </c>
      <c r="H292" s="48">
        <f>'[1]EN_19'!H294</f>
        <v>9070</v>
      </c>
      <c r="I292" s="48">
        <f>'[1]EN_19'!I294</f>
        <v>8992</v>
      </c>
      <c r="J292" s="48">
        <f>'[1]EN_19'!J294</f>
        <v>12785</v>
      </c>
      <c r="K292" s="48">
        <f>'[1]EN_19'!K294</f>
        <v>11796</v>
      </c>
      <c r="L292" s="48">
        <f>'[1]EN_19'!L294</f>
        <v>13122</v>
      </c>
      <c r="M292" s="48">
        <f>'[1]EN_19'!M294</f>
        <v>12276</v>
      </c>
      <c r="N292" s="48">
        <f>'[1]EN_19'!N294</f>
        <v>13681</v>
      </c>
      <c r="O292" s="48">
        <f>'[1]EN_19'!O294</f>
        <v>14616</v>
      </c>
      <c r="P292" s="48">
        <f>'[1]EN_19'!P294</f>
        <v>14490</v>
      </c>
      <c r="Q292" s="48">
        <f>'[1]EN_19'!Q294</f>
        <v>16617</v>
      </c>
      <c r="R292" s="48">
        <f>'[1]EN_19'!R294</f>
        <v>15402</v>
      </c>
      <c r="S292" s="48">
        <f>'[1]EN_19'!S294</f>
        <v>15741</v>
      </c>
      <c r="T292" s="48">
        <f>'[1]EN_19'!T294</f>
        <v>15182</v>
      </c>
    </row>
    <row r="293" spans="1:20" s="2" customFormat="1" ht="14.25">
      <c r="A293" s="44" t="str">
        <f>'[1]EN_19'!A295</f>
        <v>Germany (including ex-GDR from 1991)</v>
      </c>
      <c r="B293" s="48">
        <f>'[1]EN_19'!B295</f>
        <v>92914</v>
      </c>
      <c r="C293" s="48">
        <f>'[1]EN_19'!C295</f>
        <v>92768</v>
      </c>
      <c r="D293" s="48">
        <f>'[1]EN_19'!D295</f>
        <v>88519</v>
      </c>
      <c r="E293" s="48">
        <f>'[1]EN_19'!E295</f>
        <v>86827</v>
      </c>
      <c r="F293" s="48">
        <f>'[1]EN_19'!F295</f>
        <v>87863</v>
      </c>
      <c r="G293" s="48">
        <f>'[1]EN_19'!G295</f>
        <v>85884</v>
      </c>
      <c r="H293" s="48">
        <f>'[1]EN_19'!H295</f>
        <v>86592</v>
      </c>
      <c r="I293" s="48">
        <f>'[1]EN_19'!I295</f>
        <v>82273</v>
      </c>
      <c r="J293" s="48">
        <f>'[1]EN_19'!J295</f>
        <v>84625</v>
      </c>
      <c r="K293" s="48">
        <f>'[1]EN_19'!K295</f>
        <v>83670</v>
      </c>
      <c r="L293" s="48">
        <f>'[1]EN_19'!L295</f>
        <v>85258</v>
      </c>
      <c r="M293" s="48">
        <f>'[1]EN_19'!M295</f>
        <v>89342</v>
      </c>
      <c r="N293" s="48">
        <f>'[1]EN_19'!N295</f>
        <v>90383</v>
      </c>
      <c r="O293" s="48">
        <f>'[1]EN_19'!O295</f>
        <v>95708</v>
      </c>
      <c r="P293" s="48">
        <f>'[1]EN_19'!P295</f>
        <v>95002</v>
      </c>
      <c r="Q293" s="48">
        <f>'[1]EN_19'!Q295</f>
        <v>92517</v>
      </c>
      <c r="R293" s="48">
        <f>'[1]EN_19'!R295</f>
        <v>95114</v>
      </c>
      <c r="S293" s="48">
        <f>'[1]EN_19'!S295</f>
        <v>97720</v>
      </c>
      <c r="T293" s="48">
        <f>'[1]EN_19'!T295</f>
        <v>94030</v>
      </c>
    </row>
    <row r="294" spans="1:20" s="2" customFormat="1" ht="14.25">
      <c r="A294" s="44" t="str">
        <f>'[1]EN_19'!A296</f>
        <v>Greece</v>
      </c>
      <c r="B294" s="48">
        <f>'[1]EN_19'!B296</f>
        <v>8619</v>
      </c>
      <c r="C294" s="48">
        <f>'[1]EN_19'!C296</f>
        <v>8572</v>
      </c>
      <c r="D294" s="48">
        <f>'[1]EN_19'!D296</f>
        <v>9205</v>
      </c>
      <c r="E294" s="48">
        <f>'[1]EN_19'!E296</f>
        <v>9005</v>
      </c>
      <c r="F294" s="48">
        <f>'[1]EN_19'!F296</f>
        <v>9557</v>
      </c>
      <c r="G294" s="48">
        <f>'[1]EN_19'!G296</f>
        <v>9938</v>
      </c>
      <c r="H294" s="48">
        <f>'[1]EN_19'!H296</f>
        <v>10077</v>
      </c>
      <c r="I294" s="48">
        <f>'[1]EN_19'!I296</f>
        <v>10117</v>
      </c>
      <c r="J294" s="48">
        <f>'[1]EN_19'!J296</f>
        <v>10354</v>
      </c>
      <c r="K294" s="48">
        <f>'[1]EN_19'!K296</f>
        <v>10139</v>
      </c>
      <c r="L294" s="48">
        <f>'[1]EN_19'!L296</f>
        <v>11554</v>
      </c>
      <c r="M294" s="48">
        <f>'[1]EN_19'!M296</f>
        <v>11657</v>
      </c>
      <c r="N294" s="48">
        <f>'[1]EN_19'!N296</f>
        <v>12220</v>
      </c>
      <c r="O294" s="48">
        <f>'[1]EN_19'!O296</f>
        <v>11915</v>
      </c>
      <c r="P294" s="48">
        <f>'[1]EN_19'!P296</f>
        <v>12042</v>
      </c>
      <c r="Q294" s="48">
        <f>'[1]EN_19'!Q296</f>
        <v>12317</v>
      </c>
      <c r="R294" s="48">
        <f>'[1]EN_19'!R296</f>
        <v>11899</v>
      </c>
      <c r="S294" s="48">
        <f>'[1]EN_19'!S296</f>
        <v>13041</v>
      </c>
      <c r="T294" s="48">
        <f>'[1]EN_19'!T296</f>
        <v>13068</v>
      </c>
    </row>
    <row r="295" spans="1:20" s="2" customFormat="1" ht="14.25">
      <c r="A295" s="44" t="str">
        <f>'[1]EN_19'!A297</f>
        <v>Hungary</v>
      </c>
      <c r="B295" s="48">
        <f>'[1]EN_19'!B297</f>
        <v>4970</v>
      </c>
      <c r="C295" s="48">
        <f>'[1]EN_19'!C297</f>
        <v>5535</v>
      </c>
      <c r="D295" s="48">
        <f>'[1]EN_19'!D297</f>
        <v>5842</v>
      </c>
      <c r="E295" s="48">
        <f>'[1]EN_19'!E297</f>
        <v>6086</v>
      </c>
      <c r="F295" s="48">
        <f>'[1]EN_19'!F297</f>
        <v>6057</v>
      </c>
      <c r="G295" s="48">
        <f>'[1]EN_19'!G297</f>
        <v>6113</v>
      </c>
      <c r="H295" s="48">
        <f>'[1]EN_19'!H297</f>
        <v>6216</v>
      </c>
      <c r="I295" s="48">
        <f>'[1]EN_19'!I297</f>
        <v>6585</v>
      </c>
      <c r="J295" s="48">
        <f>'[1]EN_19'!J297</f>
        <v>6610</v>
      </c>
      <c r="K295" s="48">
        <f>'[1]EN_19'!K297</f>
        <v>6608</v>
      </c>
      <c r="L295" s="48">
        <f>'[1]EN_19'!L297</f>
        <v>6107</v>
      </c>
      <c r="M295" s="48">
        <f>'[1]EN_19'!M297</f>
        <v>6108</v>
      </c>
      <c r="N295" s="48">
        <f>'[1]EN_19'!N297</f>
        <v>5921</v>
      </c>
      <c r="O295" s="48">
        <f>'[1]EN_19'!O297</f>
        <v>6386</v>
      </c>
      <c r="P295" s="48">
        <f>'[1]EN_19'!P297</f>
        <v>5757</v>
      </c>
      <c r="Q295" s="48">
        <f>'[1]EN_19'!Q297</f>
        <v>5659</v>
      </c>
      <c r="R295" s="48">
        <f>'[1]EN_19'!R297</f>
        <v>5616</v>
      </c>
      <c r="S295" s="48">
        <f>'[1]EN_19'!S297</f>
        <v>6139</v>
      </c>
      <c r="T295" s="48">
        <f>'[1]EN_19'!T297</f>
        <v>6095</v>
      </c>
    </row>
    <row r="296" spans="1:20" s="2" customFormat="1" ht="14.25">
      <c r="A296" s="44" t="str">
        <f>'[1]EN_19'!A298</f>
        <v>Iceland</v>
      </c>
      <c r="B296" s="48">
        <f>'[1]EN_19'!B298</f>
        <v>423</v>
      </c>
      <c r="C296" s="48">
        <f>'[1]EN_19'!C298</f>
        <v>510</v>
      </c>
      <c r="D296" s="48">
        <f>'[1]EN_19'!D298</f>
        <v>450</v>
      </c>
      <c r="E296" s="48">
        <f>'[1]EN_19'!E298</f>
        <v>539</v>
      </c>
      <c r="F296" s="48">
        <f>'[1]EN_19'!F298</f>
        <v>531</v>
      </c>
      <c r="G296" s="48">
        <f>'[1]EN_19'!G298</f>
        <v>598</v>
      </c>
      <c r="H296" s="48">
        <f>'[1]EN_19'!H298</f>
        <v>661</v>
      </c>
      <c r="I296" s="48">
        <f>'[1]EN_19'!I298</f>
        <v>687</v>
      </c>
      <c r="J296" s="48">
        <f>'[1]EN_19'!J298</f>
        <v>770</v>
      </c>
      <c r="K296" s="48">
        <f>'[1]EN_19'!K298</f>
        <v>1067</v>
      </c>
      <c r="L296" s="48">
        <f>'[1]EN_19'!L298</f>
        <v>1109</v>
      </c>
      <c r="M296" s="48">
        <f>'[1]EN_19'!M298</f>
        <v>1246</v>
      </c>
      <c r="N296" s="48">
        <f>'[1]EN_19'!N298</f>
        <v>1247</v>
      </c>
      <c r="O296" s="48">
        <f>'[1]EN_19'!O298</f>
        <v>1198</v>
      </c>
      <c r="P296" s="48">
        <f>'[1]EN_19'!P298</f>
        <v>1238</v>
      </c>
      <c r="Q296" s="48">
        <f>'[1]EN_19'!Q298</f>
        <v>1418</v>
      </c>
      <c r="R296" s="48">
        <f>'[1]EN_19'!R298</f>
        <v>2018</v>
      </c>
      <c r="S296" s="64">
        <f>R296</f>
        <v>2018</v>
      </c>
      <c r="T296" s="64">
        <f>R296</f>
        <v>2018</v>
      </c>
    </row>
    <row r="297" spans="1:20" s="2" customFormat="1" ht="14.25">
      <c r="A297" s="44" t="str">
        <f>'[1]EN_19'!A299</f>
        <v>Ireland</v>
      </c>
      <c r="B297" s="48">
        <f>'[1]EN_19'!B299</f>
        <v>3019</v>
      </c>
      <c r="C297" s="48">
        <f>'[1]EN_19'!C299</f>
        <v>3179</v>
      </c>
      <c r="D297" s="48">
        <f>'[1]EN_19'!D299</f>
        <v>3359</v>
      </c>
      <c r="E297" s="48">
        <f>'[1]EN_19'!E299</f>
        <v>3457</v>
      </c>
      <c r="F297" s="48">
        <f>'[1]EN_19'!F299</f>
        <v>3578</v>
      </c>
      <c r="G297" s="48">
        <f>'[1]EN_19'!G299</f>
        <v>3711</v>
      </c>
      <c r="H297" s="48">
        <f>'[1]EN_19'!H299</f>
        <v>4013</v>
      </c>
      <c r="I297" s="48">
        <f>'[1]EN_19'!I299</f>
        <v>4227</v>
      </c>
      <c r="J297" s="48">
        <f>'[1]EN_19'!J299</f>
        <v>4464</v>
      </c>
      <c r="K297" s="48">
        <f>'[1]EN_19'!K299</f>
        <v>4713</v>
      </c>
      <c r="L297" s="48">
        <f>'[1]EN_19'!L299</f>
        <v>4792</v>
      </c>
      <c r="M297" s="48">
        <f>'[1]EN_19'!M299</f>
        <v>5153</v>
      </c>
      <c r="N297" s="48">
        <f>'[1]EN_19'!N299</f>
        <v>5022</v>
      </c>
      <c r="O297" s="48">
        <f>'[1]EN_19'!O299</f>
        <v>4796</v>
      </c>
      <c r="P297" s="48">
        <f>'[1]EN_19'!P299</f>
        <v>4726</v>
      </c>
      <c r="Q297" s="48">
        <f>'[1]EN_19'!Q299</f>
        <v>4747</v>
      </c>
      <c r="R297" s="48">
        <f>'[1]EN_19'!R299</f>
        <v>4984</v>
      </c>
      <c r="S297" s="48">
        <f>'[1]EN_19'!S299</f>
        <v>4718</v>
      </c>
      <c r="T297" s="48">
        <f>'[1]EN_19'!T299</f>
        <v>4806</v>
      </c>
    </row>
    <row r="298" spans="1:20" s="2" customFormat="1" ht="14.25">
      <c r="A298" s="44" t="str">
        <f>'[1]EN_19'!A300</f>
        <v>Italy</v>
      </c>
      <c r="B298" s="48">
        <f>'[1]EN_19'!B300</f>
        <v>40328</v>
      </c>
      <c r="C298" s="48">
        <f>'[1]EN_19'!C300</f>
        <v>39244</v>
      </c>
      <c r="D298" s="48">
        <f>'[1]EN_19'!D300</f>
        <v>39764</v>
      </c>
      <c r="E298" s="48">
        <f>'[1]EN_19'!E300</f>
        <v>39270</v>
      </c>
      <c r="F298" s="48">
        <f>'[1]EN_19'!F300</f>
        <v>39900</v>
      </c>
      <c r="G298" s="48">
        <f>'[1]EN_19'!G300</f>
        <v>43578</v>
      </c>
      <c r="H298" s="48">
        <f>'[1]EN_19'!H300</f>
        <v>43041</v>
      </c>
      <c r="I298" s="48">
        <f>'[1]EN_19'!I300</f>
        <v>43912</v>
      </c>
      <c r="J298" s="48">
        <f>'[1]EN_19'!J300</f>
        <v>45455</v>
      </c>
      <c r="K298" s="48">
        <f>'[1]EN_19'!K300</f>
        <v>45800</v>
      </c>
      <c r="L298" s="48">
        <f>'[1]EN_19'!L300</f>
        <v>47763</v>
      </c>
      <c r="M298" s="48">
        <f>'[1]EN_19'!M300</f>
        <v>45945</v>
      </c>
      <c r="N298" s="48">
        <f>'[1]EN_19'!N300</f>
        <v>49055</v>
      </c>
      <c r="O298" s="48">
        <f>'[1]EN_19'!O300</f>
        <v>53517</v>
      </c>
      <c r="P298" s="48">
        <f>'[1]EN_19'!P300</f>
        <v>53951</v>
      </c>
      <c r="Q298" s="48">
        <f>'[1]EN_19'!Q300</f>
        <v>54276</v>
      </c>
      <c r="R298" s="48">
        <f>'[1]EN_19'!R300</f>
        <v>55504</v>
      </c>
      <c r="S298" s="48">
        <f>'[1]EN_19'!S300</f>
        <v>54433</v>
      </c>
      <c r="T298" s="48">
        <f>'[1]EN_19'!T300</f>
        <v>56707</v>
      </c>
    </row>
    <row r="299" spans="1:20" s="2" customFormat="1" ht="14.25">
      <c r="A299" s="44" t="str">
        <f>'[1]EN_19'!A301</f>
        <v>Latvia</v>
      </c>
      <c r="B299" s="48">
        <f>'[1]EN_19'!B301</f>
        <v>887</v>
      </c>
      <c r="C299" s="48">
        <f>'[1]EN_19'!C301</f>
        <v>867</v>
      </c>
      <c r="D299" s="48">
        <f>'[1]EN_19'!D301</f>
        <v>681</v>
      </c>
      <c r="E299" s="48">
        <f>'[1]EN_19'!E301</f>
        <v>534</v>
      </c>
      <c r="F299" s="48">
        <f>'[1]EN_19'!F301</f>
        <v>569</v>
      </c>
      <c r="G299" s="48">
        <f>'[1]EN_19'!G301</f>
        <v>592</v>
      </c>
      <c r="H299" s="48">
        <f>'[1]EN_19'!H301</f>
        <v>593</v>
      </c>
      <c r="I299" s="48">
        <f>'[1]EN_19'!I301</f>
        <v>645</v>
      </c>
      <c r="J299" s="48">
        <f>'[1]EN_19'!J301</f>
        <v>590</v>
      </c>
      <c r="K299" s="48">
        <f>'[1]EN_19'!K301</f>
        <v>569</v>
      </c>
      <c r="L299" s="48">
        <f>'[1]EN_19'!L301</f>
        <v>512</v>
      </c>
      <c r="M299" s="48">
        <f>'[1]EN_19'!M301</f>
        <v>577</v>
      </c>
      <c r="N299" s="48">
        <f>'[1]EN_19'!N301</f>
        <v>592</v>
      </c>
      <c r="O299" s="48">
        <f>'[1]EN_19'!O301</f>
        <v>609</v>
      </c>
      <c r="P299" s="48">
        <f>'[1]EN_19'!P301</f>
        <v>582</v>
      </c>
      <c r="Q299" s="48">
        <f>'[1]EN_19'!Q301</f>
        <v>576</v>
      </c>
      <c r="R299" s="48">
        <f>'[1]EN_19'!R301</f>
        <v>678</v>
      </c>
      <c r="S299" s="48">
        <f>'[1]EN_19'!S301</f>
        <v>644</v>
      </c>
      <c r="T299" s="48">
        <f>'[1]EN_19'!T301</f>
        <v>624</v>
      </c>
    </row>
    <row r="300" spans="1:20" s="2" customFormat="1" ht="14.25">
      <c r="A300" s="44" t="str">
        <f>'[1]EN_19'!A302</f>
        <v>Lithuania</v>
      </c>
      <c r="B300" s="48">
        <f>'[1]EN_19'!B302</f>
        <v>2610</v>
      </c>
      <c r="C300" s="48">
        <f>'[1]EN_19'!C302</f>
        <v>2755</v>
      </c>
      <c r="D300" s="48">
        <f>'[1]EN_19'!D302</f>
        <v>1342</v>
      </c>
      <c r="E300" s="48">
        <f>'[1]EN_19'!E302</f>
        <v>978</v>
      </c>
      <c r="F300" s="48">
        <f>'[1]EN_19'!F302</f>
        <v>1047</v>
      </c>
      <c r="G300" s="48">
        <f>'[1]EN_19'!G302</f>
        <v>950</v>
      </c>
      <c r="H300" s="48">
        <f>'[1]EN_19'!H302</f>
        <v>1184</v>
      </c>
      <c r="I300" s="48">
        <f>'[1]EN_19'!I302</f>
        <v>943</v>
      </c>
      <c r="J300" s="48">
        <f>'[1]EN_19'!J302</f>
        <v>1262</v>
      </c>
      <c r="K300" s="48">
        <f>'[1]EN_19'!K302</f>
        <v>1074</v>
      </c>
      <c r="L300" s="48">
        <f>'[1]EN_19'!L302</f>
        <v>912</v>
      </c>
      <c r="M300" s="48">
        <f>'[1]EN_19'!M302</f>
        <v>1002</v>
      </c>
      <c r="N300" s="48">
        <f>'[1]EN_19'!N302</f>
        <v>983</v>
      </c>
      <c r="O300" s="48">
        <f>'[1]EN_19'!O302</f>
        <v>1033</v>
      </c>
      <c r="P300" s="48">
        <f>'[1]EN_19'!P302</f>
        <v>1141</v>
      </c>
      <c r="Q300" s="48">
        <f>'[1]EN_19'!Q302</f>
        <v>1221</v>
      </c>
      <c r="R300" s="48">
        <f>'[1]EN_19'!R302</f>
        <v>1161</v>
      </c>
      <c r="S300" s="48">
        <f>'[1]EN_19'!S302</f>
        <v>1008</v>
      </c>
      <c r="T300" s="48">
        <f>'[1]EN_19'!T302</f>
        <v>962</v>
      </c>
    </row>
    <row r="301" spans="1:20" s="2" customFormat="1" ht="14.25">
      <c r="A301" s="44" t="str">
        <f>'[1]EN_19'!A303</f>
        <v>Luxembourg (Grand-Duché)</v>
      </c>
      <c r="B301" s="48">
        <f>'[1]EN_19'!B303</f>
        <v>189</v>
      </c>
      <c r="C301" s="48">
        <f>'[1]EN_19'!C303</f>
        <v>204</v>
      </c>
      <c r="D301" s="48">
        <f>'[1]EN_19'!D303</f>
        <v>202</v>
      </c>
      <c r="E301" s="48">
        <f>'[1]EN_19'!E303</f>
        <v>197</v>
      </c>
      <c r="F301" s="48">
        <f>'[1]EN_19'!F303</f>
        <v>163</v>
      </c>
      <c r="G301" s="48">
        <f>'[1]EN_19'!G303</f>
        <v>131</v>
      </c>
      <c r="H301" s="48">
        <f>'[1]EN_19'!H303</f>
        <v>123</v>
      </c>
      <c r="I301" s="48">
        <f>'[1]EN_19'!I303</f>
        <v>101</v>
      </c>
      <c r="J301" s="48">
        <f>'[1]EN_19'!J303</f>
        <v>63</v>
      </c>
      <c r="K301" s="48">
        <f>'[1]EN_19'!K303</f>
        <v>63</v>
      </c>
      <c r="L301" s="48">
        <f>'[1]EN_19'!L303</f>
        <v>75</v>
      </c>
      <c r="M301" s="48">
        <f>'[1]EN_19'!M303</f>
        <v>87</v>
      </c>
      <c r="N301" s="48">
        <f>'[1]EN_19'!N303</f>
        <v>449</v>
      </c>
      <c r="O301" s="48">
        <f>'[1]EN_19'!O303</f>
        <v>466</v>
      </c>
      <c r="P301" s="48">
        <f>'[1]EN_19'!P303</f>
        <v>563</v>
      </c>
      <c r="Q301" s="48">
        <f>'[1]EN_19'!Q303</f>
        <v>568</v>
      </c>
      <c r="R301" s="48">
        <f>'[1]EN_19'!R303</f>
        <v>597</v>
      </c>
      <c r="S301" s="48">
        <f>'[1]EN_19'!S303</f>
        <v>538</v>
      </c>
      <c r="T301" s="48">
        <f>'[1]EN_19'!T303</f>
        <v>459</v>
      </c>
    </row>
    <row r="302" spans="1:20" s="2" customFormat="1" ht="14.25">
      <c r="A302" s="44" t="str">
        <f>'[1]EN_19'!A304</f>
        <v>Malta</v>
      </c>
      <c r="B302" s="48">
        <f>'[1]EN_19'!B304</f>
        <v>322</v>
      </c>
      <c r="C302" s="48">
        <f>'[1]EN_19'!C304</f>
        <v>314</v>
      </c>
      <c r="D302" s="48">
        <f>'[1]EN_19'!D304</f>
        <v>322</v>
      </c>
      <c r="E302" s="48">
        <f>'[1]EN_19'!E304</f>
        <v>426</v>
      </c>
      <c r="F302" s="48">
        <f>'[1]EN_19'!F304</f>
        <v>406</v>
      </c>
      <c r="G302" s="48">
        <f>'[1]EN_19'!G304</f>
        <v>597</v>
      </c>
      <c r="H302" s="48">
        <f>'[1]EN_19'!H304</f>
        <v>627</v>
      </c>
      <c r="I302" s="48">
        <f>'[1]EN_19'!I304</f>
        <v>677</v>
      </c>
      <c r="J302" s="48">
        <f>'[1]EN_19'!J304</f>
        <v>656</v>
      </c>
      <c r="K302" s="48">
        <f>'[1]EN_19'!K304</f>
        <v>769</v>
      </c>
      <c r="L302" s="48">
        <f>'[1]EN_19'!L304</f>
        <v>592</v>
      </c>
      <c r="M302" s="48">
        <f>'[1]EN_19'!M304</f>
        <v>492</v>
      </c>
      <c r="N302" s="48">
        <f>'[1]EN_19'!N304</f>
        <v>556</v>
      </c>
      <c r="O302" s="48">
        <f>'[1]EN_19'!O304</f>
        <v>575</v>
      </c>
      <c r="P302" s="48">
        <f>'[1]EN_19'!P304</f>
        <v>551</v>
      </c>
      <c r="Q302" s="48">
        <f>'[1]EN_19'!Q304</f>
        <v>649</v>
      </c>
      <c r="R302" s="48">
        <f>'[1]EN_19'!R304</f>
        <v>610</v>
      </c>
      <c r="S302" s="48">
        <f>'[1]EN_19'!S304</f>
        <v>664</v>
      </c>
      <c r="T302" s="48">
        <f>'[1]EN_19'!T304</f>
        <v>615</v>
      </c>
    </row>
    <row r="303" spans="1:20" s="2" customFormat="1" ht="14.25">
      <c r="A303" s="44" t="str">
        <f>'[1]EN_19'!A305</f>
        <v>Netherlands</v>
      </c>
      <c r="B303" s="48">
        <f>'[1]EN_19'!B305</f>
        <v>14647</v>
      </c>
      <c r="C303" s="48">
        <f>'[1]EN_19'!C305</f>
        <v>15088</v>
      </c>
      <c r="D303" s="48">
        <f>'[1]EN_19'!D305</f>
        <v>15493</v>
      </c>
      <c r="E303" s="48">
        <f>'[1]EN_19'!E305</f>
        <v>16070</v>
      </c>
      <c r="F303" s="48">
        <f>'[1]EN_19'!F305</f>
        <v>16145</v>
      </c>
      <c r="G303" s="48">
        <f>'[1]EN_19'!G305</f>
        <v>16476</v>
      </c>
      <c r="H303" s="48">
        <f>'[1]EN_19'!H305</f>
        <v>17613</v>
      </c>
      <c r="I303" s="48">
        <f>'[1]EN_19'!I305</f>
        <v>17493</v>
      </c>
      <c r="J303" s="48">
        <f>'[1]EN_19'!J305</f>
        <v>18101</v>
      </c>
      <c r="K303" s="48">
        <f>'[1]EN_19'!K305</f>
        <v>17979</v>
      </c>
      <c r="L303" s="48">
        <f>'[1]EN_19'!L305</f>
        <v>17845</v>
      </c>
      <c r="M303" s="48">
        <f>'[1]EN_19'!M305</f>
        <v>18981</v>
      </c>
      <c r="N303" s="48">
        <f>'[1]EN_19'!N305</f>
        <v>19449</v>
      </c>
      <c r="O303" s="48">
        <f>'[1]EN_19'!O305</f>
        <v>19246</v>
      </c>
      <c r="P303" s="48">
        <f>'[1]EN_19'!P305</f>
        <v>20101</v>
      </c>
      <c r="Q303" s="48">
        <f>'[1]EN_19'!Q305</f>
        <v>19614</v>
      </c>
      <c r="R303" s="48">
        <f>'[1]EN_19'!R305</f>
        <v>18920</v>
      </c>
      <c r="S303" s="48">
        <f>'[1]EN_19'!S305</f>
        <v>19299</v>
      </c>
      <c r="T303" s="48">
        <f>'[1]EN_19'!T305</f>
        <v>19721</v>
      </c>
    </row>
    <row r="304" spans="1:20" s="2" customFormat="1" ht="14.25">
      <c r="A304" s="44" t="str">
        <f>'[1]EN_19'!A306</f>
        <v>Norway</v>
      </c>
      <c r="B304" s="48">
        <f>'[1]EN_19'!B306</f>
        <v>93</v>
      </c>
      <c r="C304" s="48">
        <f>'[1]EN_19'!C306</f>
        <v>96</v>
      </c>
      <c r="D304" s="48">
        <f>'[1]EN_19'!D306</f>
        <v>97</v>
      </c>
      <c r="E304" s="48">
        <f>'[1]EN_19'!E306</f>
        <v>103</v>
      </c>
      <c r="F304" s="48">
        <f>'[1]EN_19'!F306</f>
        <v>129</v>
      </c>
      <c r="G304" s="48">
        <f>'[1]EN_19'!G306</f>
        <v>136</v>
      </c>
      <c r="H304" s="48">
        <f>'[1]EN_19'!H306</f>
        <v>144</v>
      </c>
      <c r="I304" s="48">
        <f>'[1]EN_19'!I306</f>
        <v>138</v>
      </c>
      <c r="J304" s="48">
        <f>'[1]EN_19'!J306</f>
        <v>132</v>
      </c>
      <c r="K304" s="48">
        <f>'[1]EN_19'!K306</f>
        <v>149</v>
      </c>
      <c r="L304" s="48">
        <f>'[1]EN_19'!L306</f>
        <v>135</v>
      </c>
      <c r="M304" s="48">
        <f>'[1]EN_19'!M306</f>
        <v>149</v>
      </c>
      <c r="N304" s="48">
        <f>'[1]EN_19'!N306</f>
        <v>147</v>
      </c>
      <c r="O304" s="48">
        <f>'[1]EN_19'!O306</f>
        <v>185</v>
      </c>
      <c r="P304" s="48">
        <f>'[1]EN_19'!P306</f>
        <v>212</v>
      </c>
      <c r="Q304" s="48">
        <f>'[1]EN_19'!Q306</f>
        <v>203</v>
      </c>
      <c r="R304" s="48">
        <f>'[1]EN_19'!R306</f>
        <v>220</v>
      </c>
      <c r="S304" s="48">
        <f>'[1]EN_19'!S306</f>
        <v>265</v>
      </c>
      <c r="T304" s="48">
        <f>'[1]EN_19'!T306</f>
        <v>222</v>
      </c>
    </row>
    <row r="305" spans="1:20" s="2" customFormat="1" ht="14.25">
      <c r="A305" s="44" t="str">
        <f>'[1]EN_19'!A307</f>
        <v>Poland</v>
      </c>
      <c r="B305" s="48">
        <f>'[1]EN_19'!B307</f>
        <v>43419</v>
      </c>
      <c r="C305" s="48">
        <f>'[1]EN_19'!C307</f>
        <v>42718</v>
      </c>
      <c r="D305" s="48">
        <f>'[1]EN_19'!D307</f>
        <v>41608</v>
      </c>
      <c r="E305" s="48">
        <f>'[1]EN_19'!E307</f>
        <v>41566</v>
      </c>
      <c r="F305" s="48">
        <f>'[1]EN_19'!F307</f>
        <v>41218</v>
      </c>
      <c r="G305" s="48">
        <f>'[1]EN_19'!G307</f>
        <v>36847</v>
      </c>
      <c r="H305" s="48">
        <f>'[1]EN_19'!H307</f>
        <v>37663</v>
      </c>
      <c r="I305" s="48">
        <f>'[1]EN_19'!I307</f>
        <v>37353</v>
      </c>
      <c r="J305" s="48">
        <f>'[1]EN_19'!J307</f>
        <v>36404</v>
      </c>
      <c r="K305" s="48">
        <f>'[1]EN_19'!K307</f>
        <v>35833</v>
      </c>
      <c r="L305" s="48">
        <f>'[1]EN_19'!L307</f>
        <v>35960</v>
      </c>
      <c r="M305" s="48">
        <f>'[1]EN_19'!M307</f>
        <v>36231</v>
      </c>
      <c r="N305" s="48">
        <f>'[1]EN_19'!N307</f>
        <v>35612</v>
      </c>
      <c r="O305" s="48">
        <f>'[1]EN_19'!O307</f>
        <v>37717</v>
      </c>
      <c r="P305" s="48">
        <f>'[1]EN_19'!P307</f>
        <v>37827</v>
      </c>
      <c r="Q305" s="48">
        <f>'[1]EN_19'!Q307</f>
        <v>38149</v>
      </c>
      <c r="R305" s="48">
        <f>'[1]EN_19'!R307</f>
        <v>39522</v>
      </c>
      <c r="S305" s="48">
        <f>'[1]EN_19'!S307</f>
        <v>38824</v>
      </c>
      <c r="T305" s="48">
        <f>'[1]EN_19'!T307</f>
        <v>37725</v>
      </c>
    </row>
    <row r="306" spans="1:20" s="2" customFormat="1" ht="14.25">
      <c r="A306" s="44" t="str">
        <f>'[1]EN_19'!A308</f>
        <v>Portugal</v>
      </c>
      <c r="B306" s="48">
        <f>'[1]EN_19'!B308</f>
        <v>4304</v>
      </c>
      <c r="C306" s="48">
        <f>'[1]EN_19'!C308</f>
        <v>4578</v>
      </c>
      <c r="D306" s="48">
        <f>'[1]EN_19'!D308</f>
        <v>5425</v>
      </c>
      <c r="E306" s="48">
        <f>'[1]EN_19'!E308</f>
        <v>4924</v>
      </c>
      <c r="F306" s="48">
        <f>'[1]EN_19'!F308</f>
        <v>4483</v>
      </c>
      <c r="G306" s="48">
        <f>'[1]EN_19'!G308</f>
        <v>5493</v>
      </c>
      <c r="H306" s="48">
        <f>'[1]EN_19'!H308</f>
        <v>4305</v>
      </c>
      <c r="I306" s="48">
        <f>'[1]EN_19'!I308</f>
        <v>4608</v>
      </c>
      <c r="J306" s="48">
        <f>'[1]EN_19'!J308</f>
        <v>5383</v>
      </c>
      <c r="K306" s="48">
        <f>'[1]EN_19'!K308</f>
        <v>7196</v>
      </c>
      <c r="L306" s="48">
        <f>'[1]EN_19'!L308</f>
        <v>6508</v>
      </c>
      <c r="M306" s="48">
        <f>'[1]EN_19'!M308</f>
        <v>6499</v>
      </c>
      <c r="N306" s="48">
        <f>'[1]EN_19'!N308</f>
        <v>7596</v>
      </c>
      <c r="O306" s="48">
        <f>'[1]EN_19'!O308</f>
        <v>6257</v>
      </c>
      <c r="P306" s="48">
        <f>'[1]EN_19'!P308</f>
        <v>6830</v>
      </c>
      <c r="Q306" s="48">
        <f>'[1]EN_19'!Q308</f>
        <v>7916</v>
      </c>
      <c r="R306" s="48">
        <f>'[1]EN_19'!R308</f>
        <v>6904</v>
      </c>
      <c r="S306" s="48">
        <f>'[1]EN_19'!S308</f>
        <v>6531</v>
      </c>
      <c r="T306" s="48">
        <f>'[1]EN_19'!T308</f>
        <v>6544</v>
      </c>
    </row>
    <row r="307" spans="1:20" s="2" customFormat="1" ht="14.25">
      <c r="A307" s="44" t="str">
        <f>'[1]EN_19'!A309</f>
        <v>Romania</v>
      </c>
      <c r="B307" s="48">
        <f>'[1]EN_19'!B309</f>
        <v>23517</v>
      </c>
      <c r="C307" s="48">
        <f>'[1]EN_19'!C309</f>
        <v>20193</v>
      </c>
      <c r="D307" s="48">
        <f>'[1]EN_19'!D309</f>
        <v>18860</v>
      </c>
      <c r="E307" s="48">
        <f>'[1]EN_19'!E309</f>
        <v>18581</v>
      </c>
      <c r="F307" s="48">
        <f>'[1]EN_19'!F309</f>
        <v>16422</v>
      </c>
      <c r="G307" s="48">
        <f>'[1]EN_19'!G309</f>
        <v>16474</v>
      </c>
      <c r="H307" s="48">
        <f>'[1]EN_19'!H309</f>
        <v>16942</v>
      </c>
      <c r="I307" s="48">
        <f>'[1]EN_19'!I309</f>
        <v>13674</v>
      </c>
      <c r="J307" s="48">
        <f>'[1]EN_19'!J309</f>
        <v>11502</v>
      </c>
      <c r="K307" s="48">
        <f>'[1]EN_19'!K309</f>
        <v>10615</v>
      </c>
      <c r="L307" s="48">
        <f>'[1]EN_19'!L309</f>
        <v>10637</v>
      </c>
      <c r="M307" s="48">
        <f>'[1]EN_19'!M309</f>
        <v>11609</v>
      </c>
      <c r="N307" s="48">
        <f>'[1]EN_19'!N309</f>
        <v>10840</v>
      </c>
      <c r="O307" s="48">
        <f>'[1]EN_19'!O309</f>
        <v>12028</v>
      </c>
      <c r="P307" s="48">
        <f>'[1]EN_19'!P309</f>
        <v>10694</v>
      </c>
      <c r="Q307" s="48">
        <f>'[1]EN_19'!Q309</f>
        <v>10103</v>
      </c>
      <c r="R307" s="48">
        <f>'[1]EN_19'!R309</f>
        <v>11361</v>
      </c>
      <c r="S307" s="48">
        <f>'[1]EN_19'!S309</f>
        <v>11207</v>
      </c>
      <c r="T307" s="48">
        <f>'[1]EN_19'!T309</f>
        <v>10832</v>
      </c>
    </row>
    <row r="308" spans="1:20" s="2" customFormat="1" ht="14.25">
      <c r="A308" s="44" t="str">
        <f>'[1]EN_19'!A310</f>
        <v>Slovakia</v>
      </c>
      <c r="B308" s="48">
        <f>'[1]EN_19'!B310</f>
        <v>3178</v>
      </c>
      <c r="C308" s="48">
        <f>'[1]EN_19'!C310</f>
        <v>3193</v>
      </c>
      <c r="D308" s="48">
        <f>'[1]EN_19'!D310</f>
        <v>3165</v>
      </c>
      <c r="E308" s="48">
        <f>'[1]EN_19'!E310</f>
        <v>3115</v>
      </c>
      <c r="F308" s="48">
        <f>'[1]EN_19'!F310</f>
        <v>2837</v>
      </c>
      <c r="G308" s="48">
        <f>'[1]EN_19'!G310</f>
        <v>3113</v>
      </c>
      <c r="H308" s="48">
        <f>'[1]EN_19'!H310</f>
        <v>3182</v>
      </c>
      <c r="I308" s="48">
        <f>'[1]EN_19'!I310</f>
        <v>3183</v>
      </c>
      <c r="J308" s="48">
        <f>'[1]EN_19'!J310</f>
        <v>3169</v>
      </c>
      <c r="K308" s="48">
        <f>'[1]EN_19'!K310</f>
        <v>3206</v>
      </c>
      <c r="L308" s="48">
        <f>'[1]EN_19'!L310</f>
        <v>2551</v>
      </c>
      <c r="M308" s="48">
        <f>'[1]EN_19'!M310</f>
        <v>3005</v>
      </c>
      <c r="N308" s="48">
        <f>'[1]EN_19'!N310</f>
        <v>2433</v>
      </c>
      <c r="O308" s="48">
        <f>'[1]EN_19'!O310</f>
        <v>2857</v>
      </c>
      <c r="P308" s="48">
        <f>'[1]EN_19'!P310</f>
        <v>2571</v>
      </c>
      <c r="Q308" s="48">
        <f>'[1]EN_19'!Q310</f>
        <v>2478</v>
      </c>
      <c r="R308" s="48">
        <f>'[1]EN_19'!R310</f>
        <v>2377</v>
      </c>
      <c r="S308" s="48">
        <f>'[1]EN_19'!S310</f>
        <v>2134</v>
      </c>
      <c r="T308" s="48">
        <f>'[1]EN_19'!T310</f>
        <v>2142</v>
      </c>
    </row>
    <row r="309" spans="1:20" s="2" customFormat="1" ht="14.25">
      <c r="A309" s="44" t="str">
        <f>'[1]EN_19'!A311</f>
        <v>Slovenia</v>
      </c>
      <c r="B309" s="48">
        <f>'[1]EN_19'!B311</f>
        <v>1543</v>
      </c>
      <c r="C309" s="48">
        <f>'[1]EN_19'!C311</f>
        <v>1342</v>
      </c>
      <c r="D309" s="48">
        <f>'[1]EN_19'!D311</f>
        <v>1541</v>
      </c>
      <c r="E309" s="48">
        <f>'[1]EN_19'!E311</f>
        <v>1535</v>
      </c>
      <c r="F309" s="48">
        <f>'[1]EN_19'!F311</f>
        <v>1476</v>
      </c>
      <c r="G309" s="48">
        <f>'[1]EN_19'!G311</f>
        <v>1523</v>
      </c>
      <c r="H309" s="48">
        <f>'[1]EN_19'!H311</f>
        <v>1478</v>
      </c>
      <c r="I309" s="48">
        <f>'[1]EN_19'!I311</f>
        <v>1429</v>
      </c>
      <c r="J309" s="48">
        <f>'[1]EN_19'!J311</f>
        <v>1512</v>
      </c>
      <c r="K309" s="48">
        <f>'[1]EN_19'!K311</f>
        <v>1301</v>
      </c>
      <c r="L309" s="48">
        <f>'[1]EN_19'!L311</f>
        <v>1342</v>
      </c>
      <c r="M309" s="48">
        <f>'[1]EN_19'!M311</f>
        <v>1486</v>
      </c>
      <c r="N309" s="48">
        <f>'[1]EN_19'!N311</f>
        <v>1560</v>
      </c>
      <c r="O309" s="48">
        <f>'[1]EN_19'!O311</f>
        <v>1488</v>
      </c>
      <c r="P309" s="48">
        <f>'[1]EN_19'!P311</f>
        <v>1505</v>
      </c>
      <c r="Q309" s="48">
        <f>'[1]EN_19'!Q311</f>
        <v>1507</v>
      </c>
      <c r="R309" s="48">
        <f>'[1]EN_19'!R311</f>
        <v>1551</v>
      </c>
      <c r="S309" s="48">
        <f>'[1]EN_19'!S311</f>
        <v>1622</v>
      </c>
      <c r="T309" s="48">
        <f>'[1]EN_19'!T311</f>
        <v>1605</v>
      </c>
    </row>
    <row r="310" spans="1:20" s="2" customFormat="1" ht="14.25">
      <c r="A310" s="44" t="str">
        <f>'[1]EN_19'!A312</f>
        <v>Spain</v>
      </c>
      <c r="B310" s="48">
        <f>'[1]EN_19'!B312</f>
        <v>16685</v>
      </c>
      <c r="C310" s="48">
        <f>'[1]EN_19'!C312</f>
        <v>17034</v>
      </c>
      <c r="D310" s="48">
        <f>'[1]EN_19'!D312</f>
        <v>19793</v>
      </c>
      <c r="E310" s="48">
        <f>'[1]EN_19'!E312</f>
        <v>16971</v>
      </c>
      <c r="F310" s="48">
        <f>'[1]EN_19'!F312</f>
        <v>17366</v>
      </c>
      <c r="G310" s="48">
        <f>'[1]EN_19'!G312</f>
        <v>18604</v>
      </c>
      <c r="H310" s="48">
        <f>'[1]EN_19'!H312</f>
        <v>17378</v>
      </c>
      <c r="I310" s="48">
        <f>'[1]EN_19'!I312</f>
        <v>21465</v>
      </c>
      <c r="J310" s="48">
        <f>'[1]EN_19'!J312</f>
        <v>20881</v>
      </c>
      <c r="K310" s="48">
        <f>'[1]EN_19'!K312</f>
        <v>26306</v>
      </c>
      <c r="L310" s="48">
        <f>'[1]EN_19'!L312</f>
        <v>26471</v>
      </c>
      <c r="M310" s="48">
        <f>'[1]EN_19'!M312</f>
        <v>24984</v>
      </c>
      <c r="N310" s="48">
        <f>'[1]EN_19'!N312</f>
        <v>30032</v>
      </c>
      <c r="O310" s="48">
        <f>'[1]EN_19'!O312</f>
        <v>28271</v>
      </c>
      <c r="P310" s="48">
        <f>'[1]EN_19'!P312</f>
        <v>31955</v>
      </c>
      <c r="Q310" s="48">
        <f>'[1]EN_19'!Q312</f>
        <v>35381</v>
      </c>
      <c r="R310" s="48">
        <f>'[1]EN_19'!R312</f>
        <v>35336</v>
      </c>
      <c r="S310" s="48">
        <f>'[1]EN_19'!S312</f>
        <v>36222</v>
      </c>
      <c r="T310" s="48">
        <f>'[1]EN_19'!T312</f>
        <v>34411</v>
      </c>
    </row>
    <row r="311" spans="1:20" s="2" customFormat="1" ht="14.25">
      <c r="A311" s="44" t="str">
        <f>'[1]EN_19'!A313</f>
        <v>Sweden</v>
      </c>
      <c r="B311" s="48">
        <f>'[1]EN_19'!B313</f>
        <v>1491</v>
      </c>
      <c r="C311" s="48">
        <f>'[1]EN_19'!C313</f>
        <v>1985</v>
      </c>
      <c r="D311" s="48">
        <f>'[1]EN_19'!D313</f>
        <v>2607</v>
      </c>
      <c r="E311" s="48">
        <f>'[1]EN_19'!E313</f>
        <v>2862</v>
      </c>
      <c r="F311" s="48">
        <f>'[1]EN_19'!F313</f>
        <v>3162</v>
      </c>
      <c r="G311" s="48">
        <f>'[1]EN_19'!G313</f>
        <v>3246</v>
      </c>
      <c r="H311" s="48">
        <f>'[1]EN_19'!H313</f>
        <v>4320</v>
      </c>
      <c r="I311" s="48">
        <f>'[1]EN_19'!I313</f>
        <v>3209</v>
      </c>
      <c r="J311" s="48">
        <f>'[1]EN_19'!J313</f>
        <v>3638</v>
      </c>
      <c r="K311" s="48">
        <f>'[1]EN_19'!K313</f>
        <v>3471</v>
      </c>
      <c r="L311" s="48">
        <f>'[1]EN_19'!L313</f>
        <v>3240</v>
      </c>
      <c r="M311" s="48">
        <f>'[1]EN_19'!M313</f>
        <v>3493</v>
      </c>
      <c r="N311" s="48">
        <f>'[1]EN_19'!N313</f>
        <v>3861</v>
      </c>
      <c r="O311" s="48">
        <f>'[1]EN_19'!O313</f>
        <v>4513</v>
      </c>
      <c r="P311" s="48">
        <f>'[1]EN_19'!P313</f>
        <v>4507</v>
      </c>
      <c r="Q311" s="48">
        <f>'[1]EN_19'!Q313</f>
        <v>4458</v>
      </c>
      <c r="R311" s="48">
        <f>'[1]EN_19'!R313</f>
        <v>4540</v>
      </c>
      <c r="S311" s="48">
        <f>'[1]EN_19'!S313</f>
        <v>4501</v>
      </c>
      <c r="T311" s="48">
        <f>'[1]EN_19'!T313</f>
        <v>4682</v>
      </c>
    </row>
    <row r="312" spans="1:20" s="2" customFormat="1" ht="14.25">
      <c r="A312" s="44" t="str">
        <f>'[1]EN_19'!A314</f>
        <v>Switzerland</v>
      </c>
      <c r="B312" s="48">
        <f>'[1]EN_19'!B314</f>
        <v>503</v>
      </c>
      <c r="C312" s="48">
        <f>'[1]EN_19'!C314</f>
        <v>579</v>
      </c>
      <c r="D312" s="48">
        <f>'[1]EN_19'!D314</f>
        <v>661</v>
      </c>
      <c r="E312" s="48">
        <f>'[1]EN_19'!E314</f>
        <v>548</v>
      </c>
      <c r="F312" s="48">
        <f>'[1]EN_19'!F314</f>
        <v>565</v>
      </c>
      <c r="G312" s="48">
        <f>'[1]EN_19'!G314</f>
        <v>591</v>
      </c>
      <c r="H312" s="48">
        <f>'[1]EN_19'!H314</f>
        <v>640</v>
      </c>
      <c r="I312" s="48">
        <f>'[1]EN_19'!I314</f>
        <v>623</v>
      </c>
      <c r="J312" s="48">
        <f>'[1]EN_19'!J314</f>
        <v>721</v>
      </c>
      <c r="K312" s="48">
        <f>'[1]EN_19'!K314</f>
        <v>647</v>
      </c>
      <c r="L312" s="48">
        <f>'[1]EN_19'!L314</f>
        <v>643</v>
      </c>
      <c r="M312" s="48">
        <f>'[1]EN_19'!M314</f>
        <v>670</v>
      </c>
      <c r="N312" s="48">
        <f>'[1]EN_19'!N314</f>
        <v>638</v>
      </c>
      <c r="O312" s="48">
        <f>'[1]EN_19'!O314</f>
        <v>675</v>
      </c>
      <c r="P312" s="48">
        <f>'[1]EN_19'!P314</f>
        <v>692</v>
      </c>
      <c r="Q312" s="48">
        <f>'[1]EN_19'!Q314</f>
        <v>708</v>
      </c>
      <c r="R312" s="48">
        <f>'[1]EN_19'!R314</f>
        <v>757</v>
      </c>
      <c r="S312" s="48">
        <f>'[1]EN_19'!S314</f>
        <v>760</v>
      </c>
      <c r="T312" s="48">
        <f>'[1]EN_19'!T314</f>
        <v>812</v>
      </c>
    </row>
    <row r="313" spans="1:20" s="2" customFormat="1" ht="14.25">
      <c r="A313" s="44" t="str">
        <f>'[1]EN_19'!A315</f>
        <v>Turkey</v>
      </c>
      <c r="B313" s="48">
        <f>'[1]EN_19'!B315</f>
        <v>8808</v>
      </c>
      <c r="C313" s="48">
        <f>'[1]EN_19'!C315</f>
        <v>9351</v>
      </c>
      <c r="D313" s="48">
        <f>'[1]EN_19'!D315</f>
        <v>10332</v>
      </c>
      <c r="E313" s="48">
        <f>'[1]EN_19'!E315</f>
        <v>10291</v>
      </c>
      <c r="F313" s="48">
        <f>'[1]EN_19'!F315</f>
        <v>11844</v>
      </c>
      <c r="G313" s="48">
        <f>'[1]EN_19'!G315</f>
        <v>12580</v>
      </c>
      <c r="H313" s="48">
        <f>'[1]EN_19'!H315</f>
        <v>14034</v>
      </c>
      <c r="I313" s="48">
        <f>'[1]EN_19'!I315</f>
        <v>15498</v>
      </c>
      <c r="J313" s="48">
        <f>'[1]EN_19'!J315</f>
        <v>16784</v>
      </c>
      <c r="K313" s="48">
        <f>'[1]EN_19'!K315</f>
        <v>18757</v>
      </c>
      <c r="L313" s="48">
        <f>'[1]EN_19'!L315</f>
        <v>20156</v>
      </c>
      <c r="M313" s="48">
        <f>'[1]EN_19'!M315</f>
        <v>20609</v>
      </c>
      <c r="N313" s="48">
        <f>'[1]EN_19'!N315</f>
        <v>19589</v>
      </c>
      <c r="O313" s="48">
        <f>'[1]EN_19'!O315</f>
        <v>20375</v>
      </c>
      <c r="P313" s="48">
        <f>'[1]EN_19'!P315</f>
        <v>20622</v>
      </c>
      <c r="Q313" s="48">
        <f>'[1]EN_19'!Q315</f>
        <v>23576</v>
      </c>
      <c r="R313" s="48">
        <f>'[1]EN_19'!R315</f>
        <v>25777</v>
      </c>
      <c r="S313" s="48">
        <f>'[1]EN_19'!S315</f>
        <v>30717</v>
      </c>
      <c r="T313" s="48">
        <f>'[1]EN_19'!T315</f>
        <v>32705</v>
      </c>
    </row>
    <row r="314" spans="1:20" s="2" customFormat="1" ht="14.25">
      <c r="A314" s="44" t="str">
        <f>'[1]EN_19'!A316</f>
        <v>United Kingdom</v>
      </c>
      <c r="B314" s="48">
        <f>'[1]EN_19'!B316</f>
        <v>56324</v>
      </c>
      <c r="C314" s="48">
        <f>'[1]EN_19'!C316</f>
        <v>55901</v>
      </c>
      <c r="D314" s="48">
        <f>'[1]EN_19'!D316</f>
        <v>55130</v>
      </c>
      <c r="E314" s="48">
        <f>'[1]EN_19'!E316</f>
        <v>51050</v>
      </c>
      <c r="F314" s="48">
        <f>'[1]EN_19'!F316</f>
        <v>50129</v>
      </c>
      <c r="G314" s="48">
        <f>'[1]EN_19'!G316</f>
        <v>49960</v>
      </c>
      <c r="H314" s="48">
        <f>'[1]EN_19'!H316</f>
        <v>51452</v>
      </c>
      <c r="I314" s="48">
        <f>'[1]EN_19'!I316</f>
        <v>49974</v>
      </c>
      <c r="J314" s="48">
        <f>'[1]EN_19'!J316</f>
        <v>53739</v>
      </c>
      <c r="K314" s="48">
        <f>'[1]EN_19'!K316</f>
        <v>51681</v>
      </c>
      <c r="L314" s="48">
        <f>'[1]EN_19'!L316</f>
        <v>55408</v>
      </c>
      <c r="M314" s="48">
        <f>'[1]EN_19'!M316</f>
        <v>58193</v>
      </c>
      <c r="N314" s="48">
        <f>'[1]EN_19'!N316</f>
        <v>56958</v>
      </c>
      <c r="O314" s="48">
        <f>'[1]EN_19'!O316</f>
        <v>60194</v>
      </c>
      <c r="P314" s="48">
        <f>'[1]EN_19'!P316</f>
        <v>60464</v>
      </c>
      <c r="Q314" s="48">
        <f>'[1]EN_19'!Q316</f>
        <v>61188</v>
      </c>
      <c r="R314" s="48">
        <f>'[1]EN_19'!R316</f>
        <v>61223</v>
      </c>
      <c r="S314" s="48">
        <f>'[1]EN_19'!S316</f>
        <v>61557</v>
      </c>
      <c r="T314" s="48">
        <f>'[1]EN_19'!T316</f>
        <v>62842</v>
      </c>
    </row>
    <row r="316" s="2" customFormat="1" ht="13.5">
      <c r="A316" s="1" t="s">
        <v>120</v>
      </c>
    </row>
    <row r="317" s="2" customFormat="1" ht="13.5">
      <c r="A317" s="3" t="s">
        <v>87</v>
      </c>
    </row>
    <row r="318" spans="1:2" s="2" customFormat="1" ht="13.5">
      <c r="A318" s="3" t="s">
        <v>88</v>
      </c>
      <c r="B318" s="4">
        <v>40347.66300925926</v>
      </c>
    </row>
    <row r="319" s="2" customFormat="1" ht="13.5">
      <c r="A319" s="3"/>
    </row>
    <row r="320" spans="1:2" s="2" customFormat="1" ht="13.5">
      <c r="A320" s="3" t="s">
        <v>89</v>
      </c>
      <c r="B320" s="2" t="s">
        <v>90</v>
      </c>
    </row>
    <row r="321" spans="1:2" s="2" customFormat="1" ht="13.5">
      <c r="A321" s="3" t="s">
        <v>91</v>
      </c>
      <c r="B321" s="2" t="s">
        <v>123</v>
      </c>
    </row>
    <row r="322" spans="1:2" s="2" customFormat="1" ht="13.5">
      <c r="A322" s="3" t="s">
        <v>93</v>
      </c>
      <c r="B322" s="2" t="s">
        <v>122</v>
      </c>
    </row>
    <row r="323" spans="1:2" s="2" customFormat="1" ht="13.5">
      <c r="A323" s="3" t="s">
        <v>95</v>
      </c>
      <c r="B323" s="2" t="s">
        <v>96</v>
      </c>
    </row>
    <row r="324" s="2" customFormat="1" ht="13.5">
      <c r="A324" s="3"/>
    </row>
    <row r="325" s="2" customFormat="1" ht="13.5">
      <c r="A325" s="3"/>
    </row>
    <row r="326" spans="1:20" s="2" customFormat="1" ht="13.5">
      <c r="A326" s="5" t="s">
        <v>97</v>
      </c>
      <c r="B326" s="6" t="s">
        <v>98</v>
      </c>
      <c r="C326" s="6" t="s">
        <v>99</v>
      </c>
      <c r="D326" s="6" t="s">
        <v>100</v>
      </c>
      <c r="E326" s="6" t="s">
        <v>101</v>
      </c>
      <c r="F326" s="6" t="s">
        <v>102</v>
      </c>
      <c r="G326" s="6" t="s">
        <v>103</v>
      </c>
      <c r="H326" s="6" t="s">
        <v>104</v>
      </c>
      <c r="I326" s="6" t="s">
        <v>105</v>
      </c>
      <c r="J326" s="6" t="s">
        <v>106</v>
      </c>
      <c r="K326" s="6" t="s">
        <v>107</v>
      </c>
      <c r="L326" s="6" t="s">
        <v>108</v>
      </c>
      <c r="M326" s="6" t="s">
        <v>109</v>
      </c>
      <c r="N326" s="6" t="s">
        <v>110</v>
      </c>
      <c r="O326" s="6" t="s">
        <v>111</v>
      </c>
      <c r="P326" s="6" t="s">
        <v>112</v>
      </c>
      <c r="Q326" s="6" t="s">
        <v>113</v>
      </c>
      <c r="R326" s="6" t="s">
        <v>114</v>
      </c>
      <c r="S326" s="6" t="s">
        <v>115</v>
      </c>
      <c r="T326" s="6" t="s">
        <v>132</v>
      </c>
    </row>
    <row r="327" spans="1:20" s="2" customFormat="1" ht="14.25">
      <c r="A327" s="44" t="str">
        <f>'[1]EN_19'!A329</f>
        <v>Austria</v>
      </c>
      <c r="B327" s="48">
        <f>'[1]EN_19'!B329</f>
        <v>3003</v>
      </c>
      <c r="C327" s="48">
        <f>'[1]EN_19'!C329</f>
        <v>3161</v>
      </c>
      <c r="D327" s="48">
        <f>'[1]EN_19'!D329</f>
        <v>2337</v>
      </c>
      <c r="E327" s="48">
        <f>'[1]EN_19'!E329</f>
        <v>2325</v>
      </c>
      <c r="F327" s="48">
        <f>'[1]EN_19'!F329</f>
        <v>2467</v>
      </c>
      <c r="G327" s="48">
        <f>'[1]EN_19'!G329</f>
        <v>2713</v>
      </c>
      <c r="H327" s="48">
        <f>'[1]EN_19'!H329</f>
        <v>3189</v>
      </c>
      <c r="I327" s="48">
        <f>'[1]EN_19'!I329</f>
        <v>3118</v>
      </c>
      <c r="J327" s="48">
        <f>'[1]EN_19'!J329</f>
        <v>2994</v>
      </c>
      <c r="K327" s="48">
        <f>'[1]EN_19'!K329</f>
        <v>3055</v>
      </c>
      <c r="L327" s="48">
        <f>'[1]EN_19'!L329</f>
        <v>2964</v>
      </c>
      <c r="M327" s="48">
        <f>'[1]EN_19'!M329</f>
        <v>3230</v>
      </c>
      <c r="N327" s="48">
        <f>'[1]EN_19'!N329</f>
        <v>3106</v>
      </c>
      <c r="O327" s="48">
        <f>'[1]EN_19'!O329</f>
        <v>3926</v>
      </c>
      <c r="P327" s="48">
        <f>'[1]EN_19'!P329</f>
        <v>3924</v>
      </c>
      <c r="Q327" s="48">
        <f>'[1]EN_19'!Q329</f>
        <v>4325</v>
      </c>
      <c r="R327" s="48">
        <f>'[1]EN_19'!R329</f>
        <v>4174</v>
      </c>
      <c r="S327" s="48">
        <f>'[1]EN_19'!S329</f>
        <v>3900</v>
      </c>
      <c r="T327" s="48">
        <f>'[1]EN_19'!T329</f>
        <v>3935</v>
      </c>
    </row>
    <row r="328" spans="1:20" s="2" customFormat="1" ht="14.25">
      <c r="A328" s="44" t="str">
        <f>'[1]EN_19'!A330</f>
        <v>Belgium</v>
      </c>
      <c r="B328" s="48">
        <f>'[1]EN_19'!B330</f>
        <v>5858</v>
      </c>
      <c r="C328" s="48">
        <f>'[1]EN_19'!C330</f>
        <v>6030</v>
      </c>
      <c r="D328" s="48">
        <f>'[1]EN_19'!D330</f>
        <v>5888</v>
      </c>
      <c r="E328" s="48">
        <f>'[1]EN_19'!E330</f>
        <v>5842</v>
      </c>
      <c r="F328" s="48">
        <f>'[1]EN_19'!F330</f>
        <v>6312</v>
      </c>
      <c r="G328" s="48">
        <f>'[1]EN_19'!G330</f>
        <v>6416</v>
      </c>
      <c r="H328" s="48">
        <f>'[1]EN_19'!H330</f>
        <v>6399</v>
      </c>
      <c r="I328" s="48">
        <f>'[1]EN_19'!I330</f>
        <v>6174</v>
      </c>
      <c r="J328" s="48">
        <f>'[1]EN_19'!J330</f>
        <v>6813</v>
      </c>
      <c r="K328" s="48">
        <f>'[1]EN_19'!K330</f>
        <v>6570</v>
      </c>
      <c r="L328" s="48">
        <f>'[1]EN_19'!L330</f>
        <v>7114</v>
      </c>
      <c r="M328" s="48">
        <f>'[1]EN_19'!M330</f>
        <v>6203</v>
      </c>
      <c r="N328" s="48">
        <f>'[1]EN_19'!N330</f>
        <v>6379</v>
      </c>
      <c r="O328" s="48">
        <f>'[1]EN_19'!O330</f>
        <v>7182</v>
      </c>
      <c r="P328" s="48">
        <f>'[1]EN_19'!P330</f>
        <v>7414</v>
      </c>
      <c r="Q328" s="48">
        <f>'[1]EN_19'!Q330</f>
        <v>7451</v>
      </c>
      <c r="R328" s="48">
        <f>'[1]EN_19'!R330</f>
        <v>7297</v>
      </c>
      <c r="S328" s="48">
        <f>'[1]EN_19'!S330</f>
        <v>7223</v>
      </c>
      <c r="T328" s="48">
        <f>'[1]EN_19'!T330</f>
        <v>6695</v>
      </c>
    </row>
    <row r="329" spans="1:20" s="2" customFormat="1" ht="14.25">
      <c r="A329" s="44" t="str">
        <f>'[1]EN_19'!A331</f>
        <v>Bulgaria</v>
      </c>
      <c r="B329" s="48">
        <f>'[1]EN_19'!B331</f>
        <v>9543</v>
      </c>
      <c r="C329" s="48">
        <f>'[1]EN_19'!C331</f>
        <v>8595</v>
      </c>
      <c r="D329" s="48">
        <f>'[1]EN_19'!D331</f>
        <v>7458</v>
      </c>
      <c r="E329" s="48">
        <f>'[1]EN_19'!E331</f>
        <v>7955</v>
      </c>
      <c r="F329" s="48">
        <f>'[1]EN_19'!F331</f>
        <v>7312</v>
      </c>
      <c r="G329" s="48">
        <f>'[1]EN_19'!G331</f>
        <v>7478</v>
      </c>
      <c r="H329" s="48">
        <f>'[1]EN_19'!H331</f>
        <v>7203</v>
      </c>
      <c r="I329" s="48">
        <f>'[1]EN_19'!I331</f>
        <v>6583</v>
      </c>
      <c r="J329" s="48">
        <f>'[1]EN_19'!J331</f>
        <v>6393</v>
      </c>
      <c r="K329" s="48">
        <f>'[1]EN_19'!K331</f>
        <v>5615</v>
      </c>
      <c r="L329" s="48">
        <f>'[1]EN_19'!L331</f>
        <v>5858</v>
      </c>
      <c r="M329" s="48">
        <f>'[1]EN_19'!M331</f>
        <v>6561</v>
      </c>
      <c r="N329" s="48">
        <f>'[1]EN_19'!N331</f>
        <v>5952</v>
      </c>
      <c r="O329" s="48">
        <f>'[1]EN_19'!O331</f>
        <v>6390</v>
      </c>
      <c r="P329" s="48">
        <f>'[1]EN_19'!P331</f>
        <v>6208</v>
      </c>
      <c r="Q329" s="48">
        <f>'[1]EN_19'!Q331</f>
        <v>6103</v>
      </c>
      <c r="R329" s="48">
        <f>'[1]EN_19'!R331</f>
        <v>6164</v>
      </c>
      <c r="S329" s="48">
        <f>'[1]EN_19'!S331</f>
        <v>7075</v>
      </c>
      <c r="T329" s="48">
        <f>'[1]EN_19'!T331</f>
        <v>7392</v>
      </c>
    </row>
    <row r="330" spans="1:20" s="2" customFormat="1" ht="14.25">
      <c r="A330" s="44" t="str">
        <f>'[1]EN_19'!A332</f>
        <v>Croatia</v>
      </c>
      <c r="B330" s="48">
        <f>'[1]EN_19'!B332</f>
        <v>585</v>
      </c>
      <c r="C330" s="48">
        <f>'[1]EN_19'!C332</f>
        <v>843</v>
      </c>
      <c r="D330" s="48">
        <f>'[1]EN_19'!D332</f>
        <v>1184</v>
      </c>
      <c r="E330" s="48">
        <f>'[1]EN_19'!E332</f>
        <v>1284</v>
      </c>
      <c r="F330" s="48">
        <f>'[1]EN_19'!F332</f>
        <v>848</v>
      </c>
      <c r="G330" s="48">
        <f>'[1]EN_19'!G332</f>
        <v>902</v>
      </c>
      <c r="H330" s="48">
        <f>'[1]EN_19'!H332</f>
        <v>1035</v>
      </c>
      <c r="I330" s="48">
        <f>'[1]EN_19'!I332</f>
        <v>1114</v>
      </c>
      <c r="J330" s="48">
        <f>'[1]EN_19'!J332</f>
        <v>1339</v>
      </c>
      <c r="K330" s="48">
        <f>'[1]EN_19'!K332</f>
        <v>1364</v>
      </c>
      <c r="L330" s="48">
        <f>'[1]EN_19'!L332</f>
        <v>1156</v>
      </c>
      <c r="M330" s="48">
        <f>'[1]EN_19'!M332</f>
        <v>1377</v>
      </c>
      <c r="N330" s="48">
        <f>'[1]EN_19'!N332</f>
        <v>1601</v>
      </c>
      <c r="O330" s="48">
        <f>'[1]EN_19'!O332</f>
        <v>1740</v>
      </c>
      <c r="P330" s="48">
        <f>'[1]EN_19'!P332</f>
        <v>1427</v>
      </c>
      <c r="Q330" s="48">
        <f>'[1]EN_19'!Q332</f>
        <v>1387</v>
      </c>
      <c r="R330" s="48">
        <f>'[1]EN_19'!R332</f>
        <v>1421</v>
      </c>
      <c r="S330" s="48">
        <f>'[1]EN_19'!S332</f>
        <v>1757</v>
      </c>
      <c r="T330" s="48">
        <f>'[1]EN_19'!T332</f>
        <v>1549</v>
      </c>
    </row>
    <row r="331" spans="1:20" s="2" customFormat="1" ht="14.25">
      <c r="A331" s="44" t="str">
        <f>'[1]EN_19'!A333</f>
        <v>Cyprus</v>
      </c>
      <c r="B331" s="48">
        <f>'[1]EN_19'!B333</f>
        <v>516</v>
      </c>
      <c r="C331" s="48">
        <f>'[1]EN_19'!C333</f>
        <v>536</v>
      </c>
      <c r="D331" s="48">
        <f>'[1]EN_19'!D333</f>
        <v>616</v>
      </c>
      <c r="E331" s="48">
        <f>'[1]EN_19'!E333</f>
        <v>666</v>
      </c>
      <c r="F331" s="48">
        <f>'[1]EN_19'!F333</f>
        <v>697</v>
      </c>
      <c r="G331" s="48">
        <f>'[1]EN_19'!G333</f>
        <v>641</v>
      </c>
      <c r="H331" s="48">
        <f>'[1]EN_19'!H333</f>
        <v>678</v>
      </c>
      <c r="I331" s="48">
        <f>'[1]EN_19'!I333</f>
        <v>716</v>
      </c>
      <c r="J331" s="48">
        <f>'[1]EN_19'!J333</f>
        <v>787</v>
      </c>
      <c r="K331" s="48">
        <f>'[1]EN_19'!K333</f>
        <v>839</v>
      </c>
      <c r="L331" s="48">
        <f>'[1]EN_19'!L333</f>
        <v>862</v>
      </c>
      <c r="M331" s="48">
        <f>'[1]EN_19'!M333</f>
        <v>854</v>
      </c>
      <c r="N331" s="48">
        <f>'[1]EN_19'!N333</f>
        <v>890</v>
      </c>
      <c r="O331" s="48">
        <f>'[1]EN_19'!O333</f>
        <v>1046</v>
      </c>
      <c r="P331" s="48">
        <f>'[1]EN_19'!P333</f>
        <v>999</v>
      </c>
      <c r="Q331" s="48">
        <f>'[1]EN_19'!Q333</f>
        <v>1071</v>
      </c>
      <c r="R331" s="48">
        <f>'[1]EN_19'!R333</f>
        <v>1093</v>
      </c>
      <c r="S331" s="48">
        <f>'[1]EN_19'!S333</f>
        <v>1138</v>
      </c>
      <c r="T331" s="48">
        <f>'[1]EN_19'!T333</f>
        <v>1188</v>
      </c>
    </row>
    <row r="332" spans="1:20" s="2" customFormat="1" ht="14.25">
      <c r="A332" s="44" t="str">
        <f>'[1]EN_19'!A334</f>
        <v>Czech Republic</v>
      </c>
      <c r="B332" s="48">
        <f>'[1]EN_19'!B334</f>
        <v>13529</v>
      </c>
      <c r="C332" s="48">
        <f>'[1]EN_19'!C334</f>
        <v>13051</v>
      </c>
      <c r="D332" s="48">
        <f>'[1]EN_19'!D334</f>
        <v>12952</v>
      </c>
      <c r="E332" s="48">
        <f>'[1]EN_19'!E334</f>
        <v>9903</v>
      </c>
      <c r="F332" s="48">
        <f>'[1]EN_19'!F334</f>
        <v>9926</v>
      </c>
      <c r="G332" s="48">
        <f>'[1]EN_19'!G334</f>
        <v>10607</v>
      </c>
      <c r="H332" s="48">
        <f>'[1]EN_19'!H334</f>
        <v>14437</v>
      </c>
      <c r="I332" s="48">
        <f>'[1]EN_19'!I334</f>
        <v>13529</v>
      </c>
      <c r="J332" s="48">
        <f>'[1]EN_19'!J334</f>
        <v>13081</v>
      </c>
      <c r="K332" s="48">
        <f>'[1]EN_19'!K334</f>
        <v>12741</v>
      </c>
      <c r="L332" s="48">
        <f>'[1]EN_19'!L334</f>
        <v>13664</v>
      </c>
      <c r="M332" s="48">
        <f>'[1]EN_19'!M334</f>
        <v>14127</v>
      </c>
      <c r="N332" s="48">
        <f>'[1]EN_19'!N334</f>
        <v>13696</v>
      </c>
      <c r="O332" s="48">
        <f>'[1]EN_19'!O334</f>
        <v>13792</v>
      </c>
      <c r="P332" s="48">
        <f>'[1]EN_19'!P334</f>
        <v>13848</v>
      </c>
      <c r="Q332" s="48">
        <f>'[1]EN_19'!Q334</f>
        <v>13805</v>
      </c>
      <c r="R332" s="48">
        <f>'[1]EN_19'!R334</f>
        <v>13651</v>
      </c>
      <c r="S332" s="48">
        <f>'[1]EN_19'!S334</f>
        <v>14687</v>
      </c>
      <c r="T332" s="48">
        <f>'[1]EN_19'!T334</f>
        <v>13229</v>
      </c>
    </row>
    <row r="333" spans="1:20" s="2" customFormat="1" ht="14.25">
      <c r="A333" s="44" t="str">
        <f>'[1]EN_19'!A335</f>
        <v>Denmark</v>
      </c>
      <c r="B333" s="48">
        <f>'[1]EN_19'!B335</f>
        <v>5873</v>
      </c>
      <c r="C333" s="48">
        <f>'[1]EN_19'!C335</f>
        <v>8125</v>
      </c>
      <c r="D333" s="48">
        <f>'[1]EN_19'!D335</f>
        <v>6939</v>
      </c>
      <c r="E333" s="48">
        <f>'[1]EN_19'!E335</f>
        <v>7448</v>
      </c>
      <c r="F333" s="48">
        <f>'[1]EN_19'!F335</f>
        <v>8583</v>
      </c>
      <c r="G333" s="48">
        <f>'[1]EN_19'!G335</f>
        <v>8086</v>
      </c>
      <c r="H333" s="48">
        <f>'[1]EN_19'!H335</f>
        <v>11674</v>
      </c>
      <c r="I333" s="48">
        <f>'[1]EN_19'!I335</f>
        <v>9541</v>
      </c>
      <c r="J333" s="48">
        <f>'[1]EN_19'!J335</f>
        <v>8629</v>
      </c>
      <c r="K333" s="48">
        <f>'[1]EN_19'!K335</f>
        <v>7866</v>
      </c>
      <c r="L333" s="48">
        <f>'[1]EN_19'!L335</f>
        <v>7080</v>
      </c>
      <c r="M333" s="48">
        <f>'[1]EN_19'!M335</f>
        <v>7520</v>
      </c>
      <c r="N333" s="48">
        <f>'[1]EN_19'!N335</f>
        <v>7568</v>
      </c>
      <c r="O333" s="48">
        <f>'[1]EN_19'!O335</f>
        <v>8528</v>
      </c>
      <c r="P333" s="48">
        <f>'[1]EN_19'!P335</f>
        <v>7142</v>
      </c>
      <c r="Q333" s="48">
        <f>'[1]EN_19'!Q335</f>
        <v>6278</v>
      </c>
      <c r="R333" s="48">
        <f>'[1]EN_19'!R335</f>
        <v>8269</v>
      </c>
      <c r="S333" s="48">
        <f>'[1]EN_19'!S335</f>
        <v>6946</v>
      </c>
      <c r="T333" s="48">
        <f>'[1]EN_19'!T335</f>
        <v>6328</v>
      </c>
    </row>
    <row r="334" spans="1:20" s="2" customFormat="1" ht="14.25">
      <c r="A334" s="44" t="str">
        <f>'[1]EN_19'!A336</f>
        <v>Estonia</v>
      </c>
      <c r="B334" s="48">
        <f>'[1]EN_19'!B336</f>
        <v>5568</v>
      </c>
      <c r="C334" s="48">
        <f>'[1]EN_19'!C336</f>
        <v>4720</v>
      </c>
      <c r="D334" s="48">
        <f>'[1]EN_19'!D336</f>
        <v>3943</v>
      </c>
      <c r="E334" s="48">
        <f>'[1]EN_19'!E336</f>
        <v>3090</v>
      </c>
      <c r="F334" s="48">
        <f>'[1]EN_19'!F336</f>
        <v>2999</v>
      </c>
      <c r="G334" s="48">
        <f>'[1]EN_19'!G336</f>
        <v>2607</v>
      </c>
      <c r="H334" s="48">
        <f>'[1]EN_19'!H336</f>
        <v>2705</v>
      </c>
      <c r="I334" s="48">
        <f>'[1]EN_19'!I336</f>
        <v>2515</v>
      </c>
      <c r="J334" s="48">
        <f>'[1]EN_19'!J336</f>
        <v>2486</v>
      </c>
      <c r="K334" s="48">
        <f>'[1]EN_19'!K336</f>
        <v>2403</v>
      </c>
      <c r="L334" s="48">
        <f>'[1]EN_19'!L336</f>
        <v>2411</v>
      </c>
      <c r="M334" s="48">
        <f>'[1]EN_19'!M336</f>
        <v>2674</v>
      </c>
      <c r="N334" s="48">
        <f>'[1]EN_19'!N336</f>
        <v>2275</v>
      </c>
      <c r="O334" s="48">
        <f>'[1]EN_19'!O336</f>
        <v>2616</v>
      </c>
      <c r="P334" s="48">
        <f>'[1]EN_19'!P336</f>
        <v>2735</v>
      </c>
      <c r="Q334" s="48">
        <f>'[1]EN_19'!Q336</f>
        <v>2569</v>
      </c>
      <c r="R334" s="48">
        <f>'[1]EN_19'!R336</f>
        <v>2394</v>
      </c>
      <c r="S334" s="48">
        <f>'[1]EN_19'!S336</f>
        <v>2883</v>
      </c>
      <c r="T334" s="48">
        <f>'[1]EN_19'!T336</f>
        <v>2642</v>
      </c>
    </row>
    <row r="335" spans="1:20" s="2" customFormat="1" ht="14.25">
      <c r="A335" s="44" t="str">
        <f>'[1]EN_19'!A337</f>
        <v>European Union (27 countries)</v>
      </c>
      <c r="B335" s="48">
        <f>'[1]EN_19'!B337</f>
        <v>330119</v>
      </c>
      <c r="C335" s="48">
        <f>'[1]EN_19'!C337</f>
        <v>330256</v>
      </c>
      <c r="D335" s="48">
        <f>'[1]EN_19'!D337</f>
        <v>318673</v>
      </c>
      <c r="E335" s="48">
        <f>'[1]EN_19'!E337</f>
        <v>303153</v>
      </c>
      <c r="F335" s="48">
        <f>'[1]EN_19'!F337</f>
        <v>307325</v>
      </c>
      <c r="G335" s="48">
        <f>'[1]EN_19'!G337</f>
        <v>315118</v>
      </c>
      <c r="H335" s="48">
        <f>'[1]EN_19'!H337</f>
        <v>329011</v>
      </c>
      <c r="I335" s="48">
        <f>'[1]EN_19'!I337</f>
        <v>316682</v>
      </c>
      <c r="J335" s="48">
        <f>'[1]EN_19'!J337</f>
        <v>323696</v>
      </c>
      <c r="K335" s="48">
        <f>'[1]EN_19'!K337</f>
        <v>322007</v>
      </c>
      <c r="L335" s="48">
        <f>'[1]EN_19'!L337</f>
        <v>343988</v>
      </c>
      <c r="M335" s="48">
        <f>'[1]EN_19'!M337</f>
        <v>351933</v>
      </c>
      <c r="N335" s="48">
        <f>'[1]EN_19'!N337</f>
        <v>359492</v>
      </c>
      <c r="O335" s="48">
        <f>'[1]EN_19'!O337</f>
        <v>371650</v>
      </c>
      <c r="P335" s="48">
        <f>'[1]EN_19'!P337</f>
        <v>369631</v>
      </c>
      <c r="Q335" s="48">
        <f>'[1]EN_19'!Q337</f>
        <v>371109</v>
      </c>
      <c r="R335" s="48">
        <f>'[1]EN_19'!R337</f>
        <v>380415</v>
      </c>
      <c r="S335" s="48">
        <f>'[1]EN_19'!S337</f>
        <v>385971</v>
      </c>
      <c r="T335" s="48">
        <f>'[1]EN_19'!T337</f>
        <v>374129</v>
      </c>
    </row>
    <row r="336" spans="1:20" s="2" customFormat="1" ht="14.25">
      <c r="A336" s="44" t="str">
        <f>'[1]EN_19'!A338</f>
        <v>Finland</v>
      </c>
      <c r="B336" s="48">
        <f>'[1]EN_19'!B338</f>
        <v>4126</v>
      </c>
      <c r="C336" s="48">
        <f>'[1]EN_19'!C338</f>
        <v>4252</v>
      </c>
      <c r="D336" s="48">
        <f>'[1]EN_19'!D338</f>
        <v>3646</v>
      </c>
      <c r="E336" s="48">
        <f>'[1]EN_19'!E338</f>
        <v>4484</v>
      </c>
      <c r="F336" s="48">
        <f>'[1]EN_19'!F338</f>
        <v>5747</v>
      </c>
      <c r="G336" s="48">
        <f>'[1]EN_19'!G338</f>
        <v>5289</v>
      </c>
      <c r="H336" s="48">
        <f>'[1]EN_19'!H338</f>
        <v>6931</v>
      </c>
      <c r="I336" s="48">
        <f>'[1]EN_19'!I338</f>
        <v>6232</v>
      </c>
      <c r="J336" s="48">
        <f>'[1]EN_19'!J338</f>
        <v>4979</v>
      </c>
      <c r="K336" s="48">
        <f>'[1]EN_19'!K338</f>
        <v>5226</v>
      </c>
      <c r="L336" s="48">
        <f>'[1]EN_19'!L338</f>
        <v>5289</v>
      </c>
      <c r="M336" s="48">
        <f>'[1]EN_19'!M338</f>
        <v>6621</v>
      </c>
      <c r="N336" s="48">
        <f>'[1]EN_19'!N338</f>
        <v>7275</v>
      </c>
      <c r="O336" s="48">
        <f>'[1]EN_19'!O338</f>
        <v>10030</v>
      </c>
      <c r="P336" s="48">
        <f>'[1]EN_19'!P338</f>
        <v>8930</v>
      </c>
      <c r="Q336" s="48">
        <f>'[1]EN_19'!Q338</f>
        <v>6044</v>
      </c>
      <c r="R336" s="48">
        <f>'[1]EN_19'!R338</f>
        <v>9514</v>
      </c>
      <c r="S336" s="48">
        <f>'[1]EN_19'!S338</f>
        <v>8117</v>
      </c>
      <c r="T336" s="48">
        <f>'[1]EN_19'!T338</f>
        <v>6949</v>
      </c>
    </row>
    <row r="337" spans="1:20" s="2" customFormat="1" ht="14.25">
      <c r="A337" s="44" t="str">
        <f>'[1]EN_19'!A339</f>
        <v>France</v>
      </c>
      <c r="B337" s="48">
        <f>'[1]EN_19'!B339</f>
        <v>6262</v>
      </c>
      <c r="C337" s="48">
        <f>'[1]EN_19'!C339</f>
        <v>8538</v>
      </c>
      <c r="D337" s="48">
        <f>'[1]EN_19'!D339</f>
        <v>7096</v>
      </c>
      <c r="E337" s="48">
        <f>'[1]EN_19'!E339</f>
        <v>3065</v>
      </c>
      <c r="F337" s="48">
        <f>'[1]EN_19'!F339</f>
        <v>3170</v>
      </c>
      <c r="G337" s="48">
        <f>'[1]EN_19'!G339</f>
        <v>4196</v>
      </c>
      <c r="H337" s="48">
        <f>'[1]EN_19'!H339</f>
        <v>4517</v>
      </c>
      <c r="I337" s="48">
        <f>'[1]EN_19'!I339</f>
        <v>4209</v>
      </c>
      <c r="J337" s="48">
        <f>'[1]EN_19'!J339</f>
        <v>7176</v>
      </c>
      <c r="K337" s="48">
        <f>'[1]EN_19'!K339</f>
        <v>6119</v>
      </c>
      <c r="L337" s="48">
        <f>'[1]EN_19'!L339</f>
        <v>9393</v>
      </c>
      <c r="M337" s="48">
        <f>'[1]EN_19'!M339</f>
        <v>8231</v>
      </c>
      <c r="N337" s="48">
        <f>'[1]EN_19'!N339</f>
        <v>9231</v>
      </c>
      <c r="O337" s="48">
        <f>'[1]EN_19'!O339</f>
        <v>9980</v>
      </c>
      <c r="P337" s="48">
        <f>'[1]EN_19'!P339</f>
        <v>9688</v>
      </c>
      <c r="Q337" s="48">
        <f>'[1]EN_19'!Q339</f>
        <v>11168</v>
      </c>
      <c r="R337" s="48">
        <f>'[1]EN_19'!R339</f>
        <v>12503</v>
      </c>
      <c r="S337" s="48">
        <f>'[1]EN_19'!S339</f>
        <v>11955</v>
      </c>
      <c r="T337" s="48">
        <f>'[1]EN_19'!T339</f>
        <v>6874</v>
      </c>
    </row>
    <row r="338" spans="1:20" s="2" customFormat="1" ht="14.25">
      <c r="A338" s="44" t="str">
        <f>'[1]EN_19'!A340</f>
        <v>Germany (including ex-GDR from 1991)</v>
      </c>
      <c r="B338" s="48">
        <f>'[1]EN_19'!B340</f>
        <v>73100</v>
      </c>
      <c r="C338" s="48">
        <f>'[1]EN_19'!C340</f>
        <v>72479</v>
      </c>
      <c r="D338" s="48">
        <f>'[1]EN_19'!D340</f>
        <v>69777</v>
      </c>
      <c r="E338" s="48">
        <f>'[1]EN_19'!E340</f>
        <v>68650</v>
      </c>
      <c r="F338" s="48">
        <f>'[1]EN_19'!F340</f>
        <v>70209</v>
      </c>
      <c r="G338" s="48">
        <f>'[1]EN_19'!G340</f>
        <v>70764</v>
      </c>
      <c r="H338" s="48">
        <f>'[1]EN_19'!H340</f>
        <v>72936</v>
      </c>
      <c r="I338" s="48">
        <f>'[1]EN_19'!I340</f>
        <v>69854</v>
      </c>
      <c r="J338" s="48">
        <f>'[1]EN_19'!J340</f>
        <v>72628</v>
      </c>
      <c r="K338" s="48">
        <f>'[1]EN_19'!K340</f>
        <v>73300</v>
      </c>
      <c r="L338" s="48">
        <f>'[1]EN_19'!L340</f>
        <v>75203</v>
      </c>
      <c r="M338" s="48">
        <f>'[1]EN_19'!M340</f>
        <v>79770</v>
      </c>
      <c r="N338" s="48">
        <f>'[1]EN_19'!N340</f>
        <v>80060</v>
      </c>
      <c r="O338" s="48">
        <f>'[1]EN_19'!O340</f>
        <v>80558</v>
      </c>
      <c r="P338" s="48">
        <f>'[1]EN_19'!P340</f>
        <v>80630</v>
      </c>
      <c r="Q338" s="48">
        <f>'[1]EN_19'!Q340</f>
        <v>80045</v>
      </c>
      <c r="R338" s="48">
        <f>'[1]EN_19'!R340</f>
        <v>82718</v>
      </c>
      <c r="S338" s="48">
        <f>'[1]EN_19'!S340</f>
        <v>88100</v>
      </c>
      <c r="T338" s="48">
        <f>'[1]EN_19'!T340</f>
        <v>84686</v>
      </c>
    </row>
    <row r="339" spans="1:20" s="2" customFormat="1" ht="14.25">
      <c r="A339" s="44" t="str">
        <f>'[1]EN_19'!A341</f>
        <v>Greece</v>
      </c>
      <c r="B339" s="48">
        <f>'[1]EN_19'!B341</f>
        <v>8566</v>
      </c>
      <c r="C339" s="48">
        <f>'[1]EN_19'!C341</f>
        <v>8392</v>
      </c>
      <c r="D339" s="48">
        <f>'[1]EN_19'!D341</f>
        <v>8962</v>
      </c>
      <c r="E339" s="48">
        <f>'[1]EN_19'!E341</f>
        <v>8783</v>
      </c>
      <c r="F339" s="48">
        <f>'[1]EN_19'!F341</f>
        <v>9289</v>
      </c>
      <c r="G339" s="48">
        <f>'[1]EN_19'!G341</f>
        <v>9742</v>
      </c>
      <c r="H339" s="48">
        <f>'[1]EN_19'!H341</f>
        <v>9899</v>
      </c>
      <c r="I339" s="48">
        <f>'[1]EN_19'!I341</f>
        <v>9023</v>
      </c>
      <c r="J339" s="48">
        <f>'[1]EN_19'!J341</f>
        <v>10182</v>
      </c>
      <c r="K339" s="48">
        <f>'[1]EN_19'!K341</f>
        <v>9958</v>
      </c>
      <c r="L339" s="48">
        <f>'[1]EN_19'!L341</f>
        <v>11434</v>
      </c>
      <c r="M339" s="48">
        <f>'[1]EN_19'!M341</f>
        <v>11574</v>
      </c>
      <c r="N339" s="48">
        <f>'[1]EN_19'!N341</f>
        <v>12131</v>
      </c>
      <c r="O339" s="48">
        <f>'[1]EN_19'!O341</f>
        <v>11851</v>
      </c>
      <c r="P339" s="48">
        <f>'[1]EN_19'!P341</f>
        <v>11988</v>
      </c>
      <c r="Q339" s="48">
        <f>'[1]EN_19'!Q341</f>
        <v>12263</v>
      </c>
      <c r="R339" s="48">
        <f>'[1]EN_19'!R341</f>
        <v>11865</v>
      </c>
      <c r="S339" s="48">
        <f>'[1]EN_19'!S341</f>
        <v>12866</v>
      </c>
      <c r="T339" s="48">
        <f>'[1]EN_19'!T341</f>
        <v>12697</v>
      </c>
    </row>
    <row r="340" spans="1:20" s="2" customFormat="1" ht="14.25">
      <c r="A340" s="44" t="str">
        <f>'[1]EN_19'!A342</f>
        <v>Hungary</v>
      </c>
      <c r="B340" s="48">
        <f>'[1]EN_19'!B342</f>
        <v>4733</v>
      </c>
      <c r="C340" s="48">
        <f>'[1]EN_19'!C342</f>
        <v>5295</v>
      </c>
      <c r="D340" s="48">
        <f>'[1]EN_19'!D342</f>
        <v>5596</v>
      </c>
      <c r="E340" s="48">
        <f>'[1]EN_19'!E342</f>
        <v>5834</v>
      </c>
      <c r="F340" s="48">
        <f>'[1]EN_19'!F342</f>
        <v>5800</v>
      </c>
      <c r="G340" s="48">
        <f>'[1]EN_19'!G342</f>
        <v>5856</v>
      </c>
      <c r="H340" s="48">
        <f>'[1]EN_19'!H342</f>
        <v>5935</v>
      </c>
      <c r="I340" s="48">
        <f>'[1]EN_19'!I342</f>
        <v>6384</v>
      </c>
      <c r="J340" s="48">
        <f>'[1]EN_19'!J342</f>
        <v>6455</v>
      </c>
      <c r="K340" s="48">
        <f>'[1]EN_19'!K342</f>
        <v>6492</v>
      </c>
      <c r="L340" s="48">
        <f>'[1]EN_19'!L342</f>
        <v>6013</v>
      </c>
      <c r="M340" s="48">
        <f>'[1]EN_19'!M342</f>
        <v>5946</v>
      </c>
      <c r="N340" s="48">
        <f>'[1]EN_19'!N342</f>
        <v>5793</v>
      </c>
      <c r="O340" s="48">
        <f>'[1]EN_19'!O342</f>
        <v>6300</v>
      </c>
      <c r="P340" s="48">
        <f>'[1]EN_19'!P342</f>
        <v>5699</v>
      </c>
      <c r="Q340" s="48">
        <f>'[1]EN_19'!Q342</f>
        <v>5585</v>
      </c>
      <c r="R340" s="48">
        <f>'[1]EN_19'!R342</f>
        <v>5637</v>
      </c>
      <c r="S340" s="48">
        <f>'[1]EN_19'!S342</f>
        <v>6094</v>
      </c>
      <c r="T340" s="48">
        <f>'[1]EN_19'!T342</f>
        <v>6047</v>
      </c>
    </row>
    <row r="341" spans="1:20" s="2" customFormat="1" ht="14.25">
      <c r="A341" s="44" t="str">
        <f>'[1]EN_19'!A343</f>
        <v>Iceland</v>
      </c>
      <c r="B341" s="48">
        <f>'[1]EN_19'!B343</f>
        <v>423</v>
      </c>
      <c r="C341" s="48">
        <f>'[1]EN_19'!C343</f>
        <v>510</v>
      </c>
      <c r="D341" s="48">
        <f>'[1]EN_19'!D343</f>
        <v>450</v>
      </c>
      <c r="E341" s="48">
        <f>'[1]EN_19'!E343</f>
        <v>539</v>
      </c>
      <c r="F341" s="48">
        <f>'[1]EN_19'!F343</f>
        <v>531</v>
      </c>
      <c r="G341" s="48">
        <f>'[1]EN_19'!G343</f>
        <v>598</v>
      </c>
      <c r="H341" s="48">
        <f>'[1]EN_19'!H343</f>
        <v>661</v>
      </c>
      <c r="I341" s="48">
        <f>'[1]EN_19'!I343</f>
        <v>687</v>
      </c>
      <c r="J341" s="48">
        <f>'[1]EN_19'!J343</f>
        <v>770</v>
      </c>
      <c r="K341" s="48">
        <f>'[1]EN_19'!K343</f>
        <v>1067</v>
      </c>
      <c r="L341" s="48">
        <f>'[1]EN_19'!L343</f>
        <v>1109</v>
      </c>
      <c r="M341" s="48">
        <f>'[1]EN_19'!M343</f>
        <v>1245</v>
      </c>
      <c r="N341" s="48">
        <f>'[1]EN_19'!N343</f>
        <v>1247</v>
      </c>
      <c r="O341" s="48">
        <f>'[1]EN_19'!O343</f>
        <v>1198</v>
      </c>
      <c r="P341" s="48">
        <f>'[1]EN_19'!P343</f>
        <v>1238</v>
      </c>
      <c r="Q341" s="48">
        <f>'[1]EN_19'!Q343</f>
        <v>1418</v>
      </c>
      <c r="R341" s="48">
        <f>'[1]EN_19'!R343</f>
        <v>2018</v>
      </c>
      <c r="S341" s="64">
        <f>R341</f>
        <v>2018</v>
      </c>
      <c r="T341" s="64">
        <f>R341</f>
        <v>2018</v>
      </c>
    </row>
    <row r="342" spans="1:20" s="2" customFormat="1" ht="14.25">
      <c r="A342" s="44" t="str">
        <f>'[1]EN_19'!A344</f>
        <v>Ireland</v>
      </c>
      <c r="B342" s="48">
        <f>'[1]EN_19'!B344</f>
        <v>2971</v>
      </c>
      <c r="C342" s="48">
        <f>'[1]EN_19'!C344</f>
        <v>3133</v>
      </c>
      <c r="D342" s="48">
        <f>'[1]EN_19'!D344</f>
        <v>3309</v>
      </c>
      <c r="E342" s="48">
        <f>'[1]EN_19'!E344</f>
        <v>3400</v>
      </c>
      <c r="F342" s="48">
        <f>'[1]EN_19'!F344</f>
        <v>3518</v>
      </c>
      <c r="G342" s="48">
        <f>'[1]EN_19'!G344</f>
        <v>3689</v>
      </c>
      <c r="H342" s="48">
        <f>'[1]EN_19'!H344</f>
        <v>3946</v>
      </c>
      <c r="I342" s="48">
        <f>'[1]EN_19'!I344</f>
        <v>4144</v>
      </c>
      <c r="J342" s="48">
        <f>'[1]EN_19'!J344</f>
        <v>4359</v>
      </c>
      <c r="K342" s="48">
        <f>'[1]EN_19'!K344</f>
        <v>4599</v>
      </c>
      <c r="L342" s="48">
        <f>'[1]EN_19'!L344</f>
        <v>4666</v>
      </c>
      <c r="M342" s="48">
        <f>'[1]EN_19'!M344</f>
        <v>5022</v>
      </c>
      <c r="N342" s="48">
        <f>'[1]EN_19'!N344</f>
        <v>4896</v>
      </c>
      <c r="O342" s="48">
        <f>'[1]EN_19'!O344</f>
        <v>4679</v>
      </c>
      <c r="P342" s="48">
        <f>'[1]EN_19'!P344</f>
        <v>4609</v>
      </c>
      <c r="Q342" s="48">
        <f>'[1]EN_19'!Q344</f>
        <v>4636</v>
      </c>
      <c r="R342" s="48">
        <f>'[1]EN_19'!R344</f>
        <v>4777</v>
      </c>
      <c r="S342" s="48">
        <f>'[1]EN_19'!S344</f>
        <v>4467</v>
      </c>
      <c r="T342" s="48">
        <f>'[1]EN_19'!T344</f>
        <v>4557</v>
      </c>
    </row>
    <row r="343" spans="1:20" s="2" customFormat="1" ht="14.25">
      <c r="A343" s="44" t="str">
        <f>'[1]EN_19'!A345</f>
        <v>Italy</v>
      </c>
      <c r="B343" s="48">
        <f>'[1]EN_19'!B345</f>
        <v>36384</v>
      </c>
      <c r="C343" s="48">
        <f>'[1]EN_19'!C345</f>
        <v>34796</v>
      </c>
      <c r="D343" s="48">
        <f>'[1]EN_19'!D345</f>
        <v>35225</v>
      </c>
      <c r="E343" s="48">
        <f>'[1]EN_19'!E345</f>
        <v>34079</v>
      </c>
      <c r="F343" s="48">
        <f>'[1]EN_19'!F345</f>
        <v>34418</v>
      </c>
      <c r="G343" s="48">
        <f>'[1]EN_19'!G345</f>
        <v>37351</v>
      </c>
      <c r="H343" s="48">
        <f>'[1]EN_19'!H345</f>
        <v>36235</v>
      </c>
      <c r="I343" s="48">
        <f>'[1]EN_19'!I345</f>
        <v>35659</v>
      </c>
      <c r="J343" s="48">
        <f>'[1]EN_19'!J345</f>
        <v>36081</v>
      </c>
      <c r="K343" s="48">
        <f>'[1]EN_19'!K345</f>
        <v>35625</v>
      </c>
      <c r="L343" s="48">
        <f>'[1]EN_19'!L345</f>
        <v>47531</v>
      </c>
      <c r="M343" s="48">
        <f>'[1]EN_19'!M345</f>
        <v>45710</v>
      </c>
      <c r="N343" s="48">
        <f>'[1]EN_19'!N345</f>
        <v>48763</v>
      </c>
      <c r="O343" s="48">
        <f>'[1]EN_19'!O345</f>
        <v>50391</v>
      </c>
      <c r="P343" s="48">
        <f>'[1]EN_19'!P345</f>
        <v>48006</v>
      </c>
      <c r="Q343" s="48">
        <f>'[1]EN_19'!Q345</f>
        <v>48176</v>
      </c>
      <c r="R343" s="48">
        <f>'[1]EN_19'!R345</f>
        <v>49746</v>
      </c>
      <c r="S343" s="48">
        <f>'[1]EN_19'!S345</f>
        <v>48351</v>
      </c>
      <c r="T343" s="48">
        <f>'[1]EN_19'!T345</f>
        <v>50683</v>
      </c>
    </row>
    <row r="344" spans="1:20" s="2" customFormat="1" ht="14.25">
      <c r="A344" s="44" t="str">
        <f>'[1]EN_19'!A346</f>
        <v>Latvia</v>
      </c>
      <c r="B344" s="48">
        <f>'[1]EN_19'!B346</f>
        <v>754</v>
      </c>
      <c r="C344" s="48">
        <f>'[1]EN_19'!C346</f>
        <v>750</v>
      </c>
      <c r="D344" s="48">
        <f>'[1]EN_19'!D346</f>
        <v>570</v>
      </c>
      <c r="E344" s="48">
        <f>'[1]EN_19'!E346</f>
        <v>487</v>
      </c>
      <c r="F344" s="48">
        <f>'[1]EN_19'!F346</f>
        <v>537</v>
      </c>
      <c r="G344" s="48">
        <f>'[1]EN_19'!G346</f>
        <v>521</v>
      </c>
      <c r="H344" s="48">
        <f>'[1]EN_19'!H346</f>
        <v>528</v>
      </c>
      <c r="I344" s="48">
        <f>'[1]EN_19'!I346</f>
        <v>598</v>
      </c>
      <c r="J344" s="48">
        <f>'[1]EN_19'!J346</f>
        <v>572</v>
      </c>
      <c r="K344" s="48">
        <f>'[1]EN_19'!K346</f>
        <v>548</v>
      </c>
      <c r="L344" s="48">
        <f>'[1]EN_19'!L346</f>
        <v>486</v>
      </c>
      <c r="M344" s="48">
        <f>'[1]EN_19'!M346</f>
        <v>558</v>
      </c>
      <c r="N344" s="48">
        <f>'[1]EN_19'!N346</f>
        <v>571</v>
      </c>
      <c r="O344" s="48">
        <f>'[1]EN_19'!O346</f>
        <v>584</v>
      </c>
      <c r="P344" s="48">
        <f>'[1]EN_19'!P346</f>
        <v>562</v>
      </c>
      <c r="Q344" s="48">
        <f>'[1]EN_19'!Q346</f>
        <v>553</v>
      </c>
      <c r="R344" s="48">
        <f>'[1]EN_19'!R346</f>
        <v>657</v>
      </c>
      <c r="S344" s="48">
        <f>'[1]EN_19'!S346</f>
        <v>624</v>
      </c>
      <c r="T344" s="48">
        <f>'[1]EN_19'!T346</f>
        <v>609</v>
      </c>
    </row>
    <row r="345" spans="1:20" s="2" customFormat="1" ht="14.25">
      <c r="A345" s="44" t="str">
        <f>'[1]EN_19'!A347</f>
        <v>Lithuania</v>
      </c>
      <c r="B345" s="48">
        <f>'[1]EN_19'!B347</f>
        <v>2552</v>
      </c>
      <c r="C345" s="48">
        <f>'[1]EN_19'!C347</f>
        <v>2707</v>
      </c>
      <c r="D345" s="48">
        <f>'[1]EN_19'!D347</f>
        <v>1309</v>
      </c>
      <c r="E345" s="48">
        <f>'[1]EN_19'!E347</f>
        <v>964</v>
      </c>
      <c r="F345" s="48">
        <f>'[1]EN_19'!F347</f>
        <v>1034</v>
      </c>
      <c r="G345" s="48">
        <f>'[1]EN_19'!G347</f>
        <v>934</v>
      </c>
      <c r="H345" s="48">
        <f>'[1]EN_19'!H347</f>
        <v>1169</v>
      </c>
      <c r="I345" s="48">
        <f>'[1]EN_19'!I347</f>
        <v>933</v>
      </c>
      <c r="J345" s="48">
        <f>'[1]EN_19'!J347</f>
        <v>1251</v>
      </c>
      <c r="K345" s="48">
        <f>'[1]EN_19'!K347</f>
        <v>1065</v>
      </c>
      <c r="L345" s="48">
        <f>'[1]EN_19'!L347</f>
        <v>903</v>
      </c>
      <c r="M345" s="48">
        <f>'[1]EN_19'!M347</f>
        <v>980</v>
      </c>
      <c r="N345" s="48">
        <f>'[1]EN_19'!N347</f>
        <v>957</v>
      </c>
      <c r="O345" s="48">
        <f>'[1]EN_19'!O347</f>
        <v>1008</v>
      </c>
      <c r="P345" s="48">
        <f>'[1]EN_19'!P347</f>
        <v>1104</v>
      </c>
      <c r="Q345" s="48">
        <f>'[1]EN_19'!Q347</f>
        <v>1188</v>
      </c>
      <c r="R345" s="48">
        <f>'[1]EN_19'!R347</f>
        <v>1136</v>
      </c>
      <c r="S345" s="48">
        <f>'[1]EN_19'!S347</f>
        <v>986</v>
      </c>
      <c r="T345" s="48">
        <f>'[1]EN_19'!T347</f>
        <v>955</v>
      </c>
    </row>
    <row r="346" spans="1:20" s="2" customFormat="1" ht="14.25">
      <c r="A346" s="44" t="str">
        <f>'[1]EN_19'!A348</f>
        <v>Luxembourg (Grand-Duché)</v>
      </c>
      <c r="B346" s="48">
        <f>'[1]EN_19'!B348</f>
        <v>25</v>
      </c>
      <c r="C346" s="48">
        <f>'[1]EN_19'!C348</f>
        <v>26</v>
      </c>
      <c r="D346" s="48">
        <f>'[1]EN_19'!D348</f>
        <v>26</v>
      </c>
      <c r="E346" s="48">
        <f>'[1]EN_19'!E348</f>
        <v>25</v>
      </c>
      <c r="F346" s="48">
        <f>'[1]EN_19'!F348</f>
        <v>24</v>
      </c>
      <c r="G346" s="48">
        <f>'[1]EN_19'!G348</f>
        <v>23</v>
      </c>
      <c r="H346" s="48">
        <f>'[1]EN_19'!H348</f>
        <v>18</v>
      </c>
      <c r="I346" s="48">
        <f>'[1]EN_19'!I348</f>
        <v>23</v>
      </c>
      <c r="J346" s="48">
        <f>'[1]EN_19'!J348</f>
        <v>23</v>
      </c>
      <c r="K346" s="48">
        <f>'[1]EN_19'!K348</f>
        <v>20</v>
      </c>
      <c r="L346" s="48">
        <f>'[1]EN_19'!L348</f>
        <v>27</v>
      </c>
      <c r="M346" s="48">
        <f>'[1]EN_19'!M348</f>
        <v>28</v>
      </c>
      <c r="N346" s="48">
        <f>'[1]EN_19'!N348</f>
        <v>383</v>
      </c>
      <c r="O346" s="48">
        <f>'[1]EN_19'!O348</f>
        <v>382</v>
      </c>
      <c r="P346" s="48">
        <f>'[1]EN_19'!P348</f>
        <v>465</v>
      </c>
      <c r="Q346" s="48">
        <f>'[1]EN_19'!Q348</f>
        <v>458</v>
      </c>
      <c r="R346" s="48">
        <f>'[1]EN_19'!R348</f>
        <v>480</v>
      </c>
      <c r="S346" s="48">
        <f>'[1]EN_19'!S348</f>
        <v>439</v>
      </c>
      <c r="T346" s="48">
        <f>'[1]EN_19'!T348</f>
        <v>356</v>
      </c>
    </row>
    <row r="347" spans="1:20" s="2" customFormat="1" ht="14.25">
      <c r="A347" s="44" t="str">
        <f>'[1]EN_19'!A349</f>
        <v>Malta</v>
      </c>
      <c r="B347" s="48">
        <f>'[1]EN_19'!B349</f>
        <v>322</v>
      </c>
      <c r="C347" s="48">
        <f>'[1]EN_19'!C349</f>
        <v>314</v>
      </c>
      <c r="D347" s="48">
        <f>'[1]EN_19'!D349</f>
        <v>322</v>
      </c>
      <c r="E347" s="48">
        <f>'[1]EN_19'!E349</f>
        <v>426</v>
      </c>
      <c r="F347" s="48">
        <f>'[1]EN_19'!F349</f>
        <v>406</v>
      </c>
      <c r="G347" s="48">
        <f>'[1]EN_19'!G349</f>
        <v>597</v>
      </c>
      <c r="H347" s="48">
        <f>'[1]EN_19'!H349</f>
        <v>627</v>
      </c>
      <c r="I347" s="48">
        <f>'[1]EN_19'!I349</f>
        <v>677</v>
      </c>
      <c r="J347" s="48">
        <f>'[1]EN_19'!J349</f>
        <v>656</v>
      </c>
      <c r="K347" s="48">
        <f>'[1]EN_19'!K349</f>
        <v>769</v>
      </c>
      <c r="L347" s="48">
        <f>'[1]EN_19'!L349</f>
        <v>592</v>
      </c>
      <c r="M347" s="48">
        <f>'[1]EN_19'!M349</f>
        <v>492</v>
      </c>
      <c r="N347" s="48">
        <f>'[1]EN_19'!N349</f>
        <v>556</v>
      </c>
      <c r="O347" s="48">
        <f>'[1]EN_19'!O349</f>
        <v>575</v>
      </c>
      <c r="P347" s="48">
        <f>'[1]EN_19'!P349</f>
        <v>551</v>
      </c>
      <c r="Q347" s="48">
        <f>'[1]EN_19'!Q349</f>
        <v>649</v>
      </c>
      <c r="R347" s="48">
        <f>'[1]EN_19'!R349</f>
        <v>610</v>
      </c>
      <c r="S347" s="48">
        <f>'[1]EN_19'!S349</f>
        <v>664</v>
      </c>
      <c r="T347" s="48">
        <f>'[1]EN_19'!T349</f>
        <v>615</v>
      </c>
    </row>
    <row r="348" spans="1:20" s="2" customFormat="1" ht="14.25">
      <c r="A348" s="44" t="str">
        <f>'[1]EN_19'!A350</f>
        <v>Netherlands</v>
      </c>
      <c r="B348" s="48">
        <f>'[1]EN_19'!B350</f>
        <v>11772</v>
      </c>
      <c r="C348" s="48">
        <f>'[1]EN_19'!C350</f>
        <v>12177</v>
      </c>
      <c r="D348" s="48">
        <f>'[1]EN_19'!D350</f>
        <v>12411</v>
      </c>
      <c r="E348" s="48">
        <f>'[1]EN_19'!E350</f>
        <v>12746</v>
      </c>
      <c r="F348" s="48">
        <f>'[1]EN_19'!F350</f>
        <v>13180</v>
      </c>
      <c r="G348" s="48">
        <f>'[1]EN_19'!G350</f>
        <v>14126</v>
      </c>
      <c r="H348" s="48">
        <f>'[1]EN_19'!H350</f>
        <v>15040</v>
      </c>
      <c r="I348" s="48">
        <f>'[1]EN_19'!I350</f>
        <v>14839</v>
      </c>
      <c r="J348" s="48">
        <f>'[1]EN_19'!J350</f>
        <v>15264</v>
      </c>
      <c r="K348" s="48">
        <f>'[1]EN_19'!K350</f>
        <v>15089</v>
      </c>
      <c r="L348" s="48">
        <f>'[1]EN_19'!L350</f>
        <v>14981</v>
      </c>
      <c r="M348" s="48">
        <f>'[1]EN_19'!M350</f>
        <v>16101</v>
      </c>
      <c r="N348" s="48">
        <f>'[1]EN_19'!N350</f>
        <v>16499</v>
      </c>
      <c r="O348" s="48">
        <f>'[1]EN_19'!O350</f>
        <v>16313</v>
      </c>
      <c r="P348" s="48">
        <f>'[1]EN_19'!P350</f>
        <v>17091</v>
      </c>
      <c r="Q348" s="48">
        <f>'[1]EN_19'!Q350</f>
        <v>16428</v>
      </c>
      <c r="R348" s="48">
        <f>'[1]EN_19'!R350</f>
        <v>15809</v>
      </c>
      <c r="S348" s="48">
        <f>'[1]EN_19'!S350</f>
        <v>16108</v>
      </c>
      <c r="T348" s="48">
        <f>'[1]EN_19'!T350</f>
        <v>15935</v>
      </c>
    </row>
    <row r="349" spans="1:20" s="2" customFormat="1" ht="14.25">
      <c r="A349" s="44" t="str">
        <f>'[1]EN_19'!A351</f>
        <v>Norway</v>
      </c>
      <c r="B349" s="48">
        <f>'[1]EN_19'!B351</f>
        <v>69</v>
      </c>
      <c r="C349" s="48">
        <f>'[1]EN_19'!C351</f>
        <v>72</v>
      </c>
      <c r="D349" s="48">
        <f>'[1]EN_19'!D351</f>
        <v>72</v>
      </c>
      <c r="E349" s="48">
        <f>'[1]EN_19'!E351</f>
        <v>75</v>
      </c>
      <c r="F349" s="48">
        <f>'[1]EN_19'!F351</f>
        <v>79</v>
      </c>
      <c r="G349" s="48">
        <f>'[1]EN_19'!G351</f>
        <v>80</v>
      </c>
      <c r="H349" s="48">
        <f>'[1]EN_19'!H351</f>
        <v>79</v>
      </c>
      <c r="I349" s="48">
        <f>'[1]EN_19'!I351</f>
        <v>86</v>
      </c>
      <c r="J349" s="48">
        <f>'[1]EN_19'!J351</f>
        <v>78</v>
      </c>
      <c r="K349" s="48">
        <f>'[1]EN_19'!K351</f>
        <v>82</v>
      </c>
      <c r="L349" s="48">
        <f>'[1]EN_19'!L351</f>
        <v>79</v>
      </c>
      <c r="M349" s="48">
        <f>'[1]EN_19'!M351</f>
        <v>79</v>
      </c>
      <c r="N349" s="48">
        <f>'[1]EN_19'!N351</f>
        <v>85</v>
      </c>
      <c r="O349" s="48">
        <f>'[1]EN_19'!O351</f>
        <v>110</v>
      </c>
      <c r="P349" s="48">
        <f>'[1]EN_19'!P351</f>
        <v>126</v>
      </c>
      <c r="Q349" s="48">
        <f>'[1]EN_19'!Q351</f>
        <v>121</v>
      </c>
      <c r="R349" s="48">
        <f>'[1]EN_19'!R351</f>
        <v>123</v>
      </c>
      <c r="S349" s="48">
        <f>'[1]EN_19'!S351</f>
        <v>181</v>
      </c>
      <c r="T349" s="48">
        <f>'[1]EN_19'!T351</f>
        <v>137</v>
      </c>
    </row>
    <row r="350" spans="1:20" s="2" customFormat="1" ht="14.25">
      <c r="A350" s="44" t="str">
        <f>'[1]EN_19'!A352</f>
        <v>Poland</v>
      </c>
      <c r="B350" s="48">
        <f>'[1]EN_19'!B352</f>
        <v>34870</v>
      </c>
      <c r="C350" s="48">
        <f>'[1]EN_19'!C352</f>
        <v>34492</v>
      </c>
      <c r="D350" s="48">
        <f>'[1]EN_19'!D352</f>
        <v>33582</v>
      </c>
      <c r="E350" s="48">
        <f>'[1]EN_19'!E352</f>
        <v>33343</v>
      </c>
      <c r="F350" s="48">
        <f>'[1]EN_19'!F352</f>
        <v>33450</v>
      </c>
      <c r="G350" s="48">
        <f>'[1]EN_19'!G352</f>
        <v>34195</v>
      </c>
      <c r="H350" s="48">
        <f>'[1]EN_19'!H352</f>
        <v>35319</v>
      </c>
      <c r="I350" s="48">
        <f>'[1]EN_19'!I352</f>
        <v>35038</v>
      </c>
      <c r="J350" s="48">
        <f>'[1]EN_19'!J352</f>
        <v>34488</v>
      </c>
      <c r="K350" s="48">
        <f>'[1]EN_19'!K352</f>
        <v>33890</v>
      </c>
      <c r="L350" s="48">
        <f>'[1]EN_19'!L352</f>
        <v>34155</v>
      </c>
      <c r="M350" s="48">
        <f>'[1]EN_19'!M352</f>
        <v>34414</v>
      </c>
      <c r="N350" s="48">
        <f>'[1]EN_19'!N352</f>
        <v>33667</v>
      </c>
      <c r="O350" s="48">
        <f>'[1]EN_19'!O352</f>
        <v>35336</v>
      </c>
      <c r="P350" s="48">
        <f>'[1]EN_19'!P352</f>
        <v>35762</v>
      </c>
      <c r="Q350" s="48">
        <f>'[1]EN_19'!Q352</f>
        <v>36075</v>
      </c>
      <c r="R350" s="48">
        <f>'[1]EN_19'!R352</f>
        <v>37232</v>
      </c>
      <c r="S350" s="48">
        <f>'[1]EN_19'!S352</f>
        <v>36950</v>
      </c>
      <c r="T350" s="48">
        <f>'[1]EN_19'!T352</f>
        <v>36631</v>
      </c>
    </row>
    <row r="351" spans="1:20" s="2" customFormat="1" ht="14.25">
      <c r="A351" s="44" t="str">
        <f>'[1]EN_19'!A353</f>
        <v>Portugal</v>
      </c>
      <c r="B351" s="48">
        <f>'[1]EN_19'!B353</f>
        <v>4008</v>
      </c>
      <c r="C351" s="48">
        <f>'[1]EN_19'!C353</f>
        <v>4229</v>
      </c>
      <c r="D351" s="48">
        <f>'[1]EN_19'!D353</f>
        <v>5103</v>
      </c>
      <c r="E351" s="48">
        <f>'[1]EN_19'!E353</f>
        <v>4498</v>
      </c>
      <c r="F351" s="48">
        <f>'[1]EN_19'!F353</f>
        <v>4022</v>
      </c>
      <c r="G351" s="48">
        <f>'[1]EN_19'!G353</f>
        <v>4894</v>
      </c>
      <c r="H351" s="48">
        <f>'[1]EN_19'!H353</f>
        <v>3698</v>
      </c>
      <c r="I351" s="48">
        <f>'[1]EN_19'!I353</f>
        <v>3865</v>
      </c>
      <c r="J351" s="48">
        <f>'[1]EN_19'!J353</f>
        <v>4650</v>
      </c>
      <c r="K351" s="48">
        <f>'[1]EN_19'!K353</f>
        <v>6388</v>
      </c>
      <c r="L351" s="48">
        <f>'[1]EN_19'!L353</f>
        <v>5635</v>
      </c>
      <c r="M351" s="48">
        <f>'[1]EN_19'!M353</f>
        <v>5658</v>
      </c>
      <c r="N351" s="48">
        <f>'[1]EN_19'!N353</f>
        <v>6683</v>
      </c>
      <c r="O351" s="48">
        <f>'[1]EN_19'!O353</f>
        <v>5278</v>
      </c>
      <c r="P351" s="48">
        <f>'[1]EN_19'!P353</f>
        <v>5820</v>
      </c>
      <c r="Q351" s="48">
        <f>'[1]EN_19'!Q353</f>
        <v>6825</v>
      </c>
      <c r="R351" s="48">
        <f>'[1]EN_19'!R353</f>
        <v>5793</v>
      </c>
      <c r="S351" s="48">
        <f>'[1]EN_19'!S353</f>
        <v>5250</v>
      </c>
      <c r="T351" s="48">
        <f>'[1]EN_19'!T353</f>
        <v>5206</v>
      </c>
    </row>
    <row r="352" spans="1:20" s="2" customFormat="1" ht="14.25">
      <c r="A352" s="44" t="str">
        <f>'[1]EN_19'!A354</f>
        <v>Romania</v>
      </c>
      <c r="B352" s="48">
        <f>'[1]EN_19'!B354</f>
        <v>21926</v>
      </c>
      <c r="C352" s="48">
        <f>'[1]EN_19'!C354</f>
        <v>20109</v>
      </c>
      <c r="D352" s="48">
        <f>'[1]EN_19'!D354</f>
        <v>15707</v>
      </c>
      <c r="E352" s="48">
        <f>'[1]EN_19'!E354</f>
        <v>16099</v>
      </c>
      <c r="F352" s="48">
        <f>'[1]EN_19'!F354</f>
        <v>15349</v>
      </c>
      <c r="G352" s="48">
        <f>'[1]EN_19'!G354</f>
        <v>15712</v>
      </c>
      <c r="H352" s="48">
        <f>'[1]EN_19'!H354</f>
        <v>16299</v>
      </c>
      <c r="I352" s="48">
        <f>'[1]EN_19'!I354</f>
        <v>13081</v>
      </c>
      <c r="J352" s="48">
        <f>'[1]EN_19'!J354</f>
        <v>10939</v>
      </c>
      <c r="K352" s="48">
        <f>'[1]EN_19'!K354</f>
        <v>10056</v>
      </c>
      <c r="L352" s="48">
        <f>'[1]EN_19'!L354</f>
        <v>10145</v>
      </c>
      <c r="M352" s="48">
        <f>'[1]EN_19'!M354</f>
        <v>11172</v>
      </c>
      <c r="N352" s="48">
        <f>'[1]EN_19'!N354</f>
        <v>10304</v>
      </c>
      <c r="O352" s="48">
        <f>'[1]EN_19'!O354</f>
        <v>11470</v>
      </c>
      <c r="P352" s="48">
        <f>'[1]EN_19'!P354</f>
        <v>9970</v>
      </c>
      <c r="Q352" s="48">
        <f>'[1]EN_19'!Q354</f>
        <v>9485</v>
      </c>
      <c r="R352" s="48">
        <f>'[1]EN_19'!R354</f>
        <v>10659</v>
      </c>
      <c r="S352" s="48">
        <f>'[1]EN_19'!S354</f>
        <v>10413</v>
      </c>
      <c r="T352" s="48">
        <f>'[1]EN_19'!T354</f>
        <v>10032</v>
      </c>
    </row>
    <row r="353" spans="1:20" s="2" customFormat="1" ht="14.25">
      <c r="A353" s="44" t="str">
        <f>'[1]EN_19'!A355</f>
        <v>Slovakia</v>
      </c>
      <c r="B353" s="48">
        <f>'[1]EN_19'!B355</f>
        <v>2739</v>
      </c>
      <c r="C353" s="48">
        <f>'[1]EN_19'!C355</f>
        <v>2777</v>
      </c>
      <c r="D353" s="48">
        <f>'[1]EN_19'!D355</f>
        <v>2769</v>
      </c>
      <c r="E353" s="48">
        <f>'[1]EN_19'!E355</f>
        <v>2788</v>
      </c>
      <c r="F353" s="48">
        <f>'[1]EN_19'!F355</f>
        <v>2513</v>
      </c>
      <c r="G353" s="48">
        <f>'[1]EN_19'!G355</f>
        <v>2769</v>
      </c>
      <c r="H353" s="48">
        <f>'[1]EN_19'!H355</f>
        <v>2819</v>
      </c>
      <c r="I353" s="48">
        <f>'[1]EN_19'!I355</f>
        <v>2786</v>
      </c>
      <c r="J353" s="48">
        <f>'[1]EN_19'!J355</f>
        <v>2877</v>
      </c>
      <c r="K353" s="48">
        <f>'[1]EN_19'!K355</f>
        <v>2928</v>
      </c>
      <c r="L353" s="48">
        <f>'[1]EN_19'!L355</f>
        <v>2244</v>
      </c>
      <c r="M353" s="48">
        <f>'[1]EN_19'!M355</f>
        <v>2560</v>
      </c>
      <c r="N353" s="48">
        <f>'[1]EN_19'!N355</f>
        <v>2098</v>
      </c>
      <c r="O353" s="48">
        <f>'[1]EN_19'!O355</f>
        <v>2442</v>
      </c>
      <c r="P353" s="48">
        <f>'[1]EN_19'!P355</f>
        <v>2204</v>
      </c>
      <c r="Q353" s="48">
        <f>'[1]EN_19'!Q355</f>
        <v>2102</v>
      </c>
      <c r="R353" s="48">
        <f>'[1]EN_19'!R355</f>
        <v>1961</v>
      </c>
      <c r="S353" s="48">
        <f>'[1]EN_19'!S355</f>
        <v>1711</v>
      </c>
      <c r="T353" s="48">
        <f>'[1]EN_19'!T355</f>
        <v>1686</v>
      </c>
    </row>
    <row r="354" spans="1:20" s="2" customFormat="1" ht="14.25">
      <c r="A354" s="44" t="str">
        <f>'[1]EN_19'!A356</f>
        <v>Slovenia</v>
      </c>
      <c r="B354" s="48">
        <f>'[1]EN_19'!B356</f>
        <v>1307</v>
      </c>
      <c r="C354" s="48">
        <f>'[1]EN_19'!C356</f>
        <v>1158</v>
      </c>
      <c r="D354" s="48">
        <f>'[1]EN_19'!D356</f>
        <v>1316</v>
      </c>
      <c r="E354" s="48">
        <f>'[1]EN_19'!E356</f>
        <v>1325</v>
      </c>
      <c r="F354" s="48">
        <f>'[1]EN_19'!F356</f>
        <v>1270</v>
      </c>
      <c r="G354" s="48">
        <f>'[1]EN_19'!G356</f>
        <v>1311</v>
      </c>
      <c r="H354" s="48">
        <f>'[1]EN_19'!H356</f>
        <v>1279</v>
      </c>
      <c r="I354" s="48">
        <f>'[1]EN_19'!I356</f>
        <v>1348</v>
      </c>
      <c r="J354" s="48">
        <f>'[1]EN_19'!J356</f>
        <v>1387</v>
      </c>
      <c r="K354" s="48">
        <f>'[1]EN_19'!K356</f>
        <v>1208</v>
      </c>
      <c r="L354" s="48">
        <f>'[1]EN_19'!L356</f>
        <v>1250</v>
      </c>
      <c r="M354" s="48">
        <f>'[1]EN_19'!M356</f>
        <v>1399</v>
      </c>
      <c r="N354" s="48">
        <f>'[1]EN_19'!N356</f>
        <v>1503</v>
      </c>
      <c r="O354" s="48">
        <f>'[1]EN_19'!O356</f>
        <v>1436</v>
      </c>
      <c r="P354" s="48">
        <f>'[1]EN_19'!P356</f>
        <v>1447</v>
      </c>
      <c r="Q354" s="48">
        <f>'[1]EN_19'!Q356</f>
        <v>1450</v>
      </c>
      <c r="R354" s="48">
        <f>'[1]EN_19'!R356</f>
        <v>1502</v>
      </c>
      <c r="S354" s="48">
        <f>'[1]EN_19'!S356</f>
        <v>1575</v>
      </c>
      <c r="T354" s="48">
        <f>'[1]EN_19'!T356</f>
        <v>1557</v>
      </c>
    </row>
    <row r="355" spans="1:20" s="2" customFormat="1" ht="14.25">
      <c r="A355" s="44" t="str">
        <f>'[1]EN_19'!A357</f>
        <v>Spain</v>
      </c>
      <c r="B355" s="48">
        <f>'[1]EN_19'!B357</f>
        <v>15909</v>
      </c>
      <c r="C355" s="48">
        <f>'[1]EN_19'!C357</f>
        <v>16342</v>
      </c>
      <c r="D355" s="48">
        <f>'[1]EN_19'!D357</f>
        <v>19020</v>
      </c>
      <c r="E355" s="48">
        <f>'[1]EN_19'!E357</f>
        <v>16117</v>
      </c>
      <c r="F355" s="48">
        <f>'[1]EN_19'!F357</f>
        <v>15949</v>
      </c>
      <c r="G355" s="48">
        <f>'[1]EN_19'!G357</f>
        <v>16018</v>
      </c>
      <c r="H355" s="48">
        <f>'[1]EN_19'!H357</f>
        <v>15257</v>
      </c>
      <c r="I355" s="48">
        <f>'[1]EN_19'!I357</f>
        <v>18840</v>
      </c>
      <c r="J355" s="48">
        <f>'[1]EN_19'!J357</f>
        <v>17958</v>
      </c>
      <c r="K355" s="48">
        <f>'[1]EN_19'!K357</f>
        <v>21770</v>
      </c>
      <c r="L355" s="48">
        <f>'[1]EN_19'!L357</f>
        <v>23429</v>
      </c>
      <c r="M355" s="48">
        <f>'[1]EN_19'!M357</f>
        <v>21538</v>
      </c>
      <c r="N355" s="48">
        <f>'[1]EN_19'!N357</f>
        <v>26047</v>
      </c>
      <c r="O355" s="48">
        <f>'[1]EN_19'!O357</f>
        <v>24133</v>
      </c>
      <c r="P355" s="48">
        <f>'[1]EN_19'!P357</f>
        <v>27459</v>
      </c>
      <c r="Q355" s="48">
        <f>'[1]EN_19'!Q357</f>
        <v>30869</v>
      </c>
      <c r="R355" s="48">
        <f>'[1]EN_19'!R357</f>
        <v>30174</v>
      </c>
      <c r="S355" s="48">
        <f>'[1]EN_19'!S357</f>
        <v>31184</v>
      </c>
      <c r="T355" s="48">
        <f>'[1]EN_19'!T357</f>
        <v>28951</v>
      </c>
    </row>
    <row r="356" spans="1:20" s="2" customFormat="1" ht="14.25">
      <c r="A356" s="44" t="str">
        <f>'[1]EN_19'!A358</f>
        <v>Sweden</v>
      </c>
      <c r="B356" s="48">
        <f>'[1]EN_19'!B358</f>
        <v>1203</v>
      </c>
      <c r="C356" s="48">
        <f>'[1]EN_19'!C358</f>
        <v>1657</v>
      </c>
      <c r="D356" s="48">
        <f>'[1]EN_19'!D358</f>
        <v>1892</v>
      </c>
      <c r="E356" s="48">
        <f>'[1]EN_19'!E358</f>
        <v>2117</v>
      </c>
      <c r="F356" s="48">
        <f>'[1]EN_19'!F358</f>
        <v>2373</v>
      </c>
      <c r="G356" s="48">
        <f>'[1]EN_19'!G358</f>
        <v>2465</v>
      </c>
      <c r="H356" s="48">
        <f>'[1]EN_19'!H358</f>
        <v>3487</v>
      </c>
      <c r="I356" s="48">
        <f>'[1]EN_19'!I358</f>
        <v>2367</v>
      </c>
      <c r="J356" s="48">
        <f>'[1]EN_19'!J358</f>
        <v>2804</v>
      </c>
      <c r="K356" s="48">
        <f>'[1]EN_19'!K358</f>
        <v>2513</v>
      </c>
      <c r="L356" s="48">
        <f>'[1]EN_19'!L358</f>
        <v>2288</v>
      </c>
      <c r="M356" s="48">
        <f>'[1]EN_19'!M358</f>
        <v>2508</v>
      </c>
      <c r="N356" s="48">
        <f>'[1]EN_19'!N358</f>
        <v>2888</v>
      </c>
      <c r="O356" s="48">
        <f>'[1]EN_19'!O358</f>
        <v>3277</v>
      </c>
      <c r="P356" s="48">
        <f>'[1]EN_19'!P358</f>
        <v>3205</v>
      </c>
      <c r="Q356" s="48">
        <f>'[1]EN_19'!Q358</f>
        <v>3060</v>
      </c>
      <c r="R356" s="48">
        <f>'[1]EN_19'!R358</f>
        <v>2022</v>
      </c>
      <c r="S356" s="48">
        <f>'[1]EN_19'!S358</f>
        <v>3310</v>
      </c>
      <c r="T356" s="48">
        <f>'[1]EN_19'!T358</f>
        <v>3545</v>
      </c>
    </row>
    <row r="357" spans="1:20" s="2" customFormat="1" ht="14.25">
      <c r="A357" s="44" t="str">
        <f>'[1]EN_19'!A359</f>
        <v>Switzerland</v>
      </c>
      <c r="B357" s="48">
        <f>'[1]EN_19'!B359</f>
        <v>150</v>
      </c>
      <c r="C357" s="48">
        <f>'[1]EN_19'!C359</f>
        <v>209</v>
      </c>
      <c r="D357" s="48">
        <f>'[1]EN_19'!D359</f>
        <v>260</v>
      </c>
      <c r="E357" s="48">
        <f>'[1]EN_19'!E359</f>
        <v>125</v>
      </c>
      <c r="F357" s="48">
        <f>'[1]EN_19'!F359</f>
        <v>102</v>
      </c>
      <c r="G357" s="48">
        <f>'[1]EN_19'!G359</f>
        <v>105</v>
      </c>
      <c r="H357" s="48">
        <f>'[1]EN_19'!H359</f>
        <v>137</v>
      </c>
      <c r="I357" s="48">
        <f>'[1]EN_19'!I359</f>
        <v>101</v>
      </c>
      <c r="J357" s="48">
        <f>'[1]EN_19'!J359</f>
        <v>178</v>
      </c>
      <c r="K357" s="48">
        <f>'[1]EN_19'!K359</f>
        <v>76</v>
      </c>
      <c r="L357" s="48">
        <f>'[1]EN_19'!L359</f>
        <v>46</v>
      </c>
      <c r="M357" s="48">
        <f>'[1]EN_19'!M359</f>
        <v>48</v>
      </c>
      <c r="N357" s="48">
        <f>'[1]EN_19'!N359</f>
        <v>43</v>
      </c>
      <c r="O357" s="48">
        <f>'[1]EN_19'!O359</f>
        <v>59</v>
      </c>
      <c r="P357" s="48">
        <f>'[1]EN_19'!P359</f>
        <v>51</v>
      </c>
      <c r="Q357" s="48">
        <f>'[1]EN_19'!Q359</f>
        <v>53</v>
      </c>
      <c r="R357" s="48">
        <f>'[1]EN_19'!R359</f>
        <v>49</v>
      </c>
      <c r="S357" s="48">
        <f>'[1]EN_19'!S359</f>
        <v>48</v>
      </c>
      <c r="T357" s="48">
        <f>'[1]EN_19'!T359</f>
        <v>98</v>
      </c>
    </row>
    <row r="358" spans="1:20" s="2" customFormat="1" ht="14.25">
      <c r="A358" s="44" t="str">
        <f>'[1]EN_19'!A360</f>
        <v>Turkey</v>
      </c>
      <c r="B358" s="48">
        <f>'[1]EN_19'!B360</f>
        <v>7589</v>
      </c>
      <c r="C358" s="48">
        <f>'[1]EN_19'!C360</f>
        <v>8133</v>
      </c>
      <c r="D358" s="48">
        <f>'[1]EN_19'!D360</f>
        <v>9104</v>
      </c>
      <c r="E358" s="48">
        <f>'[1]EN_19'!E360</f>
        <v>8758</v>
      </c>
      <c r="F358" s="48">
        <f>'[1]EN_19'!F360</f>
        <v>10266</v>
      </c>
      <c r="G358" s="48">
        <f>'[1]EN_19'!G360</f>
        <v>10688</v>
      </c>
      <c r="H358" s="48">
        <f>'[1]EN_19'!H360</f>
        <v>12067</v>
      </c>
      <c r="I358" s="48">
        <f>'[1]EN_19'!I360</f>
        <v>13143</v>
      </c>
      <c r="J358" s="48">
        <f>'[1]EN_19'!J360</f>
        <v>13992</v>
      </c>
      <c r="K358" s="48">
        <f>'[1]EN_19'!K360</f>
        <v>15600</v>
      </c>
      <c r="L358" s="48">
        <f>'[1]EN_19'!L360</f>
        <v>16826</v>
      </c>
      <c r="M358" s="48">
        <f>'[1]EN_19'!M360</f>
        <v>17129</v>
      </c>
      <c r="N358" s="48">
        <f>'[1]EN_19'!N360</f>
        <v>15529</v>
      </c>
      <c r="O358" s="48">
        <f>'[1]EN_19'!O360</f>
        <v>15327</v>
      </c>
      <c r="P358" s="48">
        <f>'[1]EN_19'!P360</f>
        <v>16038</v>
      </c>
      <c r="Q358" s="48">
        <f>'[1]EN_19'!Q360</f>
        <v>20094</v>
      </c>
      <c r="R358" s="48">
        <f>'[1]EN_19'!R360</f>
        <v>22850</v>
      </c>
      <c r="S358" s="48">
        <f>'[1]EN_19'!S360</f>
        <v>27521</v>
      </c>
      <c r="T358" s="48">
        <f>'[1]EN_19'!T360</f>
        <v>29211</v>
      </c>
    </row>
    <row r="359" spans="1:20" s="2" customFormat="1" ht="14.25">
      <c r="A359" s="44" t="str">
        <f>'[1]EN_19'!A361</f>
        <v>United Kingdom</v>
      </c>
      <c r="B359" s="48">
        <f>'[1]EN_19'!B361</f>
        <v>52700</v>
      </c>
      <c r="C359" s="48">
        <f>'[1]EN_19'!C361</f>
        <v>52415</v>
      </c>
      <c r="D359" s="48">
        <f>'[1]EN_19'!D361</f>
        <v>50902</v>
      </c>
      <c r="E359" s="48">
        <f>'[1]EN_19'!E361</f>
        <v>46694</v>
      </c>
      <c r="F359" s="48">
        <f>'[1]EN_19'!F361</f>
        <v>46771</v>
      </c>
      <c r="G359" s="48">
        <f>'[1]EN_19'!G361</f>
        <v>46119</v>
      </c>
      <c r="H359" s="48">
        <f>'[1]EN_19'!H361</f>
        <v>46789</v>
      </c>
      <c r="I359" s="48">
        <f>'[1]EN_19'!I361</f>
        <v>44606</v>
      </c>
      <c r="J359" s="48">
        <f>'[1]EN_19'!J361</f>
        <v>47781</v>
      </c>
      <c r="K359" s="48">
        <f>'[1]EN_19'!K361</f>
        <v>45357</v>
      </c>
      <c r="L359" s="48">
        <f>'[1]EN_19'!L361</f>
        <v>48367</v>
      </c>
      <c r="M359" s="48">
        <f>'[1]EN_19'!M361</f>
        <v>50479</v>
      </c>
      <c r="N359" s="48">
        <f>'[1]EN_19'!N361</f>
        <v>49322</v>
      </c>
      <c r="O359" s="48">
        <f>'[1]EN_19'!O361</f>
        <v>52148</v>
      </c>
      <c r="P359" s="48">
        <f>'[1]EN_19'!P361</f>
        <v>52170</v>
      </c>
      <c r="Q359" s="48">
        <f>'[1]EN_19'!Q361</f>
        <v>52448</v>
      </c>
      <c r="R359" s="48">
        <f>'[1]EN_19'!R361</f>
        <v>52575</v>
      </c>
      <c r="S359" s="48">
        <f>'[1]EN_19'!S361</f>
        <v>52955</v>
      </c>
      <c r="T359" s="48">
        <f>'[1]EN_19'!T361</f>
        <v>54147</v>
      </c>
    </row>
    <row r="361" s="2" customFormat="1" ht="13.5">
      <c r="A361" s="1" t="s">
        <v>120</v>
      </c>
    </row>
    <row r="362" s="2" customFormat="1" ht="13.5">
      <c r="A362" s="3" t="s">
        <v>87</v>
      </c>
    </row>
    <row r="363" spans="1:2" s="2" customFormat="1" ht="13.5">
      <c r="A363" s="3" t="s">
        <v>88</v>
      </c>
      <c r="B363" s="4">
        <v>40347.66458333333</v>
      </c>
    </row>
    <row r="364" s="2" customFormat="1" ht="13.5">
      <c r="A364" s="3"/>
    </row>
    <row r="365" spans="1:2" s="2" customFormat="1" ht="13.5">
      <c r="A365" s="3" t="s">
        <v>89</v>
      </c>
      <c r="B365" s="2" t="s">
        <v>90</v>
      </c>
    </row>
    <row r="366" spans="1:2" s="2" customFormat="1" ht="13.5">
      <c r="A366" s="3" t="s">
        <v>91</v>
      </c>
      <c r="B366" s="2" t="s">
        <v>124</v>
      </c>
    </row>
    <row r="367" spans="1:2" s="2" customFormat="1" ht="13.5">
      <c r="A367" s="3" t="s">
        <v>93</v>
      </c>
      <c r="B367" s="2" t="s">
        <v>122</v>
      </c>
    </row>
    <row r="368" spans="1:2" s="2" customFormat="1" ht="13.5">
      <c r="A368" s="3" t="s">
        <v>95</v>
      </c>
      <c r="B368" s="2" t="s">
        <v>96</v>
      </c>
    </row>
    <row r="369" s="2" customFormat="1" ht="13.5">
      <c r="A369" s="3"/>
    </row>
    <row r="370" s="2" customFormat="1" ht="13.5">
      <c r="A370" s="3"/>
    </row>
    <row r="371" spans="1:20" s="2" customFormat="1" ht="13.5">
      <c r="A371" s="5" t="s">
        <v>97</v>
      </c>
      <c r="B371" s="6" t="s">
        <v>98</v>
      </c>
      <c r="C371" s="6" t="s">
        <v>99</v>
      </c>
      <c r="D371" s="6" t="s">
        <v>100</v>
      </c>
      <c r="E371" s="6" t="s">
        <v>101</v>
      </c>
      <c r="F371" s="6" t="s">
        <v>102</v>
      </c>
      <c r="G371" s="6" t="s">
        <v>103</v>
      </c>
      <c r="H371" s="6" t="s">
        <v>104</v>
      </c>
      <c r="I371" s="6" t="s">
        <v>105</v>
      </c>
      <c r="J371" s="6" t="s">
        <v>106</v>
      </c>
      <c r="K371" s="6" t="s">
        <v>107</v>
      </c>
      <c r="L371" s="6" t="s">
        <v>108</v>
      </c>
      <c r="M371" s="6" t="s">
        <v>109</v>
      </c>
      <c r="N371" s="6" t="s">
        <v>110</v>
      </c>
      <c r="O371" s="6" t="s">
        <v>111</v>
      </c>
      <c r="P371" s="6" t="s">
        <v>112</v>
      </c>
      <c r="Q371" s="6" t="s">
        <v>113</v>
      </c>
      <c r="R371" s="6" t="s">
        <v>114</v>
      </c>
      <c r="S371" s="6" t="s">
        <v>115</v>
      </c>
      <c r="T371" s="6" t="s">
        <v>132</v>
      </c>
    </row>
    <row r="372" spans="1:20" s="2" customFormat="1" ht="14.25">
      <c r="A372" s="44" t="str">
        <f>'[1]EN_19'!A374</f>
        <v>Austria</v>
      </c>
      <c r="B372" s="48">
        <f>'[1]EN_19'!B374</f>
        <v>1003</v>
      </c>
      <c r="C372" s="48">
        <f>'[1]EN_19'!C374</f>
        <v>1148</v>
      </c>
      <c r="D372" s="48">
        <f>'[1]EN_19'!D374</f>
        <v>1156</v>
      </c>
      <c r="E372" s="48">
        <f>'[1]EN_19'!E374</f>
        <v>1260</v>
      </c>
      <c r="F372" s="48">
        <f>'[1]EN_19'!F374</f>
        <v>1561</v>
      </c>
      <c r="G372" s="48">
        <f>'[1]EN_19'!G374</f>
        <v>1550</v>
      </c>
      <c r="H372" s="48">
        <f>'[1]EN_19'!H374</f>
        <v>1462</v>
      </c>
      <c r="I372" s="48">
        <f>'[1]EN_19'!I374</f>
        <v>1458</v>
      </c>
      <c r="J372" s="48">
        <f>'[1]EN_19'!J374</f>
        <v>1419</v>
      </c>
      <c r="K372" s="48">
        <f>'[1]EN_19'!K374</f>
        <v>1368</v>
      </c>
      <c r="L372" s="48">
        <f>'[1]EN_19'!L374</f>
        <v>1104</v>
      </c>
      <c r="M372" s="48">
        <f>'[1]EN_19'!M374</f>
        <v>1110</v>
      </c>
      <c r="N372" s="48">
        <f>'[1]EN_19'!N374</f>
        <v>1127</v>
      </c>
      <c r="O372" s="48">
        <f>'[1]EN_19'!O374</f>
        <v>1090</v>
      </c>
      <c r="P372" s="48">
        <f>'[1]EN_19'!P374</f>
        <v>1396</v>
      </c>
      <c r="Q372" s="48">
        <f>'[1]EN_19'!Q374</f>
        <v>1301</v>
      </c>
      <c r="R372" s="48">
        <f>'[1]EN_19'!R374</f>
        <v>1320</v>
      </c>
      <c r="S372" s="48">
        <f>'[1]EN_19'!S374</f>
        <v>1377</v>
      </c>
      <c r="T372" s="48">
        <f>'[1]EN_19'!T374</f>
        <v>1462</v>
      </c>
    </row>
    <row r="373" spans="1:20" s="2" customFormat="1" ht="14.25">
      <c r="A373" s="44" t="str">
        <f>'[1]EN_19'!A375</f>
        <v>Belgium</v>
      </c>
      <c r="B373" s="48">
        <f>'[1]EN_19'!B375</f>
        <v>686</v>
      </c>
      <c r="C373" s="48">
        <f>'[1]EN_19'!C375</f>
        <v>718</v>
      </c>
      <c r="D373" s="48">
        <f>'[1]EN_19'!D375</f>
        <v>767</v>
      </c>
      <c r="E373" s="48">
        <f>'[1]EN_19'!E375</f>
        <v>608</v>
      </c>
      <c r="F373" s="48">
        <f>'[1]EN_19'!F375</f>
        <v>653</v>
      </c>
      <c r="G373" s="48">
        <f>'[1]EN_19'!G375</f>
        <v>757</v>
      </c>
      <c r="H373" s="48">
        <f>'[1]EN_19'!H375</f>
        <v>724</v>
      </c>
      <c r="I373" s="48">
        <f>'[1]EN_19'!I375</f>
        <v>624</v>
      </c>
      <c r="J373" s="48">
        <f>'[1]EN_19'!J375</f>
        <v>726</v>
      </c>
      <c r="K373" s="48">
        <f>'[1]EN_19'!K375</f>
        <v>724</v>
      </c>
      <c r="L373" s="48">
        <f>'[1]EN_19'!L375</f>
        <v>380</v>
      </c>
      <c r="M373" s="48">
        <f>'[1]EN_19'!M375</f>
        <v>319</v>
      </c>
      <c r="N373" s="48">
        <f>'[1]EN_19'!N375</f>
        <v>291</v>
      </c>
      <c r="O373" s="48">
        <f>'[1]EN_19'!O375</f>
        <v>354</v>
      </c>
      <c r="P373" s="48">
        <f>'[1]EN_19'!P375</f>
        <v>295</v>
      </c>
      <c r="Q373" s="48">
        <f>'[1]EN_19'!Q375</f>
        <v>282</v>
      </c>
      <c r="R373" s="48">
        <f>'[1]EN_19'!R375</f>
        <v>373</v>
      </c>
      <c r="S373" s="48">
        <f>'[1]EN_19'!S375</f>
        <v>416</v>
      </c>
      <c r="T373" s="48">
        <f>'[1]EN_19'!T375</f>
        <v>760</v>
      </c>
    </row>
    <row r="374" spans="1:20" s="2" customFormat="1" ht="14.25">
      <c r="A374" s="44" t="str">
        <f>'[1]EN_19'!A376</f>
        <v>Bulgaria</v>
      </c>
      <c r="B374" s="48">
        <f>'[1]EN_19'!B376</f>
        <v>559</v>
      </c>
      <c r="C374" s="48">
        <f>'[1]EN_19'!C376</f>
        <v>1554</v>
      </c>
      <c r="D374" s="48">
        <f>'[1]EN_19'!D376</f>
        <v>1756</v>
      </c>
      <c r="E374" s="48">
        <f>'[1]EN_19'!E376</f>
        <v>1781</v>
      </c>
      <c r="F374" s="48">
        <f>'[1]EN_19'!F376</f>
        <v>1711</v>
      </c>
      <c r="G374" s="48">
        <f>'[1]EN_19'!G376</f>
        <v>1673</v>
      </c>
      <c r="H374" s="48">
        <f>'[1]EN_19'!H376</f>
        <v>1870</v>
      </c>
      <c r="I374" s="48">
        <f>'[1]EN_19'!I376</f>
        <v>1005</v>
      </c>
      <c r="J374" s="48">
        <f>'[1]EN_19'!J376</f>
        <v>546</v>
      </c>
      <c r="K374" s="48">
        <f>'[1]EN_19'!K376</f>
        <v>507</v>
      </c>
      <c r="L374" s="48">
        <f>'[1]EN_19'!L376</f>
        <v>424</v>
      </c>
      <c r="M374" s="48">
        <f>'[1]EN_19'!M376</f>
        <v>369</v>
      </c>
      <c r="N374" s="48">
        <f>'[1]EN_19'!N376</f>
        <v>369</v>
      </c>
      <c r="O374" s="48">
        <f>'[1]EN_19'!O376</f>
        <v>527</v>
      </c>
      <c r="P374" s="48">
        <f>'[1]EN_19'!P376</f>
        <v>391</v>
      </c>
      <c r="Q374" s="48">
        <f>'[1]EN_19'!Q376</f>
        <v>397</v>
      </c>
      <c r="R374" s="48">
        <f>'[1]EN_19'!R376</f>
        <v>428</v>
      </c>
      <c r="S374" s="48">
        <f>'[1]EN_19'!S376</f>
        <v>434</v>
      </c>
      <c r="T374" s="48">
        <f>'[1]EN_19'!T376</f>
        <v>176</v>
      </c>
    </row>
    <row r="375" spans="1:20" s="2" customFormat="1" ht="14.25">
      <c r="A375" s="44" t="str">
        <f>'[1]EN_19'!A377</f>
        <v>Croatia</v>
      </c>
      <c r="B375" s="48">
        <f>'[1]EN_19'!B377</f>
        <v>75</v>
      </c>
      <c r="C375" s="48">
        <f>'[1]EN_19'!C377</f>
        <v>124</v>
      </c>
      <c r="D375" s="48">
        <f>'[1]EN_19'!D377</f>
        <v>119</v>
      </c>
      <c r="E375" s="48">
        <f>'[1]EN_19'!E377</f>
        <v>137</v>
      </c>
      <c r="F375" s="48">
        <f>'[1]EN_19'!F377</f>
        <v>137</v>
      </c>
      <c r="G375" s="48">
        <f>'[1]EN_19'!G377</f>
        <v>150</v>
      </c>
      <c r="H375" s="48">
        <f>'[1]EN_19'!H377</f>
        <v>135</v>
      </c>
      <c r="I375" s="48">
        <f>'[1]EN_19'!I377</f>
        <v>131</v>
      </c>
      <c r="J375" s="48">
        <f>'[1]EN_19'!J377</f>
        <v>132</v>
      </c>
      <c r="K375" s="48">
        <f>'[1]EN_19'!K377</f>
        <v>84</v>
      </c>
      <c r="L375" s="48">
        <f>'[1]EN_19'!L377</f>
        <v>93</v>
      </c>
      <c r="M375" s="48">
        <f>'[1]EN_19'!M377</f>
        <v>89</v>
      </c>
      <c r="N375" s="48">
        <f>'[1]EN_19'!N377</f>
        <v>87</v>
      </c>
      <c r="O375" s="48">
        <f>'[1]EN_19'!O377</f>
        <v>87</v>
      </c>
      <c r="P375" s="48">
        <f>'[1]EN_19'!P377</f>
        <v>88</v>
      </c>
      <c r="Q375" s="48">
        <f>'[1]EN_19'!Q377</f>
        <v>92</v>
      </c>
      <c r="R375" s="48">
        <f>'[1]EN_19'!R377</f>
        <v>84</v>
      </c>
      <c r="S375" s="48">
        <f>'[1]EN_19'!S377</f>
        <v>88</v>
      </c>
      <c r="T375" s="48">
        <f>'[1]EN_19'!T377</f>
        <v>79</v>
      </c>
    </row>
    <row r="376" spans="1:20" s="2" customFormat="1" ht="14.25">
      <c r="A376" s="44" t="str">
        <f>'[1]EN_19'!A378</f>
        <v>Cyprus</v>
      </c>
      <c r="B376" s="48">
        <f>'[1]EN_19'!B378</f>
        <v>0</v>
      </c>
      <c r="C376" s="48">
        <f>'[1]EN_19'!C378</f>
        <v>0</v>
      </c>
      <c r="D376" s="48">
        <f>'[1]EN_19'!D378</f>
        <v>0</v>
      </c>
      <c r="E376" s="48">
        <f>'[1]EN_19'!E378</f>
        <v>0</v>
      </c>
      <c r="F376" s="48">
        <f>'[1]EN_19'!F378</f>
        <v>0</v>
      </c>
      <c r="G376" s="48">
        <f>'[1]EN_19'!G378</f>
        <v>0</v>
      </c>
      <c r="H376" s="48">
        <f>'[1]EN_19'!H378</f>
        <v>0</v>
      </c>
      <c r="I376" s="48">
        <f>'[1]EN_19'!I378</f>
        <v>0</v>
      </c>
      <c r="J376" s="48">
        <f>'[1]EN_19'!J378</f>
        <v>0</v>
      </c>
      <c r="K376" s="48">
        <f>'[1]EN_19'!K378</f>
        <v>0</v>
      </c>
      <c r="L376" s="48">
        <f>'[1]EN_19'!L378</f>
        <v>0</v>
      </c>
      <c r="M376" s="48">
        <f>'[1]EN_19'!M378</f>
        <v>0</v>
      </c>
      <c r="N376" s="48">
        <f>'[1]EN_19'!N378</f>
        <v>0</v>
      </c>
      <c r="O376" s="48">
        <f>'[1]EN_19'!O378</f>
        <v>0</v>
      </c>
      <c r="P376" s="48">
        <f>'[1]EN_19'!P378</f>
        <v>0</v>
      </c>
      <c r="Q376" s="48">
        <f>'[1]EN_19'!Q378</f>
        <v>6</v>
      </c>
      <c r="R376" s="48">
        <f>'[1]EN_19'!R378</f>
        <v>7</v>
      </c>
      <c r="S376" s="48">
        <f>'[1]EN_19'!S378</f>
        <v>17</v>
      </c>
      <c r="T376" s="48">
        <f>'[1]EN_19'!T378</f>
        <v>14</v>
      </c>
    </row>
    <row r="377" spans="1:20" s="2" customFormat="1" ht="14.25">
      <c r="A377" s="44" t="str">
        <f>'[1]EN_19'!A379</f>
        <v>Czech Republic</v>
      </c>
      <c r="B377" s="48">
        <f>'[1]EN_19'!B379</f>
        <v>1744</v>
      </c>
      <c r="C377" s="48">
        <f>'[1]EN_19'!C379</f>
        <v>1705</v>
      </c>
      <c r="D377" s="48">
        <f>'[1]EN_19'!D379</f>
        <v>1770</v>
      </c>
      <c r="E377" s="48">
        <f>'[1]EN_19'!E379</f>
        <v>2119</v>
      </c>
      <c r="F377" s="48">
        <f>'[1]EN_19'!F379</f>
        <v>1990</v>
      </c>
      <c r="G377" s="48">
        <f>'[1]EN_19'!G379</f>
        <v>1794</v>
      </c>
      <c r="H377" s="48">
        <f>'[1]EN_19'!H379</f>
        <v>2102</v>
      </c>
      <c r="I377" s="48">
        <f>'[1]EN_19'!I379</f>
        <v>2096</v>
      </c>
      <c r="J377" s="48">
        <f>'[1]EN_19'!J379</f>
        <v>2041</v>
      </c>
      <c r="K377" s="48">
        <f>'[1]EN_19'!K379</f>
        <v>1786</v>
      </c>
      <c r="L377" s="48">
        <f>'[1]EN_19'!L379</f>
        <v>2089</v>
      </c>
      <c r="M377" s="48">
        <f>'[1]EN_19'!M379</f>
        <v>2047</v>
      </c>
      <c r="N377" s="48">
        <f>'[1]EN_19'!N379</f>
        <v>2145</v>
      </c>
      <c r="O377" s="48">
        <f>'[1]EN_19'!O379</f>
        <v>1829</v>
      </c>
      <c r="P377" s="48">
        <f>'[1]EN_19'!P379</f>
        <v>1853</v>
      </c>
      <c r="Q377" s="48">
        <f>'[1]EN_19'!Q379</f>
        <v>1918</v>
      </c>
      <c r="R377" s="48">
        <f>'[1]EN_19'!R379</f>
        <v>1940</v>
      </c>
      <c r="S377" s="48">
        <f>'[1]EN_19'!S379</f>
        <v>1831</v>
      </c>
      <c r="T377" s="48">
        <f>'[1]EN_19'!T379</f>
        <v>2168</v>
      </c>
    </row>
    <row r="378" spans="1:20" s="2" customFormat="1" ht="14.25">
      <c r="A378" s="44" t="str">
        <f>'[1]EN_19'!A380</f>
        <v>Denmark</v>
      </c>
      <c r="B378" s="48">
        <f>'[1]EN_19'!B380</f>
        <v>144</v>
      </c>
      <c r="C378" s="48">
        <f>'[1]EN_19'!C380</f>
        <v>180</v>
      </c>
      <c r="D378" s="48">
        <f>'[1]EN_19'!D380</f>
        <v>220</v>
      </c>
      <c r="E378" s="48">
        <f>'[1]EN_19'!E380</f>
        <v>247</v>
      </c>
      <c r="F378" s="48">
        <f>'[1]EN_19'!F380</f>
        <v>280</v>
      </c>
      <c r="G378" s="48">
        <f>'[1]EN_19'!G380</f>
        <v>337</v>
      </c>
      <c r="H378" s="48">
        <f>'[1]EN_19'!H380</f>
        <v>471</v>
      </c>
      <c r="I378" s="48">
        <f>'[1]EN_19'!I380</f>
        <v>495</v>
      </c>
      <c r="J378" s="48">
        <f>'[1]EN_19'!J380</f>
        <v>600</v>
      </c>
      <c r="K378" s="48">
        <f>'[1]EN_19'!K380</f>
        <v>699</v>
      </c>
      <c r="L378" s="48">
        <f>'[1]EN_19'!L380</f>
        <v>741</v>
      </c>
      <c r="M378" s="48">
        <f>'[1]EN_19'!M380</f>
        <v>720</v>
      </c>
      <c r="N378" s="48">
        <f>'[1]EN_19'!N380</f>
        <v>734</v>
      </c>
      <c r="O378" s="48">
        <f>'[1]EN_19'!O380</f>
        <v>762</v>
      </c>
      <c r="P378" s="48">
        <f>'[1]EN_19'!P380</f>
        <v>810</v>
      </c>
      <c r="Q378" s="48">
        <f>'[1]EN_19'!Q380</f>
        <v>847</v>
      </c>
      <c r="R378" s="48">
        <f>'[1]EN_19'!R380</f>
        <v>819</v>
      </c>
      <c r="S378" s="48">
        <f>'[1]EN_19'!S380</f>
        <v>797</v>
      </c>
      <c r="T378" s="48">
        <f>'[1]EN_19'!T380</f>
        <v>778</v>
      </c>
    </row>
    <row r="379" spans="1:20" s="2" customFormat="1" ht="14.25">
      <c r="A379" s="44" t="str">
        <f>'[1]EN_19'!A381</f>
        <v>Estonia</v>
      </c>
      <c r="B379" s="48">
        <f>'[1]EN_19'!B381</f>
        <v>86</v>
      </c>
      <c r="C379" s="48">
        <f>'[1]EN_19'!C381</f>
        <v>66</v>
      </c>
      <c r="D379" s="48">
        <f>'[1]EN_19'!D381</f>
        <v>31</v>
      </c>
      <c r="E379" s="48">
        <f>'[1]EN_19'!E381</f>
        <v>29</v>
      </c>
      <c r="F379" s="48">
        <f>'[1]EN_19'!F381</f>
        <v>98</v>
      </c>
      <c r="G379" s="48">
        <f>'[1]EN_19'!G381</f>
        <v>67</v>
      </c>
      <c r="H379" s="48">
        <f>'[1]EN_19'!H381</f>
        <v>63</v>
      </c>
      <c r="I379" s="48">
        <f>'[1]EN_19'!I381</f>
        <v>38</v>
      </c>
      <c r="J379" s="48">
        <f>'[1]EN_19'!J381</f>
        <v>33</v>
      </c>
      <c r="K379" s="48">
        <f>'[1]EN_19'!K381</f>
        <v>19</v>
      </c>
      <c r="L379" s="48">
        <f>'[1]EN_19'!L381</f>
        <v>27</v>
      </c>
      <c r="M379" s="48">
        <f>'[1]EN_19'!M381</f>
        <v>32</v>
      </c>
      <c r="N379" s="48">
        <f>'[1]EN_19'!N381</f>
        <v>46</v>
      </c>
      <c r="O379" s="48">
        <f>'[1]EN_19'!O381</f>
        <v>36</v>
      </c>
      <c r="P379" s="48">
        <f>'[1]EN_19'!P381</f>
        <v>27</v>
      </c>
      <c r="Q379" s="48">
        <f>'[1]EN_19'!Q381</f>
        <v>26</v>
      </c>
      <c r="R379" s="48">
        <f>'[1]EN_19'!R381</f>
        <v>20</v>
      </c>
      <c r="S379" s="48">
        <f>'[1]EN_19'!S381</f>
        <v>30</v>
      </c>
      <c r="T379" s="48">
        <f>'[1]EN_19'!T381</f>
        <v>27</v>
      </c>
    </row>
    <row r="380" spans="1:20" s="2" customFormat="1" ht="14.25">
      <c r="A380" s="44" t="str">
        <f>'[1]EN_19'!A382</f>
        <v>European Union (27 countries)</v>
      </c>
      <c r="B380" s="48">
        <f>'[1]EN_19'!B382</f>
        <v>53188</v>
      </c>
      <c r="C380" s="48">
        <f>'[1]EN_19'!C382</f>
        <v>53404</v>
      </c>
      <c r="D380" s="48">
        <f>'[1]EN_19'!D382</f>
        <v>55471</v>
      </c>
      <c r="E380" s="48">
        <f>'[1]EN_19'!E382</f>
        <v>56998</v>
      </c>
      <c r="F380" s="48">
        <f>'[1]EN_19'!F382</f>
        <v>53775</v>
      </c>
      <c r="G380" s="48">
        <f>'[1]EN_19'!G382</f>
        <v>48132</v>
      </c>
      <c r="H380" s="48">
        <f>'[1]EN_19'!H382</f>
        <v>48014</v>
      </c>
      <c r="I380" s="48">
        <f>'[1]EN_19'!I382</f>
        <v>49212</v>
      </c>
      <c r="J380" s="48">
        <f>'[1]EN_19'!J382</f>
        <v>50686</v>
      </c>
      <c r="K380" s="48">
        <f>'[1]EN_19'!K382</f>
        <v>51814</v>
      </c>
      <c r="L380" s="48">
        <f>'[1]EN_19'!L382</f>
        <v>38977</v>
      </c>
      <c r="M380" s="48">
        <f>'[1]EN_19'!M382</f>
        <v>39341</v>
      </c>
      <c r="N380" s="48">
        <f>'[1]EN_19'!N382</f>
        <v>41321</v>
      </c>
      <c r="O380" s="48">
        <f>'[1]EN_19'!O382</f>
        <v>50340</v>
      </c>
      <c r="P380" s="48">
        <f>'[1]EN_19'!P382</f>
        <v>53081</v>
      </c>
      <c r="Q380" s="48">
        <f>'[1]EN_19'!Q382</f>
        <v>52582</v>
      </c>
      <c r="R380" s="48">
        <f>'[1]EN_19'!R382</f>
        <v>50641</v>
      </c>
      <c r="S380" s="48">
        <f>'[1]EN_19'!S382</f>
        <v>49309</v>
      </c>
      <c r="T380" s="48">
        <f>'[1]EN_19'!T382</f>
        <v>54581</v>
      </c>
    </row>
    <row r="381" spans="1:20" s="2" customFormat="1" ht="14.25">
      <c r="A381" s="44" t="str">
        <f>'[1]EN_19'!A383</f>
        <v>Finland</v>
      </c>
      <c r="B381" s="48">
        <f>'[1]EN_19'!B383</f>
        <v>1325</v>
      </c>
      <c r="C381" s="48">
        <f>'[1]EN_19'!C383</f>
        <v>1176</v>
      </c>
      <c r="D381" s="48">
        <f>'[1]EN_19'!D383</f>
        <v>1118</v>
      </c>
      <c r="E381" s="48">
        <f>'[1]EN_19'!E383</f>
        <v>1326</v>
      </c>
      <c r="F381" s="48">
        <f>'[1]EN_19'!F383</f>
        <v>1435</v>
      </c>
      <c r="G381" s="48">
        <f>'[1]EN_19'!G383</f>
        <v>1425</v>
      </c>
      <c r="H381" s="48">
        <f>'[1]EN_19'!H383</f>
        <v>1486</v>
      </c>
      <c r="I381" s="48">
        <f>'[1]EN_19'!I383</f>
        <v>1690</v>
      </c>
      <c r="J381" s="48">
        <f>'[1]EN_19'!J383</f>
        <v>1793</v>
      </c>
      <c r="K381" s="48">
        <f>'[1]EN_19'!K383</f>
        <v>1875</v>
      </c>
      <c r="L381" s="48">
        <f>'[1]EN_19'!L383</f>
        <v>1634</v>
      </c>
      <c r="M381" s="48">
        <f>'[1]EN_19'!M383</f>
        <v>1634</v>
      </c>
      <c r="N381" s="48">
        <f>'[1]EN_19'!N383</f>
        <v>1768</v>
      </c>
      <c r="O381" s="48">
        <f>'[1]EN_19'!O383</f>
        <v>1707</v>
      </c>
      <c r="P381" s="48">
        <f>'[1]EN_19'!P383</f>
        <v>1654</v>
      </c>
      <c r="Q381" s="48">
        <f>'[1]EN_19'!Q383</f>
        <v>1489</v>
      </c>
      <c r="R381" s="48">
        <f>'[1]EN_19'!R383</f>
        <v>1762</v>
      </c>
      <c r="S381" s="48">
        <f>'[1]EN_19'!S383</f>
        <v>1957</v>
      </c>
      <c r="T381" s="48">
        <f>'[1]EN_19'!T383</f>
        <v>1797</v>
      </c>
    </row>
    <row r="382" spans="1:20" s="2" customFormat="1" ht="14.25">
      <c r="A382" s="44" t="str">
        <f>'[1]EN_19'!A384</f>
        <v>France</v>
      </c>
      <c r="B382" s="48">
        <f>'[1]EN_19'!B384</f>
        <v>4678</v>
      </c>
      <c r="C382" s="48">
        <f>'[1]EN_19'!C384</f>
        <v>4679</v>
      </c>
      <c r="D382" s="48">
        <f>'[1]EN_19'!D384</f>
        <v>3865</v>
      </c>
      <c r="E382" s="48">
        <f>'[1]EN_19'!E384</f>
        <v>4248</v>
      </c>
      <c r="F382" s="48">
        <f>'[1]EN_19'!F384</f>
        <v>3848</v>
      </c>
      <c r="G382" s="48">
        <f>'[1]EN_19'!G384</f>
        <v>4349</v>
      </c>
      <c r="H382" s="48">
        <f>'[1]EN_19'!H384</f>
        <v>4550</v>
      </c>
      <c r="I382" s="48">
        <f>'[1]EN_19'!I384</f>
        <v>5108</v>
      </c>
      <c r="J382" s="48">
        <f>'[1]EN_19'!J384</f>
        <v>5609</v>
      </c>
      <c r="K382" s="48">
        <f>'[1]EN_19'!K384</f>
        <v>5669</v>
      </c>
      <c r="L382" s="48">
        <f>'[1]EN_19'!L384</f>
        <v>4166</v>
      </c>
      <c r="M382" s="48">
        <f>'[1]EN_19'!M384</f>
        <v>4369</v>
      </c>
      <c r="N382" s="48">
        <f>'[1]EN_19'!N384</f>
        <v>4380</v>
      </c>
      <c r="O382" s="48">
        <f>'[1]EN_19'!O384</f>
        <v>4513</v>
      </c>
      <c r="P382" s="48">
        <f>'[1]EN_19'!P384</f>
        <v>4637</v>
      </c>
      <c r="Q382" s="48">
        <f>'[1]EN_19'!Q384</f>
        <v>5290</v>
      </c>
      <c r="R382" s="48">
        <f>'[1]EN_19'!R384</f>
        <v>2775</v>
      </c>
      <c r="S382" s="48">
        <f>'[1]EN_19'!S384</f>
        <v>3694</v>
      </c>
      <c r="T382" s="48">
        <f>'[1]EN_19'!T384</f>
        <v>8260</v>
      </c>
    </row>
    <row r="383" spans="1:20" s="2" customFormat="1" ht="14.25">
      <c r="A383" s="44" t="str">
        <f>'[1]EN_19'!A385</f>
        <v>Germany (including ex-GDR from 1991)</v>
      </c>
      <c r="B383" s="48">
        <f>'[1]EN_19'!B385</f>
        <v>19810</v>
      </c>
      <c r="C383" s="48">
        <f>'[1]EN_19'!C385</f>
        <v>20287</v>
      </c>
      <c r="D383" s="48">
        <f>'[1]EN_19'!D385</f>
        <v>18748</v>
      </c>
      <c r="E383" s="48">
        <f>'[1]EN_19'!E385</f>
        <v>18182</v>
      </c>
      <c r="F383" s="48">
        <f>'[1]EN_19'!F385</f>
        <v>17653</v>
      </c>
      <c r="G383" s="48">
        <f>'[1]EN_19'!G385</f>
        <v>15192</v>
      </c>
      <c r="H383" s="48">
        <f>'[1]EN_19'!H385</f>
        <v>13553</v>
      </c>
      <c r="I383" s="48">
        <f>'[1]EN_19'!I385</f>
        <v>12321</v>
      </c>
      <c r="J383" s="48">
        <f>'[1]EN_19'!J385</f>
        <v>11997</v>
      </c>
      <c r="K383" s="48">
        <f>'[1]EN_19'!K385</f>
        <v>10436</v>
      </c>
      <c r="L383" s="48">
        <f>'[1]EN_19'!L385</f>
        <v>9989</v>
      </c>
      <c r="M383" s="48">
        <f>'[1]EN_19'!M385</f>
        <v>9701</v>
      </c>
      <c r="N383" s="48">
        <f>'[1]EN_19'!N385</f>
        <v>10607</v>
      </c>
      <c r="O383" s="48">
        <f>'[1]EN_19'!O385</f>
        <v>15480</v>
      </c>
      <c r="P383" s="48">
        <f>'[1]EN_19'!P385</f>
        <v>14372</v>
      </c>
      <c r="Q383" s="48">
        <f>'[1]EN_19'!Q385</f>
        <v>12473</v>
      </c>
      <c r="R383" s="48">
        <f>'[1]EN_19'!R385</f>
        <v>12396</v>
      </c>
      <c r="S383" s="48">
        <f>'[1]EN_19'!S385</f>
        <v>9627</v>
      </c>
      <c r="T383" s="48">
        <f>'[1]EN_19'!T385</f>
        <v>9424</v>
      </c>
    </row>
    <row r="384" spans="1:20" s="2" customFormat="1" ht="14.25">
      <c r="A384" s="44" t="str">
        <f>'[1]EN_19'!A386</f>
        <v>Greece</v>
      </c>
      <c r="B384" s="48">
        <f>'[1]EN_19'!B386</f>
        <v>52</v>
      </c>
      <c r="C384" s="48">
        <f>'[1]EN_19'!C386</f>
        <v>185</v>
      </c>
      <c r="D384" s="48">
        <f>'[1]EN_19'!D386</f>
        <v>245</v>
      </c>
      <c r="E384" s="48">
        <f>'[1]EN_19'!E386</f>
        <v>222</v>
      </c>
      <c r="F384" s="48">
        <f>'[1]EN_19'!F386</f>
        <v>268</v>
      </c>
      <c r="G384" s="48">
        <f>'[1]EN_19'!G386</f>
        <v>196</v>
      </c>
      <c r="H384" s="48">
        <f>'[1]EN_19'!H386</f>
        <v>173</v>
      </c>
      <c r="I384" s="48">
        <f>'[1]EN_19'!I386</f>
        <v>186</v>
      </c>
      <c r="J384" s="48">
        <f>'[1]EN_19'!J386</f>
        <v>172</v>
      </c>
      <c r="K384" s="48">
        <f>'[1]EN_19'!K386</f>
        <v>180</v>
      </c>
      <c r="L384" s="48">
        <f>'[1]EN_19'!L386</f>
        <v>120</v>
      </c>
      <c r="M384" s="48">
        <f>'[1]EN_19'!M386</f>
        <v>83</v>
      </c>
      <c r="N384" s="48">
        <f>'[1]EN_19'!N386</f>
        <v>89</v>
      </c>
      <c r="O384" s="48">
        <f>'[1]EN_19'!O386</f>
        <v>64</v>
      </c>
      <c r="P384" s="48">
        <f>'[1]EN_19'!P386</f>
        <v>54</v>
      </c>
      <c r="Q384" s="48">
        <f>'[1]EN_19'!Q386</f>
        <v>53</v>
      </c>
      <c r="R384" s="48">
        <f>'[1]EN_19'!R386</f>
        <v>34</v>
      </c>
      <c r="S384" s="48">
        <f>'[1]EN_19'!S386</f>
        <v>175</v>
      </c>
      <c r="T384" s="48">
        <f>'[1]EN_19'!T386</f>
        <v>370</v>
      </c>
    </row>
    <row r="385" spans="1:20" s="2" customFormat="1" ht="14.25">
      <c r="A385" s="44" t="str">
        <f>'[1]EN_19'!A387</f>
        <v>Hungary</v>
      </c>
      <c r="B385" s="48">
        <f>'[1]EN_19'!B387</f>
        <v>233</v>
      </c>
      <c r="C385" s="48">
        <f>'[1]EN_19'!C387</f>
        <v>239</v>
      </c>
      <c r="D385" s="48">
        <f>'[1]EN_19'!D387</f>
        <v>245</v>
      </c>
      <c r="E385" s="48">
        <f>'[1]EN_19'!E387</f>
        <v>251</v>
      </c>
      <c r="F385" s="48">
        <f>'[1]EN_19'!F387</f>
        <v>257</v>
      </c>
      <c r="G385" s="48">
        <f>'[1]EN_19'!G387</f>
        <v>257</v>
      </c>
      <c r="H385" s="48">
        <f>'[1]EN_19'!H387</f>
        <v>281</v>
      </c>
      <c r="I385" s="48">
        <f>'[1]EN_19'!I387</f>
        <v>201</v>
      </c>
      <c r="J385" s="48">
        <f>'[1]EN_19'!J387</f>
        <v>154</v>
      </c>
      <c r="K385" s="48">
        <f>'[1]EN_19'!K387</f>
        <v>116</v>
      </c>
      <c r="L385" s="48">
        <f>'[1]EN_19'!L387</f>
        <v>94</v>
      </c>
      <c r="M385" s="48">
        <f>'[1]EN_19'!M387</f>
        <v>90</v>
      </c>
      <c r="N385" s="48">
        <f>'[1]EN_19'!N387</f>
        <v>125</v>
      </c>
      <c r="O385" s="48">
        <f>'[1]EN_19'!O387</f>
        <v>85</v>
      </c>
      <c r="P385" s="48">
        <f>'[1]EN_19'!P387</f>
        <v>60</v>
      </c>
      <c r="Q385" s="48">
        <f>'[1]EN_19'!Q387</f>
        <v>75</v>
      </c>
      <c r="R385" s="48">
        <f>'[1]EN_19'!R387</f>
        <v>66</v>
      </c>
      <c r="S385" s="48">
        <f>'[1]EN_19'!S387</f>
        <v>46</v>
      </c>
      <c r="T385" s="48">
        <f>'[1]EN_19'!T387</f>
        <v>48</v>
      </c>
    </row>
    <row r="386" spans="1:20" s="2" customFormat="1" ht="14.25">
      <c r="A386" s="44" t="str">
        <f>'[1]EN_19'!A388</f>
        <v>Iceland</v>
      </c>
      <c r="B386" s="48">
        <f>'[1]EN_19'!B388</f>
        <v>0</v>
      </c>
      <c r="C386" s="48">
        <f>'[1]EN_19'!C388</f>
        <v>0</v>
      </c>
      <c r="D386" s="48">
        <f>'[1]EN_19'!D388</f>
        <v>0</v>
      </c>
      <c r="E386" s="48">
        <f>'[1]EN_19'!E388</f>
        <v>0</v>
      </c>
      <c r="F386" s="48">
        <f>'[1]EN_19'!F388</f>
        <v>0</v>
      </c>
      <c r="G386" s="48">
        <f>'[1]EN_19'!G388</f>
        <v>0</v>
      </c>
      <c r="H386" s="48">
        <f>'[1]EN_19'!H388</f>
        <v>0</v>
      </c>
      <c r="I386" s="48">
        <f>'[1]EN_19'!I388</f>
        <v>0</v>
      </c>
      <c r="J386" s="48">
        <f>'[1]EN_19'!J388</f>
        <v>0</v>
      </c>
      <c r="K386" s="48">
        <f>'[1]EN_19'!K388</f>
        <v>0</v>
      </c>
      <c r="L386" s="48">
        <f>'[1]EN_19'!L388</f>
        <v>0</v>
      </c>
      <c r="M386" s="48">
        <f>'[1]EN_19'!M388</f>
        <v>0</v>
      </c>
      <c r="N386" s="48">
        <f>'[1]EN_19'!N388</f>
        <v>0</v>
      </c>
      <c r="O386" s="48">
        <f>'[1]EN_19'!O388</f>
        <v>0</v>
      </c>
      <c r="P386" s="48">
        <f>'[1]EN_19'!P388</f>
        <v>0</v>
      </c>
      <c r="Q386" s="48">
        <f>'[1]EN_19'!Q388</f>
        <v>0</v>
      </c>
      <c r="R386" s="48">
        <f>'[1]EN_19'!R388</f>
        <v>0</v>
      </c>
      <c r="S386" s="48">
        <f>'[1]EN_19'!S388</f>
        <v>0</v>
      </c>
      <c r="T386" s="48">
        <f>'[1]EN_19'!T388</f>
        <v>0</v>
      </c>
    </row>
    <row r="387" spans="1:20" s="2" customFormat="1" ht="14.25">
      <c r="A387" s="44" t="str">
        <f>'[1]EN_19'!A389</f>
        <v>Ireland</v>
      </c>
      <c r="B387" s="48">
        <f>'[1]EN_19'!B389</f>
        <v>48</v>
      </c>
      <c r="C387" s="48">
        <f>'[1]EN_19'!C389</f>
        <v>46</v>
      </c>
      <c r="D387" s="48">
        <f>'[1]EN_19'!D389</f>
        <v>49</v>
      </c>
      <c r="E387" s="48">
        <f>'[1]EN_19'!E389</f>
        <v>57</v>
      </c>
      <c r="F387" s="48">
        <f>'[1]EN_19'!F389</f>
        <v>61</v>
      </c>
      <c r="G387" s="48">
        <f>'[1]EN_19'!G389</f>
        <v>66</v>
      </c>
      <c r="H387" s="48">
        <f>'[1]EN_19'!H389</f>
        <v>67</v>
      </c>
      <c r="I387" s="48">
        <f>'[1]EN_19'!I389</f>
        <v>83</v>
      </c>
      <c r="J387" s="48">
        <f>'[1]EN_19'!J389</f>
        <v>105</v>
      </c>
      <c r="K387" s="48">
        <f>'[1]EN_19'!K389</f>
        <v>108</v>
      </c>
      <c r="L387" s="48">
        <f>'[1]EN_19'!L389</f>
        <v>125</v>
      </c>
      <c r="M387" s="48">
        <f>'[1]EN_19'!M389</f>
        <v>130</v>
      </c>
      <c r="N387" s="48">
        <f>'[1]EN_19'!N389</f>
        <v>126</v>
      </c>
      <c r="O387" s="48">
        <f>'[1]EN_19'!O389</f>
        <v>118</v>
      </c>
      <c r="P387" s="48">
        <f>'[1]EN_19'!P389</f>
        <v>117</v>
      </c>
      <c r="Q387" s="48">
        <f>'[1]EN_19'!Q389</f>
        <v>112</v>
      </c>
      <c r="R387" s="48">
        <f>'[1]EN_19'!R389</f>
        <v>207</v>
      </c>
      <c r="S387" s="48">
        <f>'[1]EN_19'!S389</f>
        <v>251</v>
      </c>
      <c r="T387" s="48">
        <f>'[1]EN_19'!T389</f>
        <v>249</v>
      </c>
    </row>
    <row r="388" spans="1:20" s="2" customFormat="1" ht="14.25">
      <c r="A388" s="44" t="str">
        <f>'[1]EN_19'!A390</f>
        <v>Italy</v>
      </c>
      <c r="B388" s="48">
        <f>'[1]EN_19'!B390</f>
        <v>3916</v>
      </c>
      <c r="C388" s="48">
        <f>'[1]EN_19'!C390</f>
        <v>4436</v>
      </c>
      <c r="D388" s="48">
        <f>'[1]EN_19'!D390</f>
        <v>4486</v>
      </c>
      <c r="E388" s="48">
        <f>'[1]EN_19'!E390</f>
        <v>5141</v>
      </c>
      <c r="F388" s="48">
        <f>'[1]EN_19'!F390</f>
        <v>5428</v>
      </c>
      <c r="G388" s="48">
        <f>'[1]EN_19'!G390</f>
        <v>6164</v>
      </c>
      <c r="H388" s="48">
        <f>'[1]EN_19'!H390</f>
        <v>6722</v>
      </c>
      <c r="I388" s="48">
        <f>'[1]EN_19'!I390</f>
        <v>8145</v>
      </c>
      <c r="J388" s="48">
        <f>'[1]EN_19'!J390</f>
        <v>9244</v>
      </c>
      <c r="K388" s="48">
        <f>'[1]EN_19'!K390</f>
        <v>10030</v>
      </c>
      <c r="L388" s="48">
        <f>'[1]EN_19'!L390</f>
        <v>0</v>
      </c>
      <c r="M388" s="48">
        <f>'[1]EN_19'!M390</f>
        <v>0</v>
      </c>
      <c r="N388" s="48">
        <f>'[1]EN_19'!N390</f>
        <v>63</v>
      </c>
      <c r="O388" s="48">
        <f>'[1]EN_19'!O390</f>
        <v>2914</v>
      </c>
      <c r="P388" s="48">
        <f>'[1]EN_19'!P390</f>
        <v>5927</v>
      </c>
      <c r="Q388" s="48">
        <f>'[1]EN_19'!Q390</f>
        <v>6100</v>
      </c>
      <c r="R388" s="48">
        <f>'[1]EN_19'!R390</f>
        <v>5751</v>
      </c>
      <c r="S388" s="48">
        <f>'[1]EN_19'!S390</f>
        <v>6075</v>
      </c>
      <c r="T388" s="48">
        <f>'[1]EN_19'!T390</f>
        <v>6021</v>
      </c>
    </row>
    <row r="389" spans="1:20" s="2" customFormat="1" ht="14.25">
      <c r="A389" s="44" t="str">
        <f>'[1]EN_19'!A391</f>
        <v>Latvia</v>
      </c>
      <c r="B389" s="48">
        <f>'[1]EN_19'!B391</f>
        <v>133</v>
      </c>
      <c r="C389" s="48">
        <f>'[1]EN_19'!C391</f>
        <v>117</v>
      </c>
      <c r="D389" s="48">
        <f>'[1]EN_19'!D391</f>
        <v>112</v>
      </c>
      <c r="E389" s="48">
        <f>'[1]EN_19'!E391</f>
        <v>47</v>
      </c>
      <c r="F389" s="48">
        <f>'[1]EN_19'!F391</f>
        <v>32</v>
      </c>
      <c r="G389" s="48">
        <f>'[1]EN_19'!G391</f>
        <v>71</v>
      </c>
      <c r="H389" s="48">
        <f>'[1]EN_19'!H391</f>
        <v>65</v>
      </c>
      <c r="I389" s="48">
        <f>'[1]EN_19'!I391</f>
        <v>47</v>
      </c>
      <c r="J389" s="48">
        <f>'[1]EN_19'!J391</f>
        <v>19</v>
      </c>
      <c r="K389" s="48">
        <f>'[1]EN_19'!K391</f>
        <v>21</v>
      </c>
      <c r="L389" s="48">
        <f>'[1]EN_19'!L391</f>
        <v>26</v>
      </c>
      <c r="M389" s="48">
        <f>'[1]EN_19'!M391</f>
        <v>19</v>
      </c>
      <c r="N389" s="48">
        <f>'[1]EN_19'!N391</f>
        <v>20</v>
      </c>
      <c r="O389" s="48">
        <f>'[1]EN_19'!O391</f>
        <v>26</v>
      </c>
      <c r="P389" s="48">
        <f>'[1]EN_19'!P391</f>
        <v>21</v>
      </c>
      <c r="Q389" s="48">
        <f>'[1]EN_19'!Q391</f>
        <v>23</v>
      </c>
      <c r="R389" s="48">
        <f>'[1]EN_19'!R391</f>
        <v>20</v>
      </c>
      <c r="S389" s="48">
        <f>'[1]EN_19'!S391</f>
        <v>19</v>
      </c>
      <c r="T389" s="48">
        <f>'[1]EN_19'!T391</f>
        <v>15</v>
      </c>
    </row>
    <row r="390" spans="1:20" s="2" customFormat="1" ht="14.25">
      <c r="A390" s="44" t="str">
        <f>'[1]EN_19'!A392</f>
        <v>Lithuania</v>
      </c>
      <c r="B390" s="48">
        <f>'[1]EN_19'!B392</f>
        <v>58</v>
      </c>
      <c r="C390" s="48">
        <f>'[1]EN_19'!C392</f>
        <v>49</v>
      </c>
      <c r="D390" s="48">
        <f>'[1]EN_19'!D392</f>
        <v>34</v>
      </c>
      <c r="E390" s="48">
        <f>'[1]EN_19'!E392</f>
        <v>14</v>
      </c>
      <c r="F390" s="48">
        <f>'[1]EN_19'!F392</f>
        <v>14</v>
      </c>
      <c r="G390" s="48">
        <f>'[1]EN_19'!G392</f>
        <v>16</v>
      </c>
      <c r="H390" s="48">
        <f>'[1]EN_19'!H392</f>
        <v>15</v>
      </c>
      <c r="I390" s="48">
        <f>'[1]EN_19'!I392</f>
        <v>11</v>
      </c>
      <c r="J390" s="48">
        <f>'[1]EN_19'!J392</f>
        <v>11</v>
      </c>
      <c r="K390" s="48">
        <f>'[1]EN_19'!K392</f>
        <v>10</v>
      </c>
      <c r="L390" s="48">
        <f>'[1]EN_19'!L392</f>
        <v>9</v>
      </c>
      <c r="M390" s="48">
        <f>'[1]EN_19'!M392</f>
        <v>22</v>
      </c>
      <c r="N390" s="48">
        <f>'[1]EN_19'!N392</f>
        <v>27</v>
      </c>
      <c r="O390" s="48">
        <f>'[1]EN_19'!O392</f>
        <v>26</v>
      </c>
      <c r="P390" s="48">
        <f>'[1]EN_19'!P392</f>
        <v>36</v>
      </c>
      <c r="Q390" s="48">
        <f>'[1]EN_19'!Q392</f>
        <v>33</v>
      </c>
      <c r="R390" s="48">
        <f>'[1]EN_19'!R392</f>
        <v>25</v>
      </c>
      <c r="S390" s="48">
        <f>'[1]EN_19'!S392</f>
        <v>23</v>
      </c>
      <c r="T390" s="48">
        <f>'[1]EN_19'!T392</f>
        <v>7</v>
      </c>
    </row>
    <row r="391" spans="1:20" s="2" customFormat="1" ht="14.25">
      <c r="A391" s="44" t="str">
        <f>'[1]EN_19'!A393</f>
        <v>Luxembourg (Grand-Duché)</v>
      </c>
      <c r="B391" s="48">
        <f>'[1]EN_19'!B393</f>
        <v>168</v>
      </c>
      <c r="C391" s="48">
        <f>'[1]EN_19'!C393</f>
        <v>170</v>
      </c>
      <c r="D391" s="48">
        <f>'[1]EN_19'!D393</f>
        <v>176</v>
      </c>
      <c r="E391" s="48">
        <f>'[1]EN_19'!E393</f>
        <v>178</v>
      </c>
      <c r="F391" s="48">
        <f>'[1]EN_19'!F393</f>
        <v>151</v>
      </c>
      <c r="G391" s="48">
        <f>'[1]EN_19'!G393</f>
        <v>106</v>
      </c>
      <c r="H391" s="48">
        <f>'[1]EN_19'!H393</f>
        <v>98</v>
      </c>
      <c r="I391" s="48">
        <f>'[1]EN_19'!I393</f>
        <v>74</v>
      </c>
      <c r="J391" s="48">
        <f>'[1]EN_19'!J393</f>
        <v>41</v>
      </c>
      <c r="K391" s="48">
        <f>'[1]EN_19'!K393</f>
        <v>42</v>
      </c>
      <c r="L391" s="48">
        <f>'[1]EN_19'!L393</f>
        <v>47</v>
      </c>
      <c r="M391" s="48">
        <f>'[1]EN_19'!M393</f>
        <v>59</v>
      </c>
      <c r="N391" s="48">
        <f>'[1]EN_19'!N393</f>
        <v>66</v>
      </c>
      <c r="O391" s="48">
        <f>'[1]EN_19'!O393</f>
        <v>84</v>
      </c>
      <c r="P391" s="48">
        <f>'[1]EN_19'!P393</f>
        <v>97</v>
      </c>
      <c r="Q391" s="48">
        <f>'[1]EN_19'!Q393</f>
        <v>110</v>
      </c>
      <c r="R391" s="48">
        <f>'[1]EN_19'!R393</f>
        <v>117</v>
      </c>
      <c r="S391" s="48">
        <f>'[1]EN_19'!S393</f>
        <v>99</v>
      </c>
      <c r="T391" s="48">
        <f>'[1]EN_19'!T393</f>
        <v>103</v>
      </c>
    </row>
    <row r="392" spans="1:20" s="2" customFormat="1" ht="14.25">
      <c r="A392" s="44" t="str">
        <f>'[1]EN_19'!A394</f>
        <v>Malta</v>
      </c>
      <c r="B392" s="48">
        <f>'[1]EN_19'!B394</f>
        <v>0</v>
      </c>
      <c r="C392" s="48">
        <f>'[1]EN_19'!C394</f>
        <v>0</v>
      </c>
      <c r="D392" s="48">
        <f>'[1]EN_19'!D394</f>
        <v>0</v>
      </c>
      <c r="E392" s="48">
        <f>'[1]EN_19'!E394</f>
        <v>0</v>
      </c>
      <c r="F392" s="48">
        <f>'[1]EN_19'!F394</f>
        <v>0</v>
      </c>
      <c r="G392" s="48">
        <f>'[1]EN_19'!G394</f>
        <v>0</v>
      </c>
      <c r="H392" s="48">
        <f>'[1]EN_19'!H394</f>
        <v>0</v>
      </c>
      <c r="I392" s="48">
        <f>'[1]EN_19'!I394</f>
        <v>0</v>
      </c>
      <c r="J392" s="48">
        <f>'[1]EN_19'!J394</f>
        <v>0</v>
      </c>
      <c r="K392" s="48">
        <f>'[1]EN_19'!K394</f>
        <v>0</v>
      </c>
      <c r="L392" s="48">
        <f>'[1]EN_19'!L394</f>
        <v>0</v>
      </c>
      <c r="M392" s="48">
        <f>'[1]EN_19'!M394</f>
        <v>0</v>
      </c>
      <c r="N392" s="48">
        <f>'[1]EN_19'!N394</f>
        <v>0</v>
      </c>
      <c r="O392" s="48">
        <f>'[1]EN_19'!O394</f>
        <v>0</v>
      </c>
      <c r="P392" s="48">
        <f>'[1]EN_19'!P394</f>
        <v>0</v>
      </c>
      <c r="Q392" s="48">
        <f>'[1]EN_19'!Q394</f>
        <v>0</v>
      </c>
      <c r="R392" s="48">
        <f>'[1]EN_19'!R394</f>
        <v>0</v>
      </c>
      <c r="S392" s="48">
        <f>'[1]EN_19'!S394</f>
        <v>0</v>
      </c>
      <c r="T392" s="48">
        <f>'[1]EN_19'!T394</f>
        <v>0</v>
      </c>
    </row>
    <row r="393" spans="1:20" s="2" customFormat="1" ht="14.25">
      <c r="A393" s="44" t="str">
        <f>'[1]EN_19'!A395</f>
        <v>Netherlands</v>
      </c>
      <c r="B393" s="48">
        <f>'[1]EN_19'!B395</f>
        <v>2875</v>
      </c>
      <c r="C393" s="48">
        <f>'[1]EN_19'!C395</f>
        <v>2911</v>
      </c>
      <c r="D393" s="48">
        <f>'[1]EN_19'!D395</f>
        <v>3082</v>
      </c>
      <c r="E393" s="48">
        <f>'[1]EN_19'!E395</f>
        <v>3324</v>
      </c>
      <c r="F393" s="48">
        <f>'[1]EN_19'!F395</f>
        <v>2965</v>
      </c>
      <c r="G393" s="48">
        <f>'[1]EN_19'!G395</f>
        <v>2350</v>
      </c>
      <c r="H393" s="48">
        <f>'[1]EN_19'!H395</f>
        <v>2572</v>
      </c>
      <c r="I393" s="48">
        <f>'[1]EN_19'!I395</f>
        <v>2654</v>
      </c>
      <c r="J393" s="48">
        <f>'[1]EN_19'!J395</f>
        <v>2837</v>
      </c>
      <c r="K393" s="48">
        <f>'[1]EN_19'!K395</f>
        <v>2768</v>
      </c>
      <c r="L393" s="48">
        <f>'[1]EN_19'!L395</f>
        <v>2864</v>
      </c>
      <c r="M393" s="48">
        <f>'[1]EN_19'!M395</f>
        <v>2879</v>
      </c>
      <c r="N393" s="48">
        <f>'[1]EN_19'!N395</f>
        <v>2949</v>
      </c>
      <c r="O393" s="48">
        <f>'[1]EN_19'!O395</f>
        <v>2933</v>
      </c>
      <c r="P393" s="48">
        <f>'[1]EN_19'!P395</f>
        <v>3010</v>
      </c>
      <c r="Q393" s="48">
        <f>'[1]EN_19'!Q395</f>
        <v>3186</v>
      </c>
      <c r="R393" s="48">
        <f>'[1]EN_19'!R395</f>
        <v>3016</v>
      </c>
      <c r="S393" s="48">
        <f>'[1]EN_19'!S395</f>
        <v>3091</v>
      </c>
      <c r="T393" s="48">
        <f>'[1]EN_19'!T395</f>
        <v>3786</v>
      </c>
    </row>
    <row r="394" spans="1:20" s="2" customFormat="1" ht="14.25">
      <c r="A394" s="44" t="str">
        <f>'[1]EN_19'!A396</f>
        <v>Norway</v>
      </c>
      <c r="B394" s="48">
        <f>'[1]EN_19'!B396</f>
        <v>23</v>
      </c>
      <c r="C394" s="48">
        <f>'[1]EN_19'!C396</f>
        <v>22</v>
      </c>
      <c r="D394" s="48">
        <f>'[1]EN_19'!D396</f>
        <v>25</v>
      </c>
      <c r="E394" s="48">
        <f>'[1]EN_19'!E396</f>
        <v>27</v>
      </c>
      <c r="F394" s="48">
        <f>'[1]EN_19'!F396</f>
        <v>50</v>
      </c>
      <c r="G394" s="48">
        <f>'[1]EN_19'!G396</f>
        <v>57</v>
      </c>
      <c r="H394" s="48">
        <f>'[1]EN_19'!H396</f>
        <v>65</v>
      </c>
      <c r="I394" s="48">
        <f>'[1]EN_19'!I396</f>
        <v>53</v>
      </c>
      <c r="J394" s="48">
        <f>'[1]EN_19'!J396</f>
        <v>54</v>
      </c>
      <c r="K394" s="48">
        <f>'[1]EN_19'!K396</f>
        <v>67</v>
      </c>
      <c r="L394" s="48">
        <f>'[1]EN_19'!L396</f>
        <v>56</v>
      </c>
      <c r="M394" s="48">
        <f>'[1]EN_19'!M396</f>
        <v>70</v>
      </c>
      <c r="N394" s="48">
        <f>'[1]EN_19'!N396</f>
        <v>62</v>
      </c>
      <c r="O394" s="48">
        <f>'[1]EN_19'!O396</f>
        <v>76</v>
      </c>
      <c r="P394" s="48">
        <f>'[1]EN_19'!P396</f>
        <v>86</v>
      </c>
      <c r="Q394" s="48">
        <f>'[1]EN_19'!Q396</f>
        <v>82</v>
      </c>
      <c r="R394" s="48">
        <f>'[1]EN_19'!R396</f>
        <v>97</v>
      </c>
      <c r="S394" s="48">
        <f>'[1]EN_19'!S396</f>
        <v>84</v>
      </c>
      <c r="T394" s="48">
        <f>'[1]EN_19'!T396</f>
        <v>84</v>
      </c>
    </row>
    <row r="395" spans="1:20" s="2" customFormat="1" ht="14.25">
      <c r="A395" s="44" t="str">
        <f>'[1]EN_19'!A397</f>
        <v>Poland</v>
      </c>
      <c r="B395" s="48">
        <f>'[1]EN_19'!B397</f>
        <v>8548</v>
      </c>
      <c r="C395" s="48">
        <f>'[1]EN_19'!C397</f>
        <v>8226</v>
      </c>
      <c r="D395" s="48">
        <f>'[1]EN_19'!D397</f>
        <v>8026</v>
      </c>
      <c r="E395" s="48">
        <f>'[1]EN_19'!E397</f>
        <v>8223</v>
      </c>
      <c r="F395" s="48">
        <f>'[1]EN_19'!F397</f>
        <v>7768</v>
      </c>
      <c r="G395" s="48">
        <f>'[1]EN_19'!G397</f>
        <v>2652</v>
      </c>
      <c r="H395" s="48">
        <f>'[1]EN_19'!H397</f>
        <v>2343</v>
      </c>
      <c r="I395" s="48">
        <f>'[1]EN_19'!I397</f>
        <v>2315</v>
      </c>
      <c r="J395" s="48">
        <f>'[1]EN_19'!J397</f>
        <v>1918</v>
      </c>
      <c r="K395" s="48">
        <f>'[1]EN_19'!K397</f>
        <v>1943</v>
      </c>
      <c r="L395" s="48">
        <f>'[1]EN_19'!L397</f>
        <v>1804</v>
      </c>
      <c r="M395" s="48">
        <f>'[1]EN_19'!M397</f>
        <v>1816</v>
      </c>
      <c r="N395" s="48">
        <f>'[1]EN_19'!N397</f>
        <v>1945</v>
      </c>
      <c r="O395" s="48">
        <f>'[1]EN_19'!O397</f>
        <v>2381</v>
      </c>
      <c r="P395" s="48">
        <f>'[1]EN_19'!P397</f>
        <v>2065</v>
      </c>
      <c r="Q395" s="48">
        <f>'[1]EN_19'!Q397</f>
        <v>2074</v>
      </c>
      <c r="R395" s="48">
        <f>'[1]EN_19'!R397</f>
        <v>2271</v>
      </c>
      <c r="S395" s="48">
        <f>'[1]EN_19'!S397</f>
        <v>1873</v>
      </c>
      <c r="T395" s="48">
        <f>'[1]EN_19'!T397</f>
        <v>1205</v>
      </c>
    </row>
    <row r="396" spans="1:20" s="2" customFormat="1" ht="14.25">
      <c r="A396" s="44" t="str">
        <f>'[1]EN_19'!A398</f>
        <v>Portugal</v>
      </c>
      <c r="B396" s="48">
        <f>'[1]EN_19'!B398</f>
        <v>296</v>
      </c>
      <c r="C396" s="48">
        <f>'[1]EN_19'!C398</f>
        <v>349</v>
      </c>
      <c r="D396" s="48">
        <f>'[1]EN_19'!D398</f>
        <v>322</v>
      </c>
      <c r="E396" s="48">
        <f>'[1]EN_19'!E398</f>
        <v>426</v>
      </c>
      <c r="F396" s="48">
        <f>'[1]EN_19'!F398</f>
        <v>460</v>
      </c>
      <c r="G396" s="48">
        <f>'[1]EN_19'!G398</f>
        <v>598</v>
      </c>
      <c r="H396" s="48">
        <f>'[1]EN_19'!H398</f>
        <v>598</v>
      </c>
      <c r="I396" s="48">
        <f>'[1]EN_19'!I398</f>
        <v>720</v>
      </c>
      <c r="J396" s="48">
        <f>'[1]EN_19'!J398</f>
        <v>733</v>
      </c>
      <c r="K396" s="48">
        <f>'[1]EN_19'!K398</f>
        <v>808</v>
      </c>
      <c r="L396" s="48">
        <f>'[1]EN_19'!L398</f>
        <v>873</v>
      </c>
      <c r="M396" s="48">
        <f>'[1]EN_19'!M398</f>
        <v>841</v>
      </c>
      <c r="N396" s="48">
        <f>'[1]EN_19'!N398</f>
        <v>913</v>
      </c>
      <c r="O396" s="48">
        <f>'[1]EN_19'!O398</f>
        <v>979</v>
      </c>
      <c r="P396" s="48">
        <f>'[1]EN_19'!P398</f>
        <v>1010</v>
      </c>
      <c r="Q396" s="48">
        <f>'[1]EN_19'!Q398</f>
        <v>1091</v>
      </c>
      <c r="R396" s="48">
        <f>'[1]EN_19'!R398</f>
        <v>1110</v>
      </c>
      <c r="S396" s="48">
        <f>'[1]EN_19'!S398</f>
        <v>1281</v>
      </c>
      <c r="T396" s="48">
        <f>'[1]EN_19'!T398</f>
        <v>1338</v>
      </c>
    </row>
    <row r="397" spans="1:20" s="2" customFormat="1" ht="14.25">
      <c r="A397" s="44" t="str">
        <f>'[1]EN_19'!A399</f>
        <v>Romania</v>
      </c>
      <c r="B397" s="48">
        <f>'[1]EN_19'!B399</f>
        <v>1591</v>
      </c>
      <c r="C397" s="48">
        <f>'[1]EN_19'!C399</f>
        <v>85</v>
      </c>
      <c r="D397" s="48">
        <f>'[1]EN_19'!D399</f>
        <v>2962</v>
      </c>
      <c r="E397" s="48">
        <f>'[1]EN_19'!E399</f>
        <v>2664</v>
      </c>
      <c r="F397" s="48">
        <f>'[1]EN_19'!F399</f>
        <v>1012</v>
      </c>
      <c r="G397" s="48">
        <f>'[1]EN_19'!G399</f>
        <v>729</v>
      </c>
      <c r="H397" s="48">
        <f>'[1]EN_19'!H399</f>
        <v>635</v>
      </c>
      <c r="I397" s="48">
        <f>'[1]EN_19'!I399</f>
        <v>611</v>
      </c>
      <c r="J397" s="48">
        <f>'[1]EN_19'!J399</f>
        <v>542</v>
      </c>
      <c r="K397" s="48">
        <f>'[1]EN_19'!K399</f>
        <v>570</v>
      </c>
      <c r="L397" s="48">
        <f>'[1]EN_19'!L399</f>
        <v>452</v>
      </c>
      <c r="M397" s="48">
        <f>'[1]EN_19'!M399</f>
        <v>429</v>
      </c>
      <c r="N397" s="48">
        <f>'[1]EN_19'!N399</f>
        <v>537</v>
      </c>
      <c r="O397" s="48">
        <f>'[1]EN_19'!O399</f>
        <v>559</v>
      </c>
      <c r="P397" s="48">
        <f>'[1]EN_19'!P399</f>
        <v>723</v>
      </c>
      <c r="Q397" s="48">
        <f>'[1]EN_19'!Q399</f>
        <v>618</v>
      </c>
      <c r="R397" s="48">
        <f>'[1]EN_19'!R399</f>
        <v>702</v>
      </c>
      <c r="S397" s="48">
        <f>'[1]EN_19'!S399</f>
        <v>813</v>
      </c>
      <c r="T397" s="48">
        <f>'[1]EN_19'!T399</f>
        <v>800</v>
      </c>
    </row>
    <row r="398" spans="1:20" s="2" customFormat="1" ht="14.25">
      <c r="A398" s="44" t="str">
        <f>'[1]EN_19'!A400</f>
        <v>Slovakia</v>
      </c>
      <c r="B398" s="48">
        <f>'[1]EN_19'!B400</f>
        <v>439</v>
      </c>
      <c r="C398" s="48">
        <f>'[1]EN_19'!C400</f>
        <v>415</v>
      </c>
      <c r="D398" s="48">
        <f>'[1]EN_19'!D400</f>
        <v>395</v>
      </c>
      <c r="E398" s="48">
        <f>'[1]EN_19'!E400</f>
        <v>327</v>
      </c>
      <c r="F398" s="48">
        <f>'[1]EN_19'!F400</f>
        <v>324</v>
      </c>
      <c r="G398" s="48">
        <f>'[1]EN_19'!G400</f>
        <v>344</v>
      </c>
      <c r="H398" s="48">
        <f>'[1]EN_19'!H400</f>
        <v>364</v>
      </c>
      <c r="I398" s="48">
        <f>'[1]EN_19'!I400</f>
        <v>397</v>
      </c>
      <c r="J398" s="48">
        <f>'[1]EN_19'!J400</f>
        <v>292</v>
      </c>
      <c r="K398" s="48">
        <f>'[1]EN_19'!K400</f>
        <v>280</v>
      </c>
      <c r="L398" s="48">
        <f>'[1]EN_19'!L400</f>
        <v>307</v>
      </c>
      <c r="M398" s="48">
        <f>'[1]EN_19'!M400</f>
        <v>445</v>
      </c>
      <c r="N398" s="48">
        <f>'[1]EN_19'!N400</f>
        <v>335</v>
      </c>
      <c r="O398" s="48">
        <f>'[1]EN_19'!O400</f>
        <v>415</v>
      </c>
      <c r="P398" s="48">
        <f>'[1]EN_19'!P400</f>
        <v>367</v>
      </c>
      <c r="Q398" s="48">
        <f>'[1]EN_19'!Q400</f>
        <v>373</v>
      </c>
      <c r="R398" s="48">
        <f>'[1]EN_19'!R400</f>
        <v>413</v>
      </c>
      <c r="S398" s="48">
        <f>'[1]EN_19'!S400</f>
        <v>415</v>
      </c>
      <c r="T398" s="48">
        <f>'[1]EN_19'!T400</f>
        <v>432</v>
      </c>
    </row>
    <row r="399" spans="1:20" s="2" customFormat="1" ht="14.25">
      <c r="A399" s="44" t="str">
        <f>'[1]EN_19'!A401</f>
        <v>Slovenia</v>
      </c>
      <c r="B399" s="48">
        <f>'[1]EN_19'!B401</f>
        <v>213</v>
      </c>
      <c r="C399" s="48">
        <f>'[1]EN_19'!C401</f>
        <v>156</v>
      </c>
      <c r="D399" s="48">
        <f>'[1]EN_19'!D401</f>
        <v>220</v>
      </c>
      <c r="E399" s="48">
        <f>'[1]EN_19'!E401</f>
        <v>213</v>
      </c>
      <c r="F399" s="48">
        <f>'[1]EN_19'!F401</f>
        <v>207</v>
      </c>
      <c r="G399" s="48">
        <f>'[1]EN_19'!G401</f>
        <v>212</v>
      </c>
      <c r="H399" s="48">
        <f>'[1]EN_19'!H401</f>
        <v>199</v>
      </c>
      <c r="I399" s="48">
        <f>'[1]EN_19'!I401</f>
        <v>80</v>
      </c>
      <c r="J399" s="48">
        <f>'[1]EN_19'!J401</f>
        <v>125</v>
      </c>
      <c r="K399" s="48">
        <f>'[1]EN_19'!K401</f>
        <v>93</v>
      </c>
      <c r="L399" s="48">
        <f>'[1]EN_19'!L401</f>
        <v>92</v>
      </c>
      <c r="M399" s="48">
        <f>'[1]EN_19'!M401</f>
        <v>87</v>
      </c>
      <c r="N399" s="48">
        <f>'[1]EN_19'!N401</f>
        <v>58</v>
      </c>
      <c r="O399" s="48">
        <f>'[1]EN_19'!O401</f>
        <v>52</v>
      </c>
      <c r="P399" s="48">
        <f>'[1]EN_19'!P401</f>
        <v>58</v>
      </c>
      <c r="Q399" s="48">
        <f>'[1]EN_19'!Q401</f>
        <v>57</v>
      </c>
      <c r="R399" s="48">
        <f>'[1]EN_19'!R401</f>
        <v>49</v>
      </c>
      <c r="S399" s="48">
        <f>'[1]EN_19'!S401</f>
        <v>47</v>
      </c>
      <c r="T399" s="48">
        <f>'[1]EN_19'!T401</f>
        <v>48</v>
      </c>
    </row>
    <row r="400" spans="1:20" s="2" customFormat="1" ht="14.25">
      <c r="A400" s="44" t="str">
        <f>'[1]EN_19'!A402</f>
        <v>Spain</v>
      </c>
      <c r="B400" s="48">
        <f>'[1]EN_19'!B402</f>
        <v>659</v>
      </c>
      <c r="C400" s="48">
        <f>'[1]EN_19'!C402</f>
        <v>692</v>
      </c>
      <c r="D400" s="48">
        <f>'[1]EN_19'!D402</f>
        <v>773</v>
      </c>
      <c r="E400" s="48">
        <f>'[1]EN_19'!E402</f>
        <v>861</v>
      </c>
      <c r="F400" s="48">
        <f>'[1]EN_19'!F402</f>
        <v>1443</v>
      </c>
      <c r="G400" s="48">
        <f>'[1]EN_19'!G402</f>
        <v>2586</v>
      </c>
      <c r="H400" s="48">
        <f>'[1]EN_19'!H402</f>
        <v>2120</v>
      </c>
      <c r="I400" s="48">
        <f>'[1]EN_19'!I402</f>
        <v>2662</v>
      </c>
      <c r="J400" s="48">
        <f>'[1]EN_19'!J402</f>
        <v>2922</v>
      </c>
      <c r="K400" s="48">
        <f>'[1]EN_19'!K402</f>
        <v>4471</v>
      </c>
      <c r="L400" s="48">
        <f>'[1]EN_19'!L402</f>
        <v>3607</v>
      </c>
      <c r="M400" s="48">
        <f>'[1]EN_19'!M402</f>
        <v>3443</v>
      </c>
      <c r="N400" s="48">
        <f>'[1]EN_19'!N402</f>
        <v>3989</v>
      </c>
      <c r="O400" s="48">
        <f>'[1]EN_19'!O402</f>
        <v>4134</v>
      </c>
      <c r="P400" s="48">
        <f>'[1]EN_19'!P402</f>
        <v>4518</v>
      </c>
      <c r="Q400" s="48">
        <f>'[1]EN_19'!Q402</f>
        <v>4512</v>
      </c>
      <c r="R400" s="48">
        <f>'[1]EN_19'!R402</f>
        <v>5163</v>
      </c>
      <c r="S400" s="48">
        <f>'[1]EN_19'!S402</f>
        <v>5037</v>
      </c>
      <c r="T400" s="48">
        <f>'[1]EN_19'!T402</f>
        <v>5460</v>
      </c>
    </row>
    <row r="401" spans="1:20" s="2" customFormat="1" ht="14.25">
      <c r="A401" s="44" t="str">
        <f>'[1]EN_19'!A403</f>
        <v>Sweden</v>
      </c>
      <c r="B401" s="48">
        <f>'[1]EN_19'!B403</f>
        <v>289</v>
      </c>
      <c r="C401" s="48">
        <f>'[1]EN_19'!C403</f>
        <v>329</v>
      </c>
      <c r="D401" s="48">
        <f>'[1]EN_19'!D403</f>
        <v>681</v>
      </c>
      <c r="E401" s="48">
        <f>'[1]EN_19'!E403</f>
        <v>745</v>
      </c>
      <c r="F401" s="48">
        <f>'[1]EN_19'!F403</f>
        <v>789</v>
      </c>
      <c r="G401" s="48">
        <f>'[1]EN_19'!G403</f>
        <v>781</v>
      </c>
      <c r="H401" s="48">
        <f>'[1]EN_19'!H403</f>
        <v>822</v>
      </c>
      <c r="I401" s="48">
        <f>'[1]EN_19'!I403</f>
        <v>840</v>
      </c>
      <c r="J401" s="48">
        <f>'[1]EN_19'!J403</f>
        <v>834</v>
      </c>
      <c r="K401" s="48">
        <f>'[1]EN_19'!K403</f>
        <v>957</v>
      </c>
      <c r="L401" s="48">
        <f>'[1]EN_19'!L403</f>
        <v>953</v>
      </c>
      <c r="M401" s="48">
        <f>'[1]EN_19'!M403</f>
        <v>984</v>
      </c>
      <c r="N401" s="48">
        <f>'[1]EN_19'!N403</f>
        <v>973</v>
      </c>
      <c r="O401" s="48">
        <f>'[1]EN_19'!O403</f>
        <v>1228</v>
      </c>
      <c r="P401" s="48">
        <f>'[1]EN_19'!P403</f>
        <v>1285</v>
      </c>
      <c r="Q401" s="48">
        <f>'[1]EN_19'!Q403</f>
        <v>1398</v>
      </c>
      <c r="R401" s="48">
        <f>'[1]EN_19'!R403</f>
        <v>1208</v>
      </c>
      <c r="S401" s="48">
        <f>'[1]EN_19'!S403</f>
        <v>1225</v>
      </c>
      <c r="T401" s="48">
        <f>'[1]EN_19'!T403</f>
        <v>1136</v>
      </c>
    </row>
    <row r="402" spans="1:20" s="2" customFormat="1" ht="14.25">
      <c r="A402" s="44" t="str">
        <f>'[1]EN_19'!A404</f>
        <v>Switzerland</v>
      </c>
      <c r="B402" s="48">
        <f>'[1]EN_19'!B404</f>
        <v>353</v>
      </c>
      <c r="C402" s="48">
        <f>'[1]EN_19'!C404</f>
        <v>370</v>
      </c>
      <c r="D402" s="48">
        <f>'[1]EN_19'!D404</f>
        <v>401</v>
      </c>
      <c r="E402" s="48">
        <f>'[1]EN_19'!E404</f>
        <v>423</v>
      </c>
      <c r="F402" s="48">
        <f>'[1]EN_19'!F404</f>
        <v>463</v>
      </c>
      <c r="G402" s="48">
        <f>'[1]EN_19'!G404</f>
        <v>486</v>
      </c>
      <c r="H402" s="48">
        <f>'[1]EN_19'!H404</f>
        <v>504</v>
      </c>
      <c r="I402" s="48">
        <f>'[1]EN_19'!I404</f>
        <v>522</v>
      </c>
      <c r="J402" s="48">
        <f>'[1]EN_19'!J404</f>
        <v>542</v>
      </c>
      <c r="K402" s="48">
        <f>'[1]EN_19'!K404</f>
        <v>571</v>
      </c>
      <c r="L402" s="48">
        <f>'[1]EN_19'!L404</f>
        <v>597</v>
      </c>
      <c r="M402" s="48">
        <f>'[1]EN_19'!M404</f>
        <v>622</v>
      </c>
      <c r="N402" s="48">
        <f>'[1]EN_19'!N404</f>
        <v>594</v>
      </c>
      <c r="O402" s="48">
        <f>'[1]EN_19'!O404</f>
        <v>616</v>
      </c>
      <c r="P402" s="48">
        <f>'[1]EN_19'!P404</f>
        <v>641</v>
      </c>
      <c r="Q402" s="48">
        <f>'[1]EN_19'!Q404</f>
        <v>655</v>
      </c>
      <c r="R402" s="48">
        <f>'[1]EN_19'!R404</f>
        <v>708</v>
      </c>
      <c r="S402" s="48">
        <f>'[1]EN_19'!S404</f>
        <v>713</v>
      </c>
      <c r="T402" s="48">
        <f>'[1]EN_19'!T404</f>
        <v>713</v>
      </c>
    </row>
    <row r="403" spans="1:20" s="2" customFormat="1" ht="14.25">
      <c r="A403" s="44" t="str">
        <f>'[1]EN_19'!A405</f>
        <v>Turkey</v>
      </c>
      <c r="B403" s="48">
        <f>'[1]EN_19'!B405</f>
        <v>1218</v>
      </c>
      <c r="C403" s="48">
        <f>'[1]EN_19'!C405</f>
        <v>1218</v>
      </c>
      <c r="D403" s="48">
        <f>'[1]EN_19'!D405</f>
        <v>1228</v>
      </c>
      <c r="E403" s="48">
        <f>'[1]EN_19'!E405</f>
        <v>1531</v>
      </c>
      <c r="F403" s="48">
        <f>'[1]EN_19'!F405</f>
        <v>1577</v>
      </c>
      <c r="G403" s="48">
        <f>'[1]EN_19'!G405</f>
        <v>1891</v>
      </c>
      <c r="H403" s="48">
        <f>'[1]EN_19'!H405</f>
        <v>1966</v>
      </c>
      <c r="I403" s="48">
        <f>'[1]EN_19'!I405</f>
        <v>2354</v>
      </c>
      <c r="J403" s="48">
        <f>'[1]EN_19'!J405</f>
        <v>2810</v>
      </c>
      <c r="K403" s="48">
        <f>'[1]EN_19'!K405</f>
        <v>3157</v>
      </c>
      <c r="L403" s="48">
        <f>'[1]EN_19'!L405</f>
        <v>3355</v>
      </c>
      <c r="M403" s="48">
        <f>'[1]EN_19'!M405</f>
        <v>3506</v>
      </c>
      <c r="N403" s="48">
        <f>'[1]EN_19'!N405</f>
        <v>4037</v>
      </c>
      <c r="O403" s="48">
        <f>'[1]EN_19'!O405</f>
        <v>4421</v>
      </c>
      <c r="P403" s="48">
        <f>'[1]EN_19'!P405</f>
        <v>4445</v>
      </c>
      <c r="Q403" s="48">
        <f>'[1]EN_19'!Q405</f>
        <v>3526</v>
      </c>
      <c r="R403" s="48">
        <f>'[1]EN_19'!R405</f>
        <v>3091</v>
      </c>
      <c r="S403" s="48">
        <f>'[1]EN_19'!S405</f>
        <v>3216</v>
      </c>
      <c r="T403" s="48">
        <f>'[1]EN_19'!T405</f>
        <v>3487</v>
      </c>
    </row>
    <row r="404" spans="1:20" ht="14.25">
      <c r="A404" s="44" t="str">
        <f>'[1]EN_19'!A406</f>
        <v>United Kingdom</v>
      </c>
      <c r="B404" s="48">
        <f>'[1]EN_19'!B406</f>
        <v>3634</v>
      </c>
      <c r="C404" s="48">
        <f>'[1]EN_19'!C406</f>
        <v>3485</v>
      </c>
      <c r="D404" s="48">
        <f>'[1]EN_19'!D406</f>
        <v>4230</v>
      </c>
      <c r="E404" s="48">
        <f>'[1]EN_19'!E406</f>
        <v>4506</v>
      </c>
      <c r="F404" s="48">
        <f>'[1]EN_19'!F406</f>
        <v>3366</v>
      </c>
      <c r="G404" s="48">
        <f>'[1]EN_19'!G406</f>
        <v>3860</v>
      </c>
      <c r="H404" s="48">
        <f>'[1]EN_19'!H406</f>
        <v>4659</v>
      </c>
      <c r="I404" s="48">
        <f>'[1]EN_19'!I406</f>
        <v>5351</v>
      </c>
      <c r="J404" s="48">
        <f>'[1]EN_19'!J406</f>
        <v>5975</v>
      </c>
      <c r="K404" s="48">
        <f>'[1]EN_19'!K406</f>
        <v>6331</v>
      </c>
      <c r="L404" s="48">
        <f>'[1]EN_19'!L406</f>
        <v>7052</v>
      </c>
      <c r="M404" s="48">
        <f>'[1]EN_19'!M406</f>
        <v>7713</v>
      </c>
      <c r="N404" s="48">
        <f>'[1]EN_19'!N406</f>
        <v>7637</v>
      </c>
      <c r="O404" s="48">
        <f>'[1]EN_19'!O406</f>
        <v>8046</v>
      </c>
      <c r="P404" s="48">
        <f>'[1]EN_19'!P406</f>
        <v>8294</v>
      </c>
      <c r="Q404" s="48">
        <f>'[1]EN_19'!Q406</f>
        <v>8740</v>
      </c>
      <c r="R404" s="48">
        <f>'[1]EN_19'!R406</f>
        <v>8648</v>
      </c>
      <c r="S404" s="48">
        <f>'[1]EN_19'!S406</f>
        <v>8657</v>
      </c>
      <c r="T404" s="48">
        <f>'[1]EN_19'!T406</f>
        <v>8696</v>
      </c>
    </row>
    <row r="406" spans="1:20" ht="18.75">
      <c r="A406" s="57" t="s">
        <v>145</v>
      </c>
      <c r="B406" s="58"/>
      <c r="C406" s="58"/>
      <c r="D406" s="58"/>
      <c r="E406" s="58"/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</row>
    <row r="407" spans="1:20" ht="14.25">
      <c r="A407" s="58"/>
      <c r="B407" s="58"/>
      <c r="C407" s="58"/>
      <c r="D407" s="58"/>
      <c r="E407" s="58"/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</row>
    <row r="408" spans="1:20" ht="14.25">
      <c r="A408" s="58" t="s">
        <v>146</v>
      </c>
      <c r="B408" s="58"/>
      <c r="C408" s="58" t="s">
        <v>147</v>
      </c>
      <c r="D408" s="58"/>
      <c r="E408" s="58"/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</row>
    <row r="409" spans="1:20" ht="14.25">
      <c r="A409" s="58" t="s">
        <v>88</v>
      </c>
      <c r="B409" s="58"/>
      <c r="C409" s="58" t="s">
        <v>148</v>
      </c>
      <c r="D409" s="58"/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</row>
    <row r="410" spans="1:20" ht="14.25">
      <c r="A410" s="58" t="s">
        <v>149</v>
      </c>
      <c r="B410" s="58"/>
      <c r="C410" s="58" t="s">
        <v>150</v>
      </c>
      <c r="D410" s="58"/>
      <c r="E410" s="58"/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</row>
    <row r="411" spans="1:20" ht="14.25">
      <c r="A411" s="58"/>
      <c r="B411" s="58"/>
      <c r="C411" s="58"/>
      <c r="D411" s="58"/>
      <c r="E411" s="58"/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</row>
    <row r="412" spans="1:20" ht="14.25">
      <c r="A412" s="58"/>
      <c r="B412" s="58"/>
      <c r="C412" s="58" t="s">
        <v>152</v>
      </c>
      <c r="D412" s="58"/>
      <c r="E412" s="58"/>
      <c r="F412" s="58"/>
      <c r="G412" s="58"/>
      <c r="H412" s="58"/>
      <c r="I412" s="58" t="s">
        <v>153</v>
      </c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</row>
    <row r="413" spans="1:20" ht="14.25">
      <c r="A413" s="58"/>
      <c r="B413" s="58"/>
      <c r="C413" s="58"/>
      <c r="D413" s="58"/>
      <c r="E413" s="58"/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</row>
    <row r="414" spans="1:20" ht="14.25">
      <c r="A414" s="44" t="s">
        <v>154</v>
      </c>
      <c r="B414" s="6" t="s">
        <v>98</v>
      </c>
      <c r="C414" s="6" t="s">
        <v>99</v>
      </c>
      <c r="D414" s="6" t="s">
        <v>100</v>
      </c>
      <c r="E414" s="6" t="s">
        <v>101</v>
      </c>
      <c r="F414" s="6" t="s">
        <v>102</v>
      </c>
      <c r="G414" s="6" t="s">
        <v>103</v>
      </c>
      <c r="H414" s="6" t="s">
        <v>104</v>
      </c>
      <c r="I414" s="6" t="s">
        <v>105</v>
      </c>
      <c r="J414" s="6" t="s">
        <v>106</v>
      </c>
      <c r="K414" s="6" t="s">
        <v>107</v>
      </c>
      <c r="L414" s="6" t="s">
        <v>108</v>
      </c>
      <c r="M414" s="6" t="s">
        <v>109</v>
      </c>
      <c r="N414" s="6" t="s">
        <v>110</v>
      </c>
      <c r="O414" s="6" t="s">
        <v>111</v>
      </c>
      <c r="P414" s="6" t="s">
        <v>112</v>
      </c>
      <c r="Q414" s="6" t="s">
        <v>113</v>
      </c>
      <c r="R414" s="6" t="s">
        <v>114</v>
      </c>
      <c r="S414" s="6" t="s">
        <v>115</v>
      </c>
      <c r="T414" s="6" t="s">
        <v>132</v>
      </c>
    </row>
    <row r="415" spans="1:20" ht="14.25">
      <c r="A415" s="44" t="s">
        <v>39</v>
      </c>
      <c r="B415" s="59">
        <v>347</v>
      </c>
      <c r="C415" s="59">
        <v>391</v>
      </c>
      <c r="D415" s="59">
        <v>383</v>
      </c>
      <c r="E415" s="59">
        <v>427</v>
      </c>
      <c r="F415" s="59">
        <v>385</v>
      </c>
      <c r="G415" s="59">
        <v>439</v>
      </c>
      <c r="H415" s="59">
        <v>525</v>
      </c>
      <c r="I415" s="59">
        <v>534</v>
      </c>
      <c r="J415" s="59">
        <v>533</v>
      </c>
      <c r="K415" s="59">
        <v>453</v>
      </c>
      <c r="L415" s="59">
        <v>559</v>
      </c>
      <c r="M415" s="59">
        <v>557</v>
      </c>
      <c r="N415" s="59">
        <v>597</v>
      </c>
      <c r="O415" s="59">
        <v>573</v>
      </c>
      <c r="P415" s="59">
        <v>567</v>
      </c>
      <c r="Q415" s="59">
        <v>626</v>
      </c>
      <c r="R415" s="59">
        <v>628</v>
      </c>
      <c r="S415" s="59">
        <v>598</v>
      </c>
      <c r="T415" s="59">
        <v>688</v>
      </c>
    </row>
    <row r="416" spans="1:20" ht="14.25">
      <c r="A416" s="44" t="s">
        <v>5</v>
      </c>
      <c r="B416" s="59">
        <v>10</v>
      </c>
      <c r="C416" s="59">
        <v>12</v>
      </c>
      <c r="D416" s="59">
        <v>9</v>
      </c>
      <c r="E416" s="59">
        <v>8</v>
      </c>
      <c r="F416" s="59">
        <v>6</v>
      </c>
      <c r="G416" s="59">
        <v>5</v>
      </c>
      <c r="H416" s="59">
        <v>10</v>
      </c>
      <c r="I416" s="59">
        <v>9</v>
      </c>
      <c r="J416" s="59">
        <v>80</v>
      </c>
      <c r="K416" s="59">
        <v>40</v>
      </c>
      <c r="L416" s="59">
        <v>41</v>
      </c>
      <c r="M416" s="59">
        <v>41</v>
      </c>
      <c r="N416" s="59">
        <v>19</v>
      </c>
      <c r="O416" s="59">
        <v>34</v>
      </c>
      <c r="P416" s="59">
        <v>37</v>
      </c>
      <c r="Q416" s="59">
        <v>27</v>
      </c>
      <c r="R416" s="59">
        <v>29</v>
      </c>
      <c r="S416" s="59">
        <v>2</v>
      </c>
      <c r="T416" s="59">
        <v>2</v>
      </c>
    </row>
    <row r="417" spans="1:20" ht="14.25">
      <c r="A417" s="44" t="s">
        <v>7</v>
      </c>
      <c r="B417" s="59">
        <v>2781</v>
      </c>
      <c r="C417" s="59">
        <v>1609</v>
      </c>
      <c r="D417" s="59">
        <v>1767</v>
      </c>
      <c r="E417" s="59">
        <v>1569</v>
      </c>
      <c r="F417" s="59">
        <v>1435</v>
      </c>
      <c r="G417" s="59">
        <v>1544</v>
      </c>
      <c r="H417" s="59">
        <v>1544</v>
      </c>
      <c r="I417" s="59">
        <v>962</v>
      </c>
      <c r="J417" s="59">
        <v>438</v>
      </c>
      <c r="K417" s="59">
        <v>326</v>
      </c>
      <c r="L417" s="59">
        <v>324</v>
      </c>
      <c r="M417" s="59">
        <v>308</v>
      </c>
      <c r="N417" s="59">
        <v>279</v>
      </c>
      <c r="O417" s="59">
        <v>312</v>
      </c>
      <c r="P417" s="59">
        <v>276</v>
      </c>
      <c r="Q417" s="59">
        <v>371</v>
      </c>
      <c r="R417" s="59">
        <v>346</v>
      </c>
      <c r="S417" s="59">
        <v>229</v>
      </c>
      <c r="T417" s="59">
        <v>245</v>
      </c>
    </row>
    <row r="418" spans="1:20" ht="14.25">
      <c r="A418" s="44" t="s">
        <v>129</v>
      </c>
      <c r="B418" s="59">
        <v>36</v>
      </c>
      <c r="C418" s="59">
        <v>71</v>
      </c>
      <c r="D418" s="59">
        <v>71</v>
      </c>
      <c r="E418" s="59">
        <v>40</v>
      </c>
      <c r="F418" s="59">
        <v>45</v>
      </c>
      <c r="G418" s="59">
        <v>71</v>
      </c>
      <c r="H418" s="59">
        <v>69</v>
      </c>
      <c r="I418" s="59">
        <v>74</v>
      </c>
      <c r="J418" s="59">
        <v>59</v>
      </c>
      <c r="K418" s="59">
        <v>97</v>
      </c>
      <c r="L418" s="59">
        <v>83</v>
      </c>
      <c r="M418" s="59">
        <v>98</v>
      </c>
      <c r="N418" s="59">
        <v>94</v>
      </c>
      <c r="O418" s="59">
        <v>98</v>
      </c>
      <c r="P418" s="59">
        <v>98</v>
      </c>
      <c r="Q418" s="59">
        <v>104</v>
      </c>
      <c r="R418" s="59">
        <v>90</v>
      </c>
      <c r="S418" s="59">
        <v>87</v>
      </c>
      <c r="T418" s="59">
        <v>86</v>
      </c>
    </row>
    <row r="419" spans="1:20" ht="14.25">
      <c r="A419" s="44" t="s">
        <v>26</v>
      </c>
      <c r="B419" s="60"/>
      <c r="C419" s="60"/>
      <c r="D419" s="60"/>
      <c r="E419" s="60"/>
      <c r="F419" s="60"/>
      <c r="G419" s="60"/>
      <c r="H419" s="60"/>
      <c r="I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</row>
    <row r="420" spans="1:20" ht="14.25">
      <c r="A420" s="44" t="s">
        <v>9</v>
      </c>
      <c r="B420" s="59">
        <v>1844</v>
      </c>
      <c r="C420" s="59">
        <v>1855</v>
      </c>
      <c r="D420" s="59">
        <v>1886</v>
      </c>
      <c r="E420" s="59">
        <v>1318</v>
      </c>
      <c r="F420" s="59">
        <v>1153</v>
      </c>
      <c r="G420" s="59">
        <v>1371</v>
      </c>
      <c r="H420" s="59">
        <v>1444</v>
      </c>
      <c r="I420" s="59">
        <v>1226</v>
      </c>
      <c r="J420" s="59">
        <v>1074</v>
      </c>
      <c r="K420" s="59">
        <v>1151</v>
      </c>
      <c r="L420" s="59">
        <v>966</v>
      </c>
      <c r="M420" s="59">
        <v>1009</v>
      </c>
      <c r="N420" s="59">
        <v>1001</v>
      </c>
      <c r="O420" s="59">
        <v>993</v>
      </c>
      <c r="P420" s="59">
        <v>1017</v>
      </c>
      <c r="Q420" s="59">
        <v>922</v>
      </c>
      <c r="R420" s="59">
        <v>880</v>
      </c>
      <c r="S420" s="59">
        <v>713</v>
      </c>
      <c r="T420" s="59">
        <v>747</v>
      </c>
    </row>
    <row r="421" spans="1:20" ht="14.25">
      <c r="A421" s="44" t="s">
        <v>11</v>
      </c>
      <c r="B421" s="59">
        <v>1009</v>
      </c>
      <c r="C421" s="59">
        <v>1048</v>
      </c>
      <c r="D421" s="59">
        <v>945</v>
      </c>
      <c r="E421" s="59">
        <v>843</v>
      </c>
      <c r="F421" s="59">
        <v>796</v>
      </c>
      <c r="G421" s="59">
        <v>766</v>
      </c>
      <c r="H421" s="59">
        <v>702</v>
      </c>
      <c r="I421" s="59">
        <v>649</v>
      </c>
      <c r="J421" s="59">
        <v>617</v>
      </c>
      <c r="K421" s="59">
        <v>568</v>
      </c>
      <c r="L421" s="59">
        <v>519</v>
      </c>
      <c r="M421" s="59">
        <v>562</v>
      </c>
      <c r="N421" s="59">
        <v>533</v>
      </c>
      <c r="O421" s="59">
        <v>573</v>
      </c>
      <c r="P421" s="59">
        <v>546</v>
      </c>
      <c r="Q421" s="59">
        <v>512</v>
      </c>
      <c r="R421" s="59">
        <v>520</v>
      </c>
      <c r="S421" s="59">
        <v>553</v>
      </c>
      <c r="T421" s="59">
        <v>594</v>
      </c>
    </row>
    <row r="422" spans="1:20" ht="14.25">
      <c r="A422" s="44" t="s">
        <v>14</v>
      </c>
      <c r="B422" s="59">
        <v>1607</v>
      </c>
      <c r="C422" s="59">
        <v>1494</v>
      </c>
      <c r="D422" s="59">
        <v>933</v>
      </c>
      <c r="E422" s="59">
        <v>680</v>
      </c>
      <c r="F422" s="59">
        <v>733</v>
      </c>
      <c r="G422" s="59">
        <v>501</v>
      </c>
      <c r="H422" s="59">
        <v>588</v>
      </c>
      <c r="I422" s="59">
        <v>633</v>
      </c>
      <c r="J422" s="59">
        <v>565</v>
      </c>
      <c r="K422" s="59">
        <v>557</v>
      </c>
      <c r="L422" s="59">
        <v>456</v>
      </c>
      <c r="M422" s="59">
        <v>447</v>
      </c>
      <c r="N422" s="59">
        <v>489</v>
      </c>
      <c r="O422" s="59">
        <v>473</v>
      </c>
      <c r="P422" s="59">
        <v>470</v>
      </c>
      <c r="Q422" s="59">
        <v>489</v>
      </c>
      <c r="R422" s="59">
        <v>483</v>
      </c>
      <c r="S422" s="59">
        <v>490</v>
      </c>
      <c r="T422" s="59">
        <v>498</v>
      </c>
    </row>
    <row r="423" spans="1:20" ht="14.25">
      <c r="A423" s="44" t="s">
        <v>3</v>
      </c>
      <c r="B423" s="59">
        <v>32980</v>
      </c>
      <c r="C423" s="59">
        <v>31269</v>
      </c>
      <c r="D423" s="59">
        <v>32727</v>
      </c>
      <c r="E423" s="59">
        <v>27070</v>
      </c>
      <c r="F423" s="59">
        <v>21771</v>
      </c>
      <c r="G423" s="59">
        <v>22251</v>
      </c>
      <c r="H423" s="59">
        <v>22094</v>
      </c>
      <c r="I423" s="59">
        <v>20144</v>
      </c>
      <c r="J423" s="59">
        <v>18980</v>
      </c>
      <c r="K423" s="59">
        <v>20351</v>
      </c>
      <c r="L423" s="59">
        <v>18806</v>
      </c>
      <c r="M423" s="59">
        <v>19017</v>
      </c>
      <c r="N423" s="59">
        <v>18050</v>
      </c>
      <c r="O423" s="59">
        <v>17361</v>
      </c>
      <c r="P423" s="59">
        <v>16441</v>
      </c>
      <c r="Q423" s="59">
        <v>15623</v>
      </c>
      <c r="R423" s="59">
        <v>15419</v>
      </c>
      <c r="S423" s="59">
        <v>18189</v>
      </c>
      <c r="T423" s="59">
        <v>17411</v>
      </c>
    </row>
    <row r="424" spans="1:20" ht="14.25">
      <c r="A424" s="44" t="s">
        <v>51</v>
      </c>
      <c r="B424" s="59">
        <v>573</v>
      </c>
      <c r="C424" s="59">
        <v>594</v>
      </c>
      <c r="D424" s="59">
        <v>649</v>
      </c>
      <c r="E424" s="59">
        <v>673</v>
      </c>
      <c r="F424" s="59">
        <v>605</v>
      </c>
      <c r="G424" s="59">
        <v>548</v>
      </c>
      <c r="H424" s="59">
        <v>418</v>
      </c>
      <c r="I424" s="59">
        <v>635</v>
      </c>
      <c r="J424" s="59">
        <v>655</v>
      </c>
      <c r="K424" s="59">
        <v>478</v>
      </c>
      <c r="L424" s="59">
        <v>803</v>
      </c>
      <c r="M424" s="59">
        <v>832</v>
      </c>
      <c r="N424" s="59">
        <v>827</v>
      </c>
      <c r="O424" s="59">
        <v>1024</v>
      </c>
      <c r="P424" s="59">
        <v>971</v>
      </c>
      <c r="Q424" s="59">
        <v>954</v>
      </c>
      <c r="R424" s="59">
        <v>980</v>
      </c>
      <c r="S424" s="59">
        <v>1030</v>
      </c>
      <c r="T424" s="59">
        <v>1012</v>
      </c>
    </row>
    <row r="425" spans="1:20" ht="14.25">
      <c r="A425" s="44" t="s">
        <v>22</v>
      </c>
      <c r="B425" s="59">
        <v>1019</v>
      </c>
      <c r="C425" s="59">
        <v>1166</v>
      </c>
      <c r="D425" s="59">
        <v>1163</v>
      </c>
      <c r="E425" s="59">
        <v>1157</v>
      </c>
      <c r="F425" s="59">
        <v>1163</v>
      </c>
      <c r="G425" s="59">
        <v>588</v>
      </c>
      <c r="H425" s="59">
        <v>403</v>
      </c>
      <c r="I425" s="59">
        <v>403</v>
      </c>
      <c r="J425" s="59">
        <v>329</v>
      </c>
      <c r="K425" s="59">
        <v>337</v>
      </c>
      <c r="L425" s="59">
        <v>312</v>
      </c>
      <c r="M425" s="59">
        <v>304</v>
      </c>
      <c r="N425" s="59">
        <v>290</v>
      </c>
      <c r="O425" s="59">
        <v>296</v>
      </c>
      <c r="P425" s="59">
        <v>295</v>
      </c>
      <c r="Q425" s="59">
        <v>271</v>
      </c>
      <c r="R425" s="59">
        <v>239</v>
      </c>
      <c r="S425" s="59">
        <v>234</v>
      </c>
      <c r="T425" s="59">
        <v>234</v>
      </c>
    </row>
    <row r="426" spans="1:20" ht="14.25">
      <c r="A426" s="44" t="s">
        <v>130</v>
      </c>
      <c r="B426" s="59">
        <v>6392</v>
      </c>
      <c r="C426" s="59">
        <v>5262</v>
      </c>
      <c r="D426" s="59">
        <v>4485</v>
      </c>
      <c r="E426" s="59">
        <v>3571</v>
      </c>
      <c r="F426" s="59">
        <v>2807</v>
      </c>
      <c r="G426" s="59">
        <v>3638</v>
      </c>
      <c r="H426" s="59">
        <v>1973</v>
      </c>
      <c r="I426" s="59">
        <v>1859</v>
      </c>
      <c r="J426" s="59">
        <v>1741</v>
      </c>
      <c r="K426" s="59">
        <v>1718</v>
      </c>
      <c r="L426" s="59">
        <v>1437</v>
      </c>
      <c r="M426" s="59">
        <v>1424</v>
      </c>
      <c r="N426" s="59">
        <v>1506</v>
      </c>
      <c r="O426" s="59">
        <v>1479</v>
      </c>
      <c r="P426" s="59">
        <v>1376</v>
      </c>
      <c r="Q426" s="59">
        <v>868</v>
      </c>
      <c r="R426" s="59">
        <v>840</v>
      </c>
      <c r="S426" s="59">
        <v>4620</v>
      </c>
      <c r="T426" s="59">
        <v>3870</v>
      </c>
    </row>
    <row r="427" spans="1:20" ht="14.25">
      <c r="A427" s="44" t="s">
        <v>18</v>
      </c>
      <c r="B427" s="59">
        <v>0</v>
      </c>
      <c r="C427" s="59">
        <v>0</v>
      </c>
      <c r="D427" s="59">
        <v>0</v>
      </c>
      <c r="E427" s="59">
        <v>0</v>
      </c>
      <c r="F427" s="59">
        <v>0</v>
      </c>
      <c r="G427" s="59">
        <v>0</v>
      </c>
      <c r="H427" s="59">
        <v>0</v>
      </c>
      <c r="I427" s="59">
        <v>0</v>
      </c>
      <c r="J427" s="59">
        <v>0</v>
      </c>
      <c r="K427" s="59">
        <v>0</v>
      </c>
      <c r="L427" s="59">
        <v>0</v>
      </c>
      <c r="M427" s="59">
        <v>0</v>
      </c>
      <c r="N427" s="59">
        <v>0</v>
      </c>
      <c r="O427" s="59">
        <v>0</v>
      </c>
      <c r="P427" s="59">
        <v>0</v>
      </c>
      <c r="Q427" s="59">
        <v>0</v>
      </c>
      <c r="R427" s="59">
        <v>0</v>
      </c>
      <c r="S427" s="59">
        <v>0</v>
      </c>
      <c r="T427" s="59">
        <v>0</v>
      </c>
    </row>
    <row r="428" spans="1:20" ht="14.25">
      <c r="A428" s="44" t="s">
        <v>33</v>
      </c>
      <c r="B428" s="59">
        <v>1146</v>
      </c>
      <c r="C428" s="59">
        <v>1134</v>
      </c>
      <c r="D428" s="59">
        <v>909</v>
      </c>
      <c r="E428" s="59">
        <v>851</v>
      </c>
      <c r="F428" s="59">
        <v>738</v>
      </c>
      <c r="G428" s="59">
        <v>789</v>
      </c>
      <c r="H428" s="59">
        <v>773</v>
      </c>
      <c r="I428" s="59">
        <v>683</v>
      </c>
      <c r="J428" s="59">
        <v>634</v>
      </c>
      <c r="K428" s="59">
        <v>520</v>
      </c>
      <c r="L428" s="59">
        <v>471</v>
      </c>
      <c r="M428" s="59">
        <v>570</v>
      </c>
      <c r="N428" s="59">
        <v>569</v>
      </c>
      <c r="O428" s="59">
        <v>604</v>
      </c>
      <c r="P428" s="59">
        <v>635</v>
      </c>
      <c r="Q428" s="59">
        <v>629</v>
      </c>
      <c r="R428" s="59">
        <v>632</v>
      </c>
      <c r="S428" s="59">
        <v>567</v>
      </c>
      <c r="T428" s="59">
        <v>478</v>
      </c>
    </row>
    <row r="429" spans="1:20" ht="14.25">
      <c r="A429" s="44" t="s">
        <v>59</v>
      </c>
      <c r="B429" s="59">
        <v>26</v>
      </c>
      <c r="C429" s="59">
        <v>21</v>
      </c>
      <c r="D429" s="59">
        <v>22</v>
      </c>
      <c r="E429" s="59">
        <v>24</v>
      </c>
      <c r="F429" s="59">
        <v>24</v>
      </c>
      <c r="G429" s="59">
        <v>18</v>
      </c>
      <c r="H429" s="59">
        <v>18</v>
      </c>
      <c r="I429" s="59">
        <v>18</v>
      </c>
      <c r="J429" s="59">
        <v>23</v>
      </c>
      <c r="K429" s="59">
        <v>27</v>
      </c>
      <c r="L429" s="59">
        <v>23</v>
      </c>
      <c r="M429" s="59">
        <v>22</v>
      </c>
      <c r="N429" s="59">
        <v>24</v>
      </c>
      <c r="O429" s="59">
        <v>24</v>
      </c>
      <c r="P429" s="59">
        <v>24</v>
      </c>
      <c r="Q429" s="59">
        <v>30</v>
      </c>
      <c r="R429" s="59">
        <v>44</v>
      </c>
      <c r="S429" s="63">
        <f>R429</f>
        <v>44</v>
      </c>
      <c r="T429" s="63">
        <f>R429</f>
        <v>44</v>
      </c>
    </row>
    <row r="430" spans="1:20" ht="14.25">
      <c r="A430" s="44" t="s">
        <v>16</v>
      </c>
      <c r="B430" s="59">
        <v>0</v>
      </c>
      <c r="C430" s="59">
        <v>0</v>
      </c>
      <c r="D430" s="59">
        <v>0</v>
      </c>
      <c r="E430" s="59">
        <v>0</v>
      </c>
      <c r="F430" s="59">
        <v>0</v>
      </c>
      <c r="G430" s="59">
        <v>0</v>
      </c>
      <c r="H430" s="59">
        <v>0</v>
      </c>
      <c r="I430" s="59">
        <v>0</v>
      </c>
      <c r="J430" s="59">
        <v>0</v>
      </c>
      <c r="K430" s="59">
        <v>0</v>
      </c>
      <c r="L430" s="59">
        <v>0</v>
      </c>
      <c r="M430" s="59">
        <v>0</v>
      </c>
      <c r="N430" s="59">
        <v>0</v>
      </c>
      <c r="O430" s="59">
        <v>0</v>
      </c>
      <c r="P430" s="59">
        <v>0</v>
      </c>
      <c r="Q430" s="59">
        <v>0</v>
      </c>
      <c r="R430" s="59">
        <v>0</v>
      </c>
      <c r="S430" s="59">
        <v>0</v>
      </c>
      <c r="T430" s="59">
        <v>0</v>
      </c>
    </row>
    <row r="431" spans="1:20" ht="14.25">
      <c r="A431" s="44" t="s">
        <v>24</v>
      </c>
      <c r="B431" s="59">
        <v>0</v>
      </c>
      <c r="C431" s="59">
        <v>0</v>
      </c>
      <c r="D431" s="59">
        <v>0</v>
      </c>
      <c r="E431" s="59">
        <v>0</v>
      </c>
      <c r="F431" s="59">
        <v>0</v>
      </c>
      <c r="G431" s="59">
        <v>0</v>
      </c>
      <c r="H431" s="59">
        <v>0</v>
      </c>
      <c r="I431" s="59">
        <v>0</v>
      </c>
      <c r="J431" s="59">
        <v>0</v>
      </c>
      <c r="K431" s="59">
        <v>0</v>
      </c>
      <c r="L431" s="59">
        <v>0</v>
      </c>
      <c r="M431" s="59">
        <v>0</v>
      </c>
      <c r="N431" s="59">
        <v>0</v>
      </c>
      <c r="O431" s="59">
        <v>0</v>
      </c>
      <c r="P431" s="59">
        <v>0</v>
      </c>
      <c r="Q431" s="59">
        <v>0</v>
      </c>
      <c r="R431" s="59">
        <v>0</v>
      </c>
      <c r="S431" s="59">
        <v>0</v>
      </c>
      <c r="T431" s="59">
        <v>0</v>
      </c>
    </row>
    <row r="432" spans="1:20" ht="14.25">
      <c r="A432" s="44" t="s">
        <v>28</v>
      </c>
      <c r="B432" s="59">
        <v>2542</v>
      </c>
      <c r="C432" s="59">
        <v>2270</v>
      </c>
      <c r="D432" s="59">
        <v>1737</v>
      </c>
      <c r="E432" s="59">
        <v>1249</v>
      </c>
      <c r="F432" s="59">
        <v>935</v>
      </c>
      <c r="G432" s="59">
        <v>882</v>
      </c>
      <c r="H432" s="59">
        <v>912</v>
      </c>
      <c r="I432" s="59">
        <v>843</v>
      </c>
      <c r="J432" s="59">
        <v>786</v>
      </c>
      <c r="K432" s="59">
        <v>652</v>
      </c>
      <c r="L432" s="59">
        <v>559</v>
      </c>
      <c r="M432" s="59">
        <v>552</v>
      </c>
      <c r="N432" s="59">
        <v>514</v>
      </c>
      <c r="O432" s="59">
        <v>515</v>
      </c>
      <c r="P432" s="59">
        <v>475</v>
      </c>
      <c r="Q432" s="59">
        <v>473</v>
      </c>
      <c r="R432" s="59">
        <v>394</v>
      </c>
      <c r="S432" s="59">
        <v>373</v>
      </c>
      <c r="T432" s="59">
        <v>368</v>
      </c>
    </row>
    <row r="433" spans="1:20" ht="14.25">
      <c r="A433" s="44" t="s">
        <v>30</v>
      </c>
      <c r="B433" s="59">
        <v>1819</v>
      </c>
      <c r="C433" s="59">
        <v>1919</v>
      </c>
      <c r="D433" s="59">
        <v>1407</v>
      </c>
      <c r="E433" s="59">
        <v>1089</v>
      </c>
      <c r="F433" s="59">
        <v>1139</v>
      </c>
      <c r="G433" s="59">
        <v>1074</v>
      </c>
      <c r="H433" s="59">
        <v>1036</v>
      </c>
      <c r="I433" s="59">
        <v>1058</v>
      </c>
      <c r="J433" s="59">
        <v>875</v>
      </c>
      <c r="K433" s="59">
        <v>740</v>
      </c>
      <c r="L433" s="59">
        <v>653</v>
      </c>
      <c r="M433" s="59">
        <v>641</v>
      </c>
      <c r="N433" s="59">
        <v>639</v>
      </c>
      <c r="O433" s="59">
        <v>607</v>
      </c>
      <c r="P433" s="59">
        <v>528</v>
      </c>
      <c r="Q433" s="59">
        <v>519</v>
      </c>
      <c r="R433" s="59">
        <v>513</v>
      </c>
      <c r="S433" s="59">
        <v>498</v>
      </c>
      <c r="T433" s="59">
        <v>459</v>
      </c>
    </row>
    <row r="434" spans="1:20" ht="14.25">
      <c r="A434" s="44" t="s">
        <v>131</v>
      </c>
      <c r="B434" s="59">
        <v>0</v>
      </c>
      <c r="C434" s="59">
        <v>0</v>
      </c>
      <c r="D434" s="59">
        <v>0</v>
      </c>
      <c r="E434" s="59">
        <v>0</v>
      </c>
      <c r="F434" s="59">
        <v>0</v>
      </c>
      <c r="G434" s="59">
        <v>0</v>
      </c>
      <c r="H434" s="59">
        <v>0</v>
      </c>
      <c r="I434" s="59">
        <v>0</v>
      </c>
      <c r="J434" s="59">
        <v>0</v>
      </c>
      <c r="K434" s="59">
        <v>0</v>
      </c>
      <c r="L434" s="59">
        <v>0</v>
      </c>
      <c r="M434" s="59">
        <v>0</v>
      </c>
      <c r="N434" s="59">
        <v>0</v>
      </c>
      <c r="O434" s="59">
        <v>0</v>
      </c>
      <c r="P434" s="59">
        <v>0</v>
      </c>
      <c r="Q434" s="59">
        <v>0</v>
      </c>
      <c r="R434" s="59">
        <v>0</v>
      </c>
      <c r="S434" s="59">
        <v>0</v>
      </c>
      <c r="T434" s="59">
        <v>0</v>
      </c>
    </row>
    <row r="435" spans="1:20" ht="14.25">
      <c r="A435" s="44" t="s">
        <v>35</v>
      </c>
      <c r="B435" s="60"/>
      <c r="C435" s="60"/>
      <c r="D435" s="60"/>
      <c r="E435" s="60"/>
      <c r="F435" s="60"/>
      <c r="G435" s="60"/>
      <c r="H435" s="60"/>
      <c r="I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</row>
    <row r="436" spans="1:20" ht="14.25">
      <c r="A436" s="44" t="s">
        <v>37</v>
      </c>
      <c r="B436" s="59">
        <v>0</v>
      </c>
      <c r="C436" s="59">
        <v>0</v>
      </c>
      <c r="D436" s="59">
        <v>0</v>
      </c>
      <c r="E436" s="59">
        <v>0</v>
      </c>
      <c r="F436" s="59">
        <v>0</v>
      </c>
      <c r="G436" s="59">
        <v>176</v>
      </c>
      <c r="H436" s="59">
        <v>170</v>
      </c>
      <c r="I436" s="59">
        <v>303</v>
      </c>
      <c r="J436" s="59">
        <v>359</v>
      </c>
      <c r="K436" s="59">
        <v>376</v>
      </c>
      <c r="L436" s="59">
        <v>398</v>
      </c>
      <c r="M436" s="59">
        <v>347</v>
      </c>
      <c r="N436" s="59">
        <v>383</v>
      </c>
      <c r="O436" s="59">
        <v>403</v>
      </c>
      <c r="P436" s="59">
        <v>441</v>
      </c>
      <c r="Q436" s="59">
        <v>436</v>
      </c>
      <c r="R436" s="59">
        <v>395</v>
      </c>
      <c r="S436" s="59">
        <v>416</v>
      </c>
      <c r="T436" s="59">
        <v>426</v>
      </c>
    </row>
    <row r="437" spans="1:20" ht="14.25">
      <c r="A437" s="44" t="s">
        <v>61</v>
      </c>
      <c r="B437" s="59">
        <v>69</v>
      </c>
      <c r="C437" s="59">
        <v>67</v>
      </c>
      <c r="D437" s="59">
        <v>66</v>
      </c>
      <c r="E437" s="59">
        <v>70</v>
      </c>
      <c r="F437" s="59">
        <v>71</v>
      </c>
      <c r="G437" s="59">
        <v>70</v>
      </c>
      <c r="H437" s="59">
        <v>70</v>
      </c>
      <c r="I437" s="59">
        <v>66</v>
      </c>
      <c r="J437" s="59">
        <v>116</v>
      </c>
      <c r="K437" s="59">
        <v>120</v>
      </c>
      <c r="L437" s="59">
        <v>100</v>
      </c>
      <c r="M437" s="59">
        <v>120</v>
      </c>
      <c r="N437" s="59">
        <v>133</v>
      </c>
      <c r="O437" s="59">
        <v>176</v>
      </c>
      <c r="P437" s="59">
        <v>138</v>
      </c>
      <c r="Q437" s="59">
        <v>137</v>
      </c>
      <c r="R437" s="59">
        <v>166</v>
      </c>
      <c r="S437" s="59">
        <v>180</v>
      </c>
      <c r="T437" s="59">
        <v>193</v>
      </c>
    </row>
    <row r="438" spans="1:20" ht="14.25">
      <c r="A438" s="44" t="s">
        <v>41</v>
      </c>
      <c r="B438" s="59">
        <v>9956</v>
      </c>
      <c r="C438" s="59">
        <v>10404</v>
      </c>
      <c r="D438" s="59">
        <v>9494</v>
      </c>
      <c r="E438" s="59">
        <v>6452</v>
      </c>
      <c r="F438" s="59">
        <v>5547</v>
      </c>
      <c r="G438" s="59">
        <v>5989</v>
      </c>
      <c r="H438" s="59">
        <v>6750</v>
      </c>
      <c r="I438" s="59">
        <v>5960</v>
      </c>
      <c r="J438" s="59">
        <v>5241</v>
      </c>
      <c r="K438" s="59">
        <v>4903</v>
      </c>
      <c r="L438" s="59">
        <v>4322</v>
      </c>
      <c r="M438" s="59">
        <v>4612</v>
      </c>
      <c r="N438" s="59">
        <v>4151</v>
      </c>
      <c r="O438" s="59">
        <v>4076</v>
      </c>
      <c r="P438" s="59">
        <v>3602</v>
      </c>
      <c r="Q438" s="59">
        <v>3453</v>
      </c>
      <c r="R438" s="59">
        <v>3430</v>
      </c>
      <c r="S438" s="59">
        <v>3151</v>
      </c>
      <c r="T438" s="59">
        <v>3143</v>
      </c>
    </row>
    <row r="439" spans="1:20" ht="14.25">
      <c r="A439" s="44" t="s">
        <v>43</v>
      </c>
      <c r="B439" s="59">
        <v>0</v>
      </c>
      <c r="C439" s="59">
        <v>0</v>
      </c>
      <c r="D439" s="59">
        <v>0</v>
      </c>
      <c r="E439" s="59">
        <v>0</v>
      </c>
      <c r="F439" s="59">
        <v>0</v>
      </c>
      <c r="G439" s="59">
        <v>16</v>
      </c>
      <c r="H439" s="59">
        <v>0</v>
      </c>
      <c r="I439" s="59">
        <v>0</v>
      </c>
      <c r="J439" s="59">
        <v>0</v>
      </c>
      <c r="K439" s="59">
        <v>0</v>
      </c>
      <c r="L439" s="59">
        <v>0</v>
      </c>
      <c r="M439" s="59">
        <v>0</v>
      </c>
      <c r="N439" s="59">
        <v>0</v>
      </c>
      <c r="O439" s="59">
        <v>0</v>
      </c>
      <c r="P439" s="59">
        <v>0</v>
      </c>
      <c r="Q439" s="59">
        <v>0</v>
      </c>
      <c r="R439" s="59">
        <v>0</v>
      </c>
      <c r="S439" s="59">
        <v>0</v>
      </c>
      <c r="T439" s="59">
        <v>0</v>
      </c>
    </row>
    <row r="440" spans="1:20" ht="14.25">
      <c r="A440" s="44" t="s">
        <v>45</v>
      </c>
      <c r="B440" s="59">
        <v>496</v>
      </c>
      <c r="C440" s="59">
        <v>675</v>
      </c>
      <c r="D440" s="59">
        <v>5617</v>
      </c>
      <c r="E440" s="59">
        <v>5214</v>
      </c>
      <c r="F440" s="59">
        <v>2187</v>
      </c>
      <c r="G440" s="59">
        <v>1901</v>
      </c>
      <c r="H440" s="59">
        <v>2414</v>
      </c>
      <c r="I440" s="59">
        <v>2180</v>
      </c>
      <c r="J440" s="59">
        <v>2965</v>
      </c>
      <c r="K440" s="59">
        <v>1959</v>
      </c>
      <c r="L440" s="59">
        <v>1737</v>
      </c>
      <c r="M440" s="59">
        <v>1503</v>
      </c>
      <c r="N440" s="59">
        <v>1364</v>
      </c>
      <c r="O440" s="59">
        <v>1096</v>
      </c>
      <c r="P440" s="59">
        <v>1032</v>
      </c>
      <c r="Q440" s="59">
        <v>825</v>
      </c>
      <c r="R440" s="59">
        <v>831</v>
      </c>
      <c r="S440" s="59">
        <v>643</v>
      </c>
      <c r="T440" s="59">
        <v>585</v>
      </c>
    </row>
    <row r="441" spans="1:20" ht="14.25">
      <c r="A441" s="44" t="s">
        <v>49</v>
      </c>
      <c r="B441" s="59">
        <v>264</v>
      </c>
      <c r="C441" s="59">
        <v>259</v>
      </c>
      <c r="D441" s="59">
        <v>255</v>
      </c>
      <c r="E441" s="59">
        <v>768</v>
      </c>
      <c r="F441" s="59">
        <v>758</v>
      </c>
      <c r="G441" s="59">
        <v>743</v>
      </c>
      <c r="H441" s="59">
        <v>746</v>
      </c>
      <c r="I441" s="59">
        <v>743</v>
      </c>
      <c r="J441" s="59">
        <v>696</v>
      </c>
      <c r="K441" s="59">
        <v>669</v>
      </c>
      <c r="L441" s="59">
        <v>586</v>
      </c>
      <c r="M441" s="59">
        <v>664</v>
      </c>
      <c r="N441" s="59">
        <v>641</v>
      </c>
      <c r="O441" s="59">
        <v>678</v>
      </c>
      <c r="P441" s="59">
        <v>749</v>
      </c>
      <c r="Q441" s="59">
        <v>718</v>
      </c>
      <c r="R441" s="59">
        <v>624</v>
      </c>
      <c r="S441" s="59">
        <v>533</v>
      </c>
      <c r="T441" s="59">
        <v>502</v>
      </c>
    </row>
    <row r="442" spans="1:20" ht="14.25">
      <c r="A442" s="44" t="s">
        <v>47</v>
      </c>
      <c r="B442" s="59">
        <v>53</v>
      </c>
      <c r="C442" s="59">
        <v>58</v>
      </c>
      <c r="D442" s="59">
        <v>59</v>
      </c>
      <c r="E442" s="59">
        <v>63</v>
      </c>
      <c r="F442" s="59">
        <v>72</v>
      </c>
      <c r="G442" s="59">
        <v>76</v>
      </c>
      <c r="H442" s="59">
        <v>89</v>
      </c>
      <c r="I442" s="59">
        <v>79</v>
      </c>
      <c r="J442" s="59">
        <v>61</v>
      </c>
      <c r="K442" s="59">
        <v>57</v>
      </c>
      <c r="L442" s="59">
        <v>83</v>
      </c>
      <c r="M442" s="59">
        <v>79</v>
      </c>
      <c r="N442" s="59">
        <v>81</v>
      </c>
      <c r="O442" s="59">
        <v>86</v>
      </c>
      <c r="P442" s="59">
        <v>79</v>
      </c>
      <c r="Q442" s="59">
        <v>89</v>
      </c>
      <c r="R442" s="59">
        <v>74</v>
      </c>
      <c r="S442" s="59">
        <v>55</v>
      </c>
      <c r="T442" s="59">
        <v>53</v>
      </c>
    </row>
    <row r="443" spans="1:20" ht="14.25">
      <c r="A443" s="44" t="s">
        <v>20</v>
      </c>
      <c r="B443" s="59">
        <v>0</v>
      </c>
      <c r="C443" s="59">
        <v>0</v>
      </c>
      <c r="D443" s="59">
        <v>0</v>
      </c>
      <c r="E443" s="59">
        <v>0</v>
      </c>
      <c r="F443" s="59">
        <v>0</v>
      </c>
      <c r="G443" s="59">
        <v>0</v>
      </c>
      <c r="H443" s="59">
        <v>0</v>
      </c>
      <c r="I443" s="59">
        <v>0</v>
      </c>
      <c r="J443" s="59">
        <v>0</v>
      </c>
      <c r="K443" s="59">
        <v>0</v>
      </c>
      <c r="L443" s="59">
        <v>0</v>
      </c>
      <c r="M443" s="59">
        <v>0</v>
      </c>
      <c r="N443" s="59">
        <v>0</v>
      </c>
      <c r="O443" s="59">
        <v>0</v>
      </c>
      <c r="P443" s="59">
        <v>0</v>
      </c>
      <c r="Q443" s="59">
        <v>0</v>
      </c>
      <c r="R443" s="59">
        <v>0</v>
      </c>
      <c r="S443" s="59">
        <v>0</v>
      </c>
      <c r="T443" s="59">
        <v>0</v>
      </c>
    </row>
    <row r="444" spans="1:20" ht="14.25">
      <c r="A444" s="44" t="s">
        <v>53</v>
      </c>
      <c r="B444" s="59">
        <v>1123</v>
      </c>
      <c r="C444" s="59">
        <v>1119</v>
      </c>
      <c r="D444" s="59">
        <v>1029</v>
      </c>
      <c r="E444" s="59">
        <v>1138</v>
      </c>
      <c r="F444" s="59">
        <v>1313</v>
      </c>
      <c r="G444" s="59">
        <v>1205</v>
      </c>
      <c r="H444" s="59">
        <v>1598</v>
      </c>
      <c r="I444" s="59">
        <v>1385</v>
      </c>
      <c r="J444" s="59">
        <v>1331</v>
      </c>
      <c r="K444" s="59">
        <v>1379</v>
      </c>
      <c r="L444" s="59">
        <v>1208</v>
      </c>
      <c r="M444" s="59">
        <v>1456</v>
      </c>
      <c r="N444" s="59">
        <v>1451</v>
      </c>
      <c r="O444" s="59">
        <v>1382</v>
      </c>
      <c r="P444" s="59">
        <v>1256</v>
      </c>
      <c r="Q444" s="59">
        <v>1328</v>
      </c>
      <c r="R444" s="59">
        <v>1497</v>
      </c>
      <c r="S444" s="59">
        <v>1413</v>
      </c>
      <c r="T444" s="59">
        <v>1331</v>
      </c>
    </row>
    <row r="445" spans="1:20" ht="14.25">
      <c r="A445" s="44" t="s">
        <v>63</v>
      </c>
      <c r="B445" s="59">
        <v>5</v>
      </c>
      <c r="C445" s="59">
        <v>2</v>
      </c>
      <c r="D445" s="59">
        <v>2</v>
      </c>
      <c r="E445" s="59">
        <v>4</v>
      </c>
      <c r="F445" s="59">
        <v>5</v>
      </c>
      <c r="G445" s="59">
        <v>4</v>
      </c>
      <c r="H445" s="59">
        <v>3</v>
      </c>
      <c r="I445" s="59">
        <v>3</v>
      </c>
      <c r="J445" s="59">
        <v>3</v>
      </c>
      <c r="K445" s="59">
        <v>129</v>
      </c>
      <c r="L445" s="59">
        <v>119</v>
      </c>
      <c r="M445" s="59">
        <v>127</v>
      </c>
      <c r="N445" s="59">
        <v>127</v>
      </c>
      <c r="O445" s="59">
        <v>136</v>
      </c>
      <c r="P445" s="59">
        <v>150</v>
      </c>
      <c r="Q445" s="59">
        <v>150</v>
      </c>
      <c r="R445" s="59">
        <v>125</v>
      </c>
      <c r="S445" s="59">
        <v>121</v>
      </c>
      <c r="T445" s="59">
        <v>122</v>
      </c>
    </row>
    <row r="446" spans="1:20" ht="14.25">
      <c r="A446" s="44" t="s">
        <v>57</v>
      </c>
      <c r="B446" s="60"/>
      <c r="C446" s="60"/>
      <c r="D446" s="60"/>
      <c r="E446" s="60"/>
      <c r="F446" s="60"/>
      <c r="G446" s="60"/>
      <c r="H446" s="60"/>
      <c r="I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</row>
    <row r="447" spans="1:20" ht="14.25">
      <c r="A447" s="44" t="s">
        <v>55</v>
      </c>
      <c r="B447" s="59">
        <v>0</v>
      </c>
      <c r="C447" s="59">
        <v>0</v>
      </c>
      <c r="D447" s="59">
        <v>0</v>
      </c>
      <c r="E447" s="59">
        <v>0</v>
      </c>
      <c r="F447" s="59">
        <v>0</v>
      </c>
      <c r="G447" s="59">
        <v>0</v>
      </c>
      <c r="H447" s="59">
        <v>0</v>
      </c>
      <c r="I447" s="59">
        <v>0</v>
      </c>
      <c r="J447" s="59">
        <v>0</v>
      </c>
      <c r="K447" s="59">
        <v>3465</v>
      </c>
      <c r="L447" s="59">
        <v>3373</v>
      </c>
      <c r="M447" s="59">
        <v>3109</v>
      </c>
      <c r="N447" s="59">
        <v>2715</v>
      </c>
      <c r="O447" s="59">
        <v>2160</v>
      </c>
      <c r="P447" s="59">
        <v>2088</v>
      </c>
      <c r="Q447" s="59">
        <v>2117</v>
      </c>
      <c r="R447" s="59">
        <v>2085</v>
      </c>
      <c r="S447" s="59">
        <v>2073</v>
      </c>
      <c r="T447" s="59">
        <v>2176</v>
      </c>
    </row>
    <row r="449" spans="1:20" ht="18.75">
      <c r="A449" s="57" t="s">
        <v>145</v>
      </c>
      <c r="B449" s="58"/>
      <c r="C449" s="58"/>
      <c r="D449" s="58"/>
      <c r="E449" s="58"/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</row>
    <row r="450" spans="1:20" ht="14.25">
      <c r="A450" s="58"/>
      <c r="B450" s="58"/>
      <c r="C450" s="58"/>
      <c r="D450" s="58"/>
      <c r="E450" s="58"/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</row>
    <row r="451" spans="1:20" ht="14.25">
      <c r="A451" s="58" t="s">
        <v>146</v>
      </c>
      <c r="B451" s="58"/>
      <c r="C451" s="58" t="s">
        <v>147</v>
      </c>
      <c r="D451" s="58"/>
      <c r="E451" s="58"/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</row>
    <row r="452" spans="1:20" ht="14.25">
      <c r="A452" s="58" t="s">
        <v>88</v>
      </c>
      <c r="B452" s="58"/>
      <c r="C452" s="58" t="s">
        <v>155</v>
      </c>
      <c r="D452" s="58"/>
      <c r="E452" s="58"/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</row>
    <row r="453" spans="1:20" ht="14.25">
      <c r="A453" s="58" t="s">
        <v>149</v>
      </c>
      <c r="B453" s="58"/>
      <c r="C453" s="58" t="s">
        <v>150</v>
      </c>
      <c r="D453" s="58"/>
      <c r="E453" s="58"/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</row>
    <row r="454" spans="1:20" ht="14.25">
      <c r="A454" s="58"/>
      <c r="B454" s="58"/>
      <c r="C454" s="58"/>
      <c r="D454" s="58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</row>
    <row r="455" spans="1:20" ht="14.25">
      <c r="A455" s="58" t="s">
        <v>151</v>
      </c>
      <c r="B455" s="58"/>
      <c r="C455" s="61" t="s">
        <v>156</v>
      </c>
      <c r="D455" s="58"/>
      <c r="E455" s="58"/>
      <c r="F455" s="58"/>
      <c r="G455" s="58"/>
      <c r="H455" s="58"/>
      <c r="I455" s="58" t="s">
        <v>153</v>
      </c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</row>
    <row r="456" spans="1:20" ht="14.25">
      <c r="A456" s="58"/>
      <c r="B456" s="58"/>
      <c r="C456" s="58"/>
      <c r="D456" s="58"/>
      <c r="E456" s="58"/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</row>
    <row r="457" spans="1:20" ht="14.25">
      <c r="A457" s="44" t="s">
        <v>154</v>
      </c>
      <c r="B457" s="6" t="s">
        <v>98</v>
      </c>
      <c r="C457" s="6" t="s">
        <v>99</v>
      </c>
      <c r="D457" s="6" t="s">
        <v>100</v>
      </c>
      <c r="E457" s="6" t="s">
        <v>101</v>
      </c>
      <c r="F457" s="6" t="s">
        <v>102</v>
      </c>
      <c r="G457" s="6" t="s">
        <v>103</v>
      </c>
      <c r="H457" s="6" t="s">
        <v>104</v>
      </c>
      <c r="I457" s="6" t="s">
        <v>105</v>
      </c>
      <c r="J457" s="6" t="s">
        <v>106</v>
      </c>
      <c r="K457" s="6" t="s">
        <v>107</v>
      </c>
      <c r="L457" s="6" t="s">
        <v>108</v>
      </c>
      <c r="M457" s="6" t="s">
        <v>109</v>
      </c>
      <c r="N457" s="6" t="s">
        <v>110</v>
      </c>
      <c r="O457" s="6" t="s">
        <v>111</v>
      </c>
      <c r="P457" s="6" t="s">
        <v>112</v>
      </c>
      <c r="Q457" s="6" t="s">
        <v>113</v>
      </c>
      <c r="R457" s="6" t="s">
        <v>114</v>
      </c>
      <c r="S457" s="6" t="s">
        <v>115</v>
      </c>
      <c r="T457" s="6" t="s">
        <v>132</v>
      </c>
    </row>
    <row r="458" spans="1:20" ht="14.25">
      <c r="A458" s="44" t="s">
        <v>39</v>
      </c>
      <c r="B458" s="59">
        <v>268</v>
      </c>
      <c r="C458" s="59">
        <v>303</v>
      </c>
      <c r="D458" s="59">
        <v>303</v>
      </c>
      <c r="E458" s="59">
        <v>357</v>
      </c>
      <c r="F458" s="59">
        <v>314</v>
      </c>
      <c r="G458" s="59">
        <v>387</v>
      </c>
      <c r="H458" s="59">
        <v>391</v>
      </c>
      <c r="I458" s="59">
        <v>338</v>
      </c>
      <c r="J458" s="59">
        <v>334</v>
      </c>
      <c r="K458" s="59">
        <v>372</v>
      </c>
      <c r="L458" s="59">
        <v>460</v>
      </c>
      <c r="M458" s="59">
        <v>413</v>
      </c>
      <c r="N458" s="59">
        <v>431</v>
      </c>
      <c r="O458" s="59">
        <v>456</v>
      </c>
      <c r="P458" s="59">
        <v>430</v>
      </c>
      <c r="Q458" s="59">
        <v>471</v>
      </c>
      <c r="R458" s="59">
        <v>494</v>
      </c>
      <c r="S458" s="59">
        <v>479</v>
      </c>
      <c r="T458" s="59">
        <v>520</v>
      </c>
    </row>
    <row r="459" spans="1:20" ht="14.25">
      <c r="A459" s="44" t="s">
        <v>5</v>
      </c>
      <c r="B459" s="59">
        <v>9</v>
      </c>
      <c r="C459" s="59">
        <v>10</v>
      </c>
      <c r="D459" s="59">
        <v>7</v>
      </c>
      <c r="E459" s="59">
        <v>6</v>
      </c>
      <c r="F459" s="59">
        <v>5</v>
      </c>
      <c r="G459" s="59">
        <v>4</v>
      </c>
      <c r="H459" s="59">
        <v>9</v>
      </c>
      <c r="I459" s="59">
        <v>8</v>
      </c>
      <c r="J459" s="59">
        <v>69</v>
      </c>
      <c r="K459" s="59">
        <v>32</v>
      </c>
      <c r="L459" s="59">
        <v>36</v>
      </c>
      <c r="M459" s="59">
        <v>37</v>
      </c>
      <c r="N459" s="59">
        <v>17</v>
      </c>
      <c r="O459" s="59">
        <v>5</v>
      </c>
      <c r="P459" s="59">
        <v>3</v>
      </c>
      <c r="Q459" s="59">
        <v>6</v>
      </c>
      <c r="R459" s="59">
        <v>7</v>
      </c>
      <c r="S459" s="59">
        <v>4</v>
      </c>
      <c r="T459" s="59">
        <v>3</v>
      </c>
    </row>
    <row r="460" spans="1:20" ht="14.25">
      <c r="A460" s="44" t="s">
        <v>7</v>
      </c>
      <c r="B460" s="59">
        <v>2456</v>
      </c>
      <c r="C460" s="59">
        <v>2148</v>
      </c>
      <c r="D460" s="59">
        <v>1451</v>
      </c>
      <c r="E460" s="59">
        <v>1445</v>
      </c>
      <c r="F460" s="59">
        <v>1285</v>
      </c>
      <c r="G460" s="59">
        <v>1321</v>
      </c>
      <c r="H460" s="59">
        <v>1359</v>
      </c>
      <c r="I460" s="59">
        <v>411</v>
      </c>
      <c r="J460" s="59">
        <v>381</v>
      </c>
      <c r="K460" s="59">
        <v>347</v>
      </c>
      <c r="L460" s="59">
        <v>294</v>
      </c>
      <c r="M460" s="59">
        <v>295</v>
      </c>
      <c r="N460" s="59">
        <v>260</v>
      </c>
      <c r="O460" s="59">
        <v>287</v>
      </c>
      <c r="P460" s="59">
        <v>259</v>
      </c>
      <c r="Q460" s="59">
        <v>345</v>
      </c>
      <c r="R460" s="59">
        <v>317</v>
      </c>
      <c r="S460" s="59">
        <v>217</v>
      </c>
      <c r="T460" s="59">
        <v>226</v>
      </c>
    </row>
    <row r="461" spans="1:20" ht="14.25">
      <c r="A461" s="44" t="s">
        <v>129</v>
      </c>
      <c r="B461" s="59">
        <v>63</v>
      </c>
      <c r="C461" s="59">
        <v>47</v>
      </c>
      <c r="D461" s="59">
        <v>50</v>
      </c>
      <c r="E461" s="59">
        <v>32</v>
      </c>
      <c r="F461" s="59">
        <v>37</v>
      </c>
      <c r="G461" s="59">
        <v>63</v>
      </c>
      <c r="H461" s="59">
        <v>65</v>
      </c>
      <c r="I461" s="59">
        <v>63</v>
      </c>
      <c r="J461" s="59">
        <v>49</v>
      </c>
      <c r="K461" s="59">
        <v>72</v>
      </c>
      <c r="L461" s="59">
        <v>65</v>
      </c>
      <c r="M461" s="59">
        <v>80</v>
      </c>
      <c r="N461" s="59">
        <v>76</v>
      </c>
      <c r="O461" s="59">
        <v>83</v>
      </c>
      <c r="P461" s="59">
        <v>79</v>
      </c>
      <c r="Q461" s="59">
        <v>83</v>
      </c>
      <c r="R461" s="59">
        <v>71</v>
      </c>
      <c r="S461" s="59">
        <v>71</v>
      </c>
      <c r="T461" s="59">
        <v>71</v>
      </c>
    </row>
    <row r="462" spans="1:20" ht="14.25">
      <c r="A462" s="44" t="s">
        <v>26</v>
      </c>
      <c r="B462" s="60"/>
      <c r="C462" s="60"/>
      <c r="D462" s="60"/>
      <c r="E462" s="60"/>
      <c r="F462" s="60"/>
      <c r="G462" s="60"/>
      <c r="H462" s="60"/>
      <c r="I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0"/>
    </row>
    <row r="463" spans="1:20" ht="14.25">
      <c r="A463" s="44" t="s">
        <v>9</v>
      </c>
      <c r="B463" s="59">
        <v>890</v>
      </c>
      <c r="C463" s="59">
        <v>977</v>
      </c>
      <c r="D463" s="59">
        <v>1041</v>
      </c>
      <c r="E463" s="59">
        <v>1099</v>
      </c>
      <c r="F463" s="59">
        <v>1086</v>
      </c>
      <c r="G463" s="59">
        <v>1170</v>
      </c>
      <c r="H463" s="59">
        <v>1261</v>
      </c>
      <c r="I463" s="59">
        <v>1056</v>
      </c>
      <c r="J463" s="59">
        <v>979</v>
      </c>
      <c r="K463" s="59">
        <v>911</v>
      </c>
      <c r="L463" s="59">
        <v>847</v>
      </c>
      <c r="M463" s="59">
        <v>891</v>
      </c>
      <c r="N463" s="59">
        <v>866</v>
      </c>
      <c r="O463" s="59">
        <v>840</v>
      </c>
      <c r="P463" s="59">
        <v>796</v>
      </c>
      <c r="Q463" s="59">
        <v>769</v>
      </c>
      <c r="R463" s="59">
        <v>730</v>
      </c>
      <c r="S463" s="59">
        <v>611</v>
      </c>
      <c r="T463" s="59">
        <v>614</v>
      </c>
    </row>
    <row r="464" spans="1:20" ht="14.25">
      <c r="A464" s="44" t="s">
        <v>11</v>
      </c>
      <c r="B464" s="59">
        <v>908</v>
      </c>
      <c r="C464" s="59">
        <v>970</v>
      </c>
      <c r="D464" s="59">
        <v>907</v>
      </c>
      <c r="E464" s="59">
        <v>816</v>
      </c>
      <c r="F464" s="59">
        <v>789</v>
      </c>
      <c r="G464" s="59">
        <v>744</v>
      </c>
      <c r="H464" s="59">
        <v>694</v>
      </c>
      <c r="I464" s="59">
        <v>626</v>
      </c>
      <c r="J464" s="59">
        <v>606</v>
      </c>
      <c r="K464" s="59">
        <v>562</v>
      </c>
      <c r="L464" s="59">
        <v>527</v>
      </c>
      <c r="M464" s="59">
        <v>564</v>
      </c>
      <c r="N464" s="59">
        <v>528</v>
      </c>
      <c r="O464" s="59">
        <v>588</v>
      </c>
      <c r="P464" s="59">
        <v>574</v>
      </c>
      <c r="Q464" s="59">
        <v>537</v>
      </c>
      <c r="R464" s="59">
        <v>546</v>
      </c>
      <c r="S464" s="59">
        <v>585</v>
      </c>
      <c r="T464" s="59">
        <v>599</v>
      </c>
    </row>
    <row r="465" spans="1:20" ht="14.25">
      <c r="A465" s="44" t="s">
        <v>14</v>
      </c>
      <c r="B465" s="59">
        <v>1233</v>
      </c>
      <c r="C465" s="59">
        <v>1085</v>
      </c>
      <c r="D465" s="59">
        <v>593</v>
      </c>
      <c r="E465" s="59">
        <v>429</v>
      </c>
      <c r="F465" s="59">
        <v>382</v>
      </c>
      <c r="G465" s="59">
        <v>446</v>
      </c>
      <c r="H465" s="59">
        <v>486</v>
      </c>
      <c r="I465" s="59">
        <v>523</v>
      </c>
      <c r="J465" s="59">
        <v>458</v>
      </c>
      <c r="K465" s="59">
        <v>458</v>
      </c>
      <c r="L465" s="59">
        <v>382</v>
      </c>
      <c r="M465" s="59">
        <v>375</v>
      </c>
      <c r="N465" s="59">
        <v>402</v>
      </c>
      <c r="O465" s="59">
        <v>365</v>
      </c>
      <c r="P465" s="59">
        <v>409</v>
      </c>
      <c r="Q465" s="59">
        <v>428</v>
      </c>
      <c r="R465" s="59">
        <v>423</v>
      </c>
      <c r="S465" s="59">
        <v>434</v>
      </c>
      <c r="T465" s="59">
        <v>428</v>
      </c>
    </row>
    <row r="466" spans="1:20" ht="14.25">
      <c r="A466" s="44" t="s">
        <v>3</v>
      </c>
      <c r="B466" s="59">
        <v>19280</v>
      </c>
      <c r="C466" s="59">
        <v>19313</v>
      </c>
      <c r="D466" s="59">
        <v>17839</v>
      </c>
      <c r="E466" s="59">
        <v>16669</v>
      </c>
      <c r="F466" s="59">
        <v>15129</v>
      </c>
      <c r="G466" s="59">
        <v>18835</v>
      </c>
      <c r="H466" s="59">
        <v>19674</v>
      </c>
      <c r="I466" s="59">
        <v>16613</v>
      </c>
      <c r="J466" s="59">
        <v>15964</v>
      </c>
      <c r="K466" s="59">
        <v>17282</v>
      </c>
      <c r="L466" s="59">
        <v>16310</v>
      </c>
      <c r="M466" s="59">
        <v>16522</v>
      </c>
      <c r="N466" s="59">
        <v>15428</v>
      </c>
      <c r="O466" s="59">
        <v>16341</v>
      </c>
      <c r="P466" s="59">
        <v>15811</v>
      </c>
      <c r="Q466" s="59">
        <v>15734</v>
      </c>
      <c r="R466" s="59">
        <v>15343</v>
      </c>
      <c r="S466" s="59">
        <v>14462</v>
      </c>
      <c r="T466" s="59">
        <v>14521</v>
      </c>
    </row>
    <row r="467" spans="1:20" ht="14.25">
      <c r="A467" s="44" t="s">
        <v>51</v>
      </c>
      <c r="B467" s="59">
        <v>604</v>
      </c>
      <c r="C467" s="59">
        <v>617</v>
      </c>
      <c r="D467" s="59">
        <v>615</v>
      </c>
      <c r="E467" s="59">
        <v>620</v>
      </c>
      <c r="F467" s="59">
        <v>598</v>
      </c>
      <c r="G467" s="59">
        <v>568</v>
      </c>
      <c r="H467" s="59">
        <v>687</v>
      </c>
      <c r="I467" s="59">
        <v>596</v>
      </c>
      <c r="J467" s="59">
        <v>617</v>
      </c>
      <c r="K467" s="59">
        <v>711</v>
      </c>
      <c r="L467" s="59">
        <v>731</v>
      </c>
      <c r="M467" s="59">
        <v>741</v>
      </c>
      <c r="N467" s="59">
        <v>735</v>
      </c>
      <c r="O467" s="59">
        <v>906</v>
      </c>
      <c r="P467" s="59">
        <v>984</v>
      </c>
      <c r="Q467" s="59">
        <v>989</v>
      </c>
      <c r="R467" s="59">
        <v>1111</v>
      </c>
      <c r="S467" s="59">
        <v>1174</v>
      </c>
      <c r="T467" s="59">
        <v>1161</v>
      </c>
    </row>
    <row r="468" spans="1:20" ht="14.25">
      <c r="A468" s="44" t="s">
        <v>22</v>
      </c>
      <c r="B468" s="60"/>
      <c r="C468" s="60"/>
      <c r="D468" s="60"/>
      <c r="E468" s="60"/>
      <c r="F468" s="60"/>
      <c r="G468" s="60"/>
      <c r="H468" s="60"/>
      <c r="I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</row>
    <row r="469" spans="1:20" ht="14.25">
      <c r="A469" s="44" t="s">
        <v>130</v>
      </c>
      <c r="B469" s="59">
        <v>0</v>
      </c>
      <c r="C469" s="59">
        <v>0</v>
      </c>
      <c r="D469" s="59">
        <v>0</v>
      </c>
      <c r="E469" s="59">
        <v>0</v>
      </c>
      <c r="F469" s="59">
        <v>0</v>
      </c>
      <c r="G469" s="59">
        <v>2849</v>
      </c>
      <c r="H469" s="59">
        <v>2303</v>
      </c>
      <c r="I469" s="59">
        <v>1842</v>
      </c>
      <c r="J469" s="59">
        <v>1663</v>
      </c>
      <c r="K469" s="59">
        <v>1373</v>
      </c>
      <c r="L469" s="59">
        <v>1374</v>
      </c>
      <c r="M469" s="59">
        <v>1352</v>
      </c>
      <c r="N469" s="59">
        <v>1297</v>
      </c>
      <c r="O469" s="59">
        <v>2494</v>
      </c>
      <c r="P469" s="59">
        <v>3217</v>
      </c>
      <c r="Q469" s="59">
        <v>3179</v>
      </c>
      <c r="R469" s="59">
        <v>3052</v>
      </c>
      <c r="S469" s="59">
        <v>2885</v>
      </c>
      <c r="T469" s="59">
        <v>2970</v>
      </c>
    </row>
    <row r="470" spans="1:20" ht="14.25">
      <c r="A470" s="44" t="s">
        <v>18</v>
      </c>
      <c r="B470" s="60"/>
      <c r="C470" s="60"/>
      <c r="D470" s="60"/>
      <c r="E470" s="60"/>
      <c r="F470" s="60"/>
      <c r="G470" s="60"/>
      <c r="H470" s="60"/>
      <c r="I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</row>
    <row r="471" spans="1:20" ht="14.25">
      <c r="A471" s="44" t="s">
        <v>33</v>
      </c>
      <c r="B471" s="59">
        <v>820</v>
      </c>
      <c r="C471" s="59">
        <v>825</v>
      </c>
      <c r="D471" s="59">
        <v>670</v>
      </c>
      <c r="E471" s="59">
        <v>635</v>
      </c>
      <c r="F471" s="59">
        <v>556</v>
      </c>
      <c r="G471" s="59">
        <v>597</v>
      </c>
      <c r="H471" s="59">
        <v>602</v>
      </c>
      <c r="I471" s="59">
        <v>535</v>
      </c>
      <c r="J471" s="59">
        <v>440</v>
      </c>
      <c r="K471" s="59">
        <v>437</v>
      </c>
      <c r="L471" s="59">
        <v>421</v>
      </c>
      <c r="M471" s="59">
        <v>477</v>
      </c>
      <c r="N471" s="59">
        <v>461</v>
      </c>
      <c r="O471" s="59">
        <v>470</v>
      </c>
      <c r="P471" s="59">
        <v>518</v>
      </c>
      <c r="Q471" s="59">
        <v>513</v>
      </c>
      <c r="R471" s="59">
        <v>488</v>
      </c>
      <c r="S471" s="59">
        <v>439</v>
      </c>
      <c r="T471" s="59">
        <v>403</v>
      </c>
    </row>
    <row r="472" spans="1:20" ht="14.25">
      <c r="A472" s="44" t="s">
        <v>59</v>
      </c>
      <c r="B472" s="59">
        <v>25</v>
      </c>
      <c r="C472" s="59">
        <v>24</v>
      </c>
      <c r="D472" s="59">
        <v>25</v>
      </c>
      <c r="E472" s="59">
        <v>26</v>
      </c>
      <c r="F472" s="59">
        <v>26</v>
      </c>
      <c r="G472" s="59">
        <v>22</v>
      </c>
      <c r="H472" s="59">
        <v>22</v>
      </c>
      <c r="I472" s="59">
        <v>23</v>
      </c>
      <c r="J472" s="59">
        <v>23</v>
      </c>
      <c r="K472" s="59">
        <v>30</v>
      </c>
      <c r="L472" s="59">
        <v>26</v>
      </c>
      <c r="M472" s="59">
        <v>25</v>
      </c>
      <c r="N472" s="59">
        <v>28</v>
      </c>
      <c r="O472" s="59">
        <v>28</v>
      </c>
      <c r="P472" s="59">
        <v>27</v>
      </c>
      <c r="Q472" s="59">
        <v>29</v>
      </c>
      <c r="R472" s="59">
        <v>30</v>
      </c>
      <c r="S472" s="63">
        <f>R472</f>
        <v>30</v>
      </c>
      <c r="T472" s="63">
        <f>R472</f>
        <v>30</v>
      </c>
    </row>
    <row r="473" spans="1:20" ht="14.25">
      <c r="A473" s="44" t="s">
        <v>16</v>
      </c>
      <c r="B473" s="60"/>
      <c r="C473" s="60"/>
      <c r="D473" s="60"/>
      <c r="E473" s="60"/>
      <c r="F473" s="60"/>
      <c r="G473" s="60"/>
      <c r="H473" s="60"/>
      <c r="I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</row>
    <row r="474" spans="1:20" ht="14.25">
      <c r="A474" s="44" t="s">
        <v>24</v>
      </c>
      <c r="B474" s="60"/>
      <c r="C474" s="60"/>
      <c r="D474" s="60"/>
      <c r="E474" s="60"/>
      <c r="F474" s="60"/>
      <c r="G474" s="60"/>
      <c r="H474" s="60"/>
      <c r="I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</row>
    <row r="475" spans="1:20" ht="14.25">
      <c r="A475" s="44" t="s">
        <v>28</v>
      </c>
      <c r="B475" s="59">
        <v>1840</v>
      </c>
      <c r="C475" s="59">
        <v>1796</v>
      </c>
      <c r="D475" s="59">
        <v>1374</v>
      </c>
      <c r="E475" s="59">
        <v>989</v>
      </c>
      <c r="F475" s="59">
        <v>769</v>
      </c>
      <c r="G475" s="59">
        <v>724</v>
      </c>
      <c r="H475" s="59">
        <v>762</v>
      </c>
      <c r="I475" s="59">
        <v>692</v>
      </c>
      <c r="J475" s="59">
        <v>672</v>
      </c>
      <c r="K475" s="59">
        <v>535</v>
      </c>
      <c r="L475" s="59">
        <v>476</v>
      </c>
      <c r="M475" s="59">
        <v>475</v>
      </c>
      <c r="N475" s="59">
        <v>437</v>
      </c>
      <c r="O475" s="59">
        <v>439</v>
      </c>
      <c r="P475" s="59">
        <v>389</v>
      </c>
      <c r="Q475" s="59">
        <v>393</v>
      </c>
      <c r="R475" s="59">
        <v>320</v>
      </c>
      <c r="S475" s="59">
        <v>301</v>
      </c>
      <c r="T475" s="59">
        <v>299</v>
      </c>
    </row>
    <row r="476" spans="1:20" ht="14.25">
      <c r="A476" s="44" t="s">
        <v>30</v>
      </c>
      <c r="B476" s="59">
        <v>1485</v>
      </c>
      <c r="C476" s="59">
        <v>1597</v>
      </c>
      <c r="D476" s="59">
        <v>1201</v>
      </c>
      <c r="E476" s="59">
        <v>913</v>
      </c>
      <c r="F476" s="59">
        <v>973</v>
      </c>
      <c r="G476" s="59">
        <v>933</v>
      </c>
      <c r="H476" s="59">
        <v>966</v>
      </c>
      <c r="I476" s="59">
        <v>885</v>
      </c>
      <c r="J476" s="59">
        <v>788</v>
      </c>
      <c r="K476" s="59">
        <v>679</v>
      </c>
      <c r="L476" s="59">
        <v>604</v>
      </c>
      <c r="M476" s="59">
        <v>587</v>
      </c>
      <c r="N476" s="59">
        <v>599</v>
      </c>
      <c r="O476" s="59">
        <v>581</v>
      </c>
      <c r="P476" s="59">
        <v>480</v>
      </c>
      <c r="Q476" s="59">
        <v>482</v>
      </c>
      <c r="R476" s="59">
        <v>491</v>
      </c>
      <c r="S476" s="59">
        <v>513</v>
      </c>
      <c r="T476" s="59">
        <v>455</v>
      </c>
    </row>
    <row r="477" spans="1:20" ht="14.25">
      <c r="A477" s="44" t="s">
        <v>131</v>
      </c>
      <c r="B477" s="60"/>
      <c r="C477" s="60"/>
      <c r="D477" s="60"/>
      <c r="E477" s="60"/>
      <c r="F477" s="60"/>
      <c r="G477" s="60"/>
      <c r="H477" s="60"/>
      <c r="I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</row>
    <row r="478" spans="1:20" ht="14.25">
      <c r="A478" s="44" t="s">
        <v>35</v>
      </c>
      <c r="B478" s="60"/>
      <c r="C478" s="60"/>
      <c r="D478" s="60"/>
      <c r="E478" s="60"/>
      <c r="F478" s="60"/>
      <c r="G478" s="60"/>
      <c r="H478" s="60"/>
      <c r="I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</row>
    <row r="479" spans="1:20" ht="14.25">
      <c r="A479" s="44" t="s">
        <v>37</v>
      </c>
      <c r="B479" s="59">
        <v>0</v>
      </c>
      <c r="C479" s="59">
        <v>0</v>
      </c>
      <c r="D479" s="59">
        <v>0</v>
      </c>
      <c r="E479" s="59">
        <v>0</v>
      </c>
      <c r="F479" s="59">
        <v>0</v>
      </c>
      <c r="G479" s="59">
        <v>160</v>
      </c>
      <c r="H479" s="59">
        <v>153</v>
      </c>
      <c r="I479" s="59">
        <v>251</v>
      </c>
      <c r="J479" s="59">
        <v>308</v>
      </c>
      <c r="K479" s="59">
        <v>328</v>
      </c>
      <c r="L479" s="59">
        <v>347</v>
      </c>
      <c r="M479" s="59">
        <v>302</v>
      </c>
      <c r="N479" s="59">
        <v>323</v>
      </c>
      <c r="O479" s="59">
        <v>339</v>
      </c>
      <c r="P479" s="59">
        <v>369</v>
      </c>
      <c r="Q479" s="59">
        <v>376</v>
      </c>
      <c r="R479" s="59">
        <v>341</v>
      </c>
      <c r="S479" s="59">
        <v>360</v>
      </c>
      <c r="T479" s="59">
        <v>365</v>
      </c>
    </row>
    <row r="480" spans="1:20" ht="14.25">
      <c r="A480" s="44" t="s">
        <v>61</v>
      </c>
      <c r="B480" s="59">
        <v>118</v>
      </c>
      <c r="C480" s="59">
        <v>129</v>
      </c>
      <c r="D480" s="59">
        <v>119</v>
      </c>
      <c r="E480" s="59">
        <v>119</v>
      </c>
      <c r="F480" s="59">
        <v>127</v>
      </c>
      <c r="G480" s="59">
        <v>127</v>
      </c>
      <c r="H480" s="59">
        <v>140</v>
      </c>
      <c r="I480" s="59">
        <v>138</v>
      </c>
      <c r="J480" s="59">
        <v>145</v>
      </c>
      <c r="K480" s="59">
        <v>161</v>
      </c>
      <c r="L480" s="59">
        <v>143</v>
      </c>
      <c r="M480" s="59">
        <v>194</v>
      </c>
      <c r="N480" s="59">
        <v>170</v>
      </c>
      <c r="O480" s="59">
        <v>190</v>
      </c>
      <c r="P480" s="59">
        <v>173</v>
      </c>
      <c r="Q480" s="59">
        <v>188</v>
      </c>
      <c r="R480" s="59">
        <v>201</v>
      </c>
      <c r="S480" s="59">
        <v>230</v>
      </c>
      <c r="T480" s="59">
        <v>276</v>
      </c>
    </row>
    <row r="481" spans="1:20" ht="14.25">
      <c r="A481" s="44" t="s">
        <v>41</v>
      </c>
      <c r="B481" s="59">
        <v>7534</v>
      </c>
      <c r="C481" s="59">
        <v>7708</v>
      </c>
      <c r="D481" s="59">
        <v>6862</v>
      </c>
      <c r="E481" s="59">
        <v>4931</v>
      </c>
      <c r="F481" s="59">
        <v>4329</v>
      </c>
      <c r="G481" s="59">
        <v>4690</v>
      </c>
      <c r="H481" s="59">
        <v>5329</v>
      </c>
      <c r="I481" s="59">
        <v>4768</v>
      </c>
      <c r="J481" s="59">
        <v>4236</v>
      </c>
      <c r="K481" s="59">
        <v>3887</v>
      </c>
      <c r="L481" s="59">
        <v>3437</v>
      </c>
      <c r="M481" s="59">
        <v>3845</v>
      </c>
      <c r="N481" s="59">
        <v>3484</v>
      </c>
      <c r="O481" s="59">
        <v>3411</v>
      </c>
      <c r="P481" s="59">
        <v>3024</v>
      </c>
      <c r="Q481" s="59">
        <v>2884</v>
      </c>
      <c r="R481" s="59">
        <v>2874</v>
      </c>
      <c r="S481" s="59">
        <v>2669</v>
      </c>
      <c r="T481" s="59">
        <v>2673</v>
      </c>
    </row>
    <row r="482" spans="1:20" ht="14.25">
      <c r="A482" s="44" t="s">
        <v>43</v>
      </c>
      <c r="B482" s="60"/>
      <c r="C482" s="60"/>
      <c r="D482" s="60"/>
      <c r="E482" s="60"/>
      <c r="F482" s="60"/>
      <c r="G482" s="60"/>
      <c r="H482" s="60"/>
      <c r="I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</row>
    <row r="483" spans="1:20" ht="14.25">
      <c r="A483" s="44" t="s">
        <v>45</v>
      </c>
      <c r="B483" s="59">
        <v>0</v>
      </c>
      <c r="C483" s="59">
        <v>0</v>
      </c>
      <c r="D483" s="59">
        <v>1568</v>
      </c>
      <c r="E483" s="59">
        <v>1643</v>
      </c>
      <c r="F483" s="59">
        <v>1313</v>
      </c>
      <c r="G483" s="59">
        <v>1465</v>
      </c>
      <c r="H483" s="59">
        <v>1949</v>
      </c>
      <c r="I483" s="59">
        <v>1834</v>
      </c>
      <c r="J483" s="59">
        <v>2139</v>
      </c>
      <c r="K483" s="59">
        <v>1690</v>
      </c>
      <c r="L483" s="59">
        <v>1492</v>
      </c>
      <c r="M483" s="59">
        <v>1294</v>
      </c>
      <c r="N483" s="59">
        <v>1078</v>
      </c>
      <c r="O483" s="59">
        <v>941</v>
      </c>
      <c r="P483" s="59">
        <v>854</v>
      </c>
      <c r="Q483" s="59">
        <v>657</v>
      </c>
      <c r="R483" s="59">
        <v>568</v>
      </c>
      <c r="S483" s="59">
        <v>484</v>
      </c>
      <c r="T483" s="59">
        <v>527</v>
      </c>
    </row>
    <row r="484" spans="1:20" ht="14.25">
      <c r="A484" s="44" t="s">
        <v>49</v>
      </c>
      <c r="B484" s="59">
        <v>197</v>
      </c>
      <c r="C484" s="59">
        <v>199</v>
      </c>
      <c r="D484" s="59">
        <v>213</v>
      </c>
      <c r="E484" s="59">
        <v>351</v>
      </c>
      <c r="F484" s="59">
        <v>372</v>
      </c>
      <c r="G484" s="59">
        <v>456</v>
      </c>
      <c r="H484" s="59">
        <v>509</v>
      </c>
      <c r="I484" s="59">
        <v>449</v>
      </c>
      <c r="J484" s="59">
        <v>493</v>
      </c>
      <c r="K484" s="59">
        <v>517</v>
      </c>
      <c r="L484" s="59">
        <v>498</v>
      </c>
      <c r="M484" s="59">
        <v>609</v>
      </c>
      <c r="N484" s="59">
        <v>577</v>
      </c>
      <c r="O484" s="59">
        <v>604</v>
      </c>
      <c r="P484" s="59">
        <v>621</v>
      </c>
      <c r="Q484" s="59">
        <v>630</v>
      </c>
      <c r="R484" s="59">
        <v>543</v>
      </c>
      <c r="S484" s="59">
        <v>473</v>
      </c>
      <c r="T484" s="59">
        <v>448</v>
      </c>
    </row>
    <row r="485" spans="1:20" ht="14.25">
      <c r="A485" s="44" t="s">
        <v>47</v>
      </c>
      <c r="B485" s="59">
        <v>48</v>
      </c>
      <c r="C485" s="59">
        <v>48</v>
      </c>
      <c r="D485" s="59">
        <v>49</v>
      </c>
      <c r="E485" s="59">
        <v>51</v>
      </c>
      <c r="F485" s="59">
        <v>62</v>
      </c>
      <c r="G485" s="59">
        <v>65</v>
      </c>
      <c r="H485" s="59">
        <v>75</v>
      </c>
      <c r="I485" s="59">
        <v>71</v>
      </c>
      <c r="J485" s="59">
        <v>49</v>
      </c>
      <c r="K485" s="59">
        <v>50</v>
      </c>
      <c r="L485" s="59">
        <v>71</v>
      </c>
      <c r="M485" s="59">
        <v>71</v>
      </c>
      <c r="N485" s="59">
        <v>65</v>
      </c>
      <c r="O485" s="59">
        <v>72</v>
      </c>
      <c r="P485" s="59">
        <v>71</v>
      </c>
      <c r="Q485" s="59">
        <v>72</v>
      </c>
      <c r="R485" s="59">
        <v>63</v>
      </c>
      <c r="S485" s="59">
        <v>48</v>
      </c>
      <c r="T485" s="59">
        <v>49</v>
      </c>
    </row>
    <row r="486" spans="1:20" ht="14.25">
      <c r="A486" s="44" t="s">
        <v>20</v>
      </c>
      <c r="B486" s="60"/>
      <c r="C486" s="60"/>
      <c r="D486" s="60"/>
      <c r="E486" s="60"/>
      <c r="F486" s="60"/>
      <c r="G486" s="60"/>
      <c r="H486" s="60"/>
      <c r="I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</row>
    <row r="487" spans="1:20" ht="14.25">
      <c r="A487" s="44" t="s">
        <v>53</v>
      </c>
      <c r="B487" s="59">
        <v>988</v>
      </c>
      <c r="C487" s="59">
        <v>1030</v>
      </c>
      <c r="D487" s="59">
        <v>985</v>
      </c>
      <c r="E487" s="59">
        <v>2382</v>
      </c>
      <c r="F487" s="59">
        <v>2296</v>
      </c>
      <c r="G487" s="59">
        <v>2254</v>
      </c>
      <c r="H487" s="59">
        <v>2141</v>
      </c>
      <c r="I487" s="59">
        <v>1727</v>
      </c>
      <c r="J487" s="59">
        <v>1732</v>
      </c>
      <c r="K487" s="59">
        <v>1968</v>
      </c>
      <c r="L487" s="59">
        <v>1874</v>
      </c>
      <c r="M487" s="59">
        <v>1918</v>
      </c>
      <c r="N487" s="59">
        <v>1779</v>
      </c>
      <c r="O487" s="59">
        <v>1730</v>
      </c>
      <c r="P487" s="59">
        <v>1540</v>
      </c>
      <c r="Q487" s="59">
        <v>1636</v>
      </c>
      <c r="R487" s="59">
        <v>1669</v>
      </c>
      <c r="S487" s="59">
        <v>1589</v>
      </c>
      <c r="T487" s="59">
        <v>1499</v>
      </c>
    </row>
    <row r="488" spans="1:20" ht="14.25">
      <c r="A488" s="44" t="s">
        <v>63</v>
      </c>
      <c r="B488" s="59">
        <v>55</v>
      </c>
      <c r="C488" s="59">
        <v>85</v>
      </c>
      <c r="D488" s="59">
        <v>66</v>
      </c>
      <c r="E488" s="59">
        <v>40</v>
      </c>
      <c r="F488" s="59">
        <v>59</v>
      </c>
      <c r="G488" s="59">
        <v>78</v>
      </c>
      <c r="H488" s="59">
        <v>63</v>
      </c>
      <c r="I488" s="59">
        <v>92</v>
      </c>
      <c r="J488" s="59">
        <v>108</v>
      </c>
      <c r="K488" s="59">
        <v>110</v>
      </c>
      <c r="L488" s="59">
        <v>101</v>
      </c>
      <c r="M488" s="59">
        <v>110</v>
      </c>
      <c r="N488" s="59">
        <v>109</v>
      </c>
      <c r="O488" s="59">
        <v>117</v>
      </c>
      <c r="P488" s="59">
        <v>129</v>
      </c>
      <c r="Q488" s="59">
        <v>128</v>
      </c>
      <c r="R488" s="59">
        <v>108</v>
      </c>
      <c r="S488" s="59">
        <v>105</v>
      </c>
      <c r="T488" s="59">
        <v>106</v>
      </c>
    </row>
    <row r="489" spans="1:20" ht="14.25">
      <c r="A489" s="44" t="s">
        <v>57</v>
      </c>
      <c r="B489" s="60"/>
      <c r="C489" s="60"/>
      <c r="D489" s="60"/>
      <c r="E489" s="60"/>
      <c r="F489" s="60"/>
      <c r="G489" s="60"/>
      <c r="H489" s="60"/>
      <c r="I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</row>
    <row r="490" spans="1:20" ht="14.25">
      <c r="A490" s="44" t="s">
        <v>55</v>
      </c>
      <c r="B490" s="59">
        <v>0</v>
      </c>
      <c r="C490" s="59">
        <v>0</v>
      </c>
      <c r="D490" s="59">
        <v>0</v>
      </c>
      <c r="E490" s="59">
        <v>0</v>
      </c>
      <c r="F490" s="59">
        <v>0</v>
      </c>
      <c r="G490" s="59">
        <v>0</v>
      </c>
      <c r="H490" s="59">
        <v>0</v>
      </c>
      <c r="I490" s="59">
        <v>0</v>
      </c>
      <c r="J490" s="59">
        <v>0</v>
      </c>
      <c r="K490" s="59">
        <v>2423</v>
      </c>
      <c r="L490" s="59">
        <v>2439</v>
      </c>
      <c r="M490" s="59">
        <v>2278</v>
      </c>
      <c r="N490" s="59">
        <v>2090</v>
      </c>
      <c r="O490" s="59">
        <v>1813</v>
      </c>
      <c r="P490" s="59">
        <v>1274</v>
      </c>
      <c r="Q490" s="59">
        <v>1366</v>
      </c>
      <c r="R490" s="59">
        <v>1305</v>
      </c>
      <c r="S490" s="59">
        <v>1196</v>
      </c>
      <c r="T490" s="59">
        <v>1281</v>
      </c>
    </row>
    <row r="493" spans="1:2" ht="13.5">
      <c r="A493" s="7" t="s">
        <v>157</v>
      </c>
      <c r="B493" s="8" t="s">
        <v>158</v>
      </c>
    </row>
    <row r="495" spans="1:20" ht="14.25">
      <c r="A495" s="44" t="s">
        <v>154</v>
      </c>
      <c r="B495" s="6" t="s">
        <v>98</v>
      </c>
      <c r="C495" s="6" t="s">
        <v>99</v>
      </c>
      <c r="D495" s="6" t="s">
        <v>100</v>
      </c>
      <c r="E495" s="6" t="s">
        <v>101</v>
      </c>
      <c r="F495" s="6" t="s">
        <v>102</v>
      </c>
      <c r="G495" s="6" t="s">
        <v>103</v>
      </c>
      <c r="H495" s="6" t="s">
        <v>104</v>
      </c>
      <c r="I495" s="6" t="s">
        <v>105</v>
      </c>
      <c r="J495" s="6" t="s">
        <v>106</v>
      </c>
      <c r="K495" s="6" t="s">
        <v>107</v>
      </c>
      <c r="L495" s="6" t="s">
        <v>108</v>
      </c>
      <c r="M495" s="6" t="s">
        <v>109</v>
      </c>
      <c r="N495" s="6" t="s">
        <v>110</v>
      </c>
      <c r="O495" s="6" t="s">
        <v>111</v>
      </c>
      <c r="P495" s="6" t="s">
        <v>112</v>
      </c>
      <c r="Q495" s="6" t="s">
        <v>113</v>
      </c>
      <c r="R495" s="6" t="s">
        <v>114</v>
      </c>
      <c r="S495" s="6" t="s">
        <v>115</v>
      </c>
      <c r="T495" s="6" t="s">
        <v>132</v>
      </c>
    </row>
    <row r="496" spans="1:20" ht="14.25">
      <c r="A496" s="44" t="s">
        <v>39</v>
      </c>
      <c r="B496" s="62">
        <f>B458/B415</f>
        <v>0.7723342939481268</v>
      </c>
      <c r="C496" s="62">
        <f aca="true" t="shared" si="0" ref="C496:T496">C458/C415</f>
        <v>0.7749360613810742</v>
      </c>
      <c r="D496" s="62">
        <f t="shared" si="0"/>
        <v>0.7911227154046997</v>
      </c>
      <c r="E496" s="62">
        <f t="shared" si="0"/>
        <v>0.8360655737704918</v>
      </c>
      <c r="F496" s="62">
        <f t="shared" si="0"/>
        <v>0.8155844155844156</v>
      </c>
      <c r="G496" s="62">
        <f t="shared" si="0"/>
        <v>0.8815489749430524</v>
      </c>
      <c r="H496" s="62">
        <f t="shared" si="0"/>
        <v>0.7447619047619047</v>
      </c>
      <c r="I496" s="62">
        <f t="shared" si="0"/>
        <v>0.6329588014981273</v>
      </c>
      <c r="J496" s="62">
        <f t="shared" si="0"/>
        <v>0.626641651031895</v>
      </c>
      <c r="K496" s="62">
        <f t="shared" si="0"/>
        <v>0.8211920529801324</v>
      </c>
      <c r="L496" s="62">
        <f t="shared" si="0"/>
        <v>0.8228980322003577</v>
      </c>
      <c r="M496" s="62">
        <f t="shared" si="0"/>
        <v>0.7414721723518851</v>
      </c>
      <c r="N496" s="62">
        <f t="shared" si="0"/>
        <v>0.7219430485762144</v>
      </c>
      <c r="O496" s="62">
        <f t="shared" si="0"/>
        <v>0.7958115183246073</v>
      </c>
      <c r="P496" s="62">
        <f t="shared" si="0"/>
        <v>0.7583774250440917</v>
      </c>
      <c r="Q496" s="62">
        <f t="shared" si="0"/>
        <v>0.7523961661341853</v>
      </c>
      <c r="R496" s="62">
        <f t="shared" si="0"/>
        <v>0.7866242038216561</v>
      </c>
      <c r="S496" s="62">
        <f t="shared" si="0"/>
        <v>0.8010033444816054</v>
      </c>
      <c r="T496" s="62">
        <f t="shared" si="0"/>
        <v>0.7558139534883721</v>
      </c>
    </row>
    <row r="497" spans="1:20" ht="14.25">
      <c r="A497" s="44" t="s">
        <v>5</v>
      </c>
      <c r="B497" s="62">
        <f aca="true" t="shared" si="1" ref="B497:T497">B459/B416</f>
        <v>0.9</v>
      </c>
      <c r="C497" s="62">
        <f t="shared" si="1"/>
        <v>0.8333333333333334</v>
      </c>
      <c r="D497" s="62">
        <f t="shared" si="1"/>
        <v>0.7777777777777778</v>
      </c>
      <c r="E497" s="62">
        <f t="shared" si="1"/>
        <v>0.75</v>
      </c>
      <c r="F497" s="62">
        <f t="shared" si="1"/>
        <v>0.8333333333333334</v>
      </c>
      <c r="G497" s="62">
        <f t="shared" si="1"/>
        <v>0.8</v>
      </c>
      <c r="H497" s="62">
        <f t="shared" si="1"/>
        <v>0.9</v>
      </c>
      <c r="I497" s="62">
        <f t="shared" si="1"/>
        <v>0.8888888888888888</v>
      </c>
      <c r="J497" s="62">
        <f t="shared" si="1"/>
        <v>0.8625</v>
      </c>
      <c r="K497" s="62">
        <f t="shared" si="1"/>
        <v>0.8</v>
      </c>
      <c r="L497" s="62">
        <f t="shared" si="1"/>
        <v>0.8780487804878049</v>
      </c>
      <c r="M497" s="62">
        <f t="shared" si="1"/>
        <v>0.9024390243902439</v>
      </c>
      <c r="N497" s="62">
        <f t="shared" si="1"/>
        <v>0.8947368421052632</v>
      </c>
      <c r="O497" s="62">
        <f t="shared" si="1"/>
        <v>0.14705882352941177</v>
      </c>
      <c r="P497" s="62">
        <f t="shared" si="1"/>
        <v>0.08108108108108109</v>
      </c>
      <c r="Q497" s="62">
        <f t="shared" si="1"/>
        <v>0.2222222222222222</v>
      </c>
      <c r="R497" s="62">
        <f t="shared" si="1"/>
        <v>0.2413793103448276</v>
      </c>
      <c r="S497" s="62">
        <f t="shared" si="1"/>
        <v>2</v>
      </c>
      <c r="T497" s="62">
        <f t="shared" si="1"/>
        <v>1.5</v>
      </c>
    </row>
    <row r="498" spans="1:20" ht="14.25">
      <c r="A498" s="44" t="s">
        <v>7</v>
      </c>
      <c r="B498" s="62">
        <f aca="true" t="shared" si="2" ref="B498:T498">B460/B417</f>
        <v>0.8831355627472133</v>
      </c>
      <c r="C498" s="62">
        <f t="shared" si="2"/>
        <v>1.3349906774394034</v>
      </c>
      <c r="D498" s="62">
        <f t="shared" si="2"/>
        <v>0.821165817770232</v>
      </c>
      <c r="E498" s="62">
        <f t="shared" si="2"/>
        <v>0.9209687699171447</v>
      </c>
      <c r="F498" s="62">
        <f t="shared" si="2"/>
        <v>0.8954703832752613</v>
      </c>
      <c r="G498" s="62">
        <f t="shared" si="2"/>
        <v>0.8555699481865285</v>
      </c>
      <c r="H498" s="62">
        <f t="shared" si="2"/>
        <v>0.8801813471502591</v>
      </c>
      <c r="I498" s="62">
        <f t="shared" si="2"/>
        <v>0.42723492723492723</v>
      </c>
      <c r="J498" s="62">
        <f t="shared" si="2"/>
        <v>0.8698630136986302</v>
      </c>
      <c r="K498" s="62">
        <f t="shared" si="2"/>
        <v>1.0644171779141105</v>
      </c>
      <c r="L498" s="62">
        <f t="shared" si="2"/>
        <v>0.9074074074074074</v>
      </c>
      <c r="M498" s="62">
        <f t="shared" si="2"/>
        <v>0.9577922077922078</v>
      </c>
      <c r="N498" s="62">
        <f t="shared" si="2"/>
        <v>0.931899641577061</v>
      </c>
      <c r="O498" s="62">
        <f t="shared" si="2"/>
        <v>0.9198717948717948</v>
      </c>
      <c r="P498" s="62">
        <f t="shared" si="2"/>
        <v>0.9384057971014492</v>
      </c>
      <c r="Q498" s="62">
        <f t="shared" si="2"/>
        <v>0.9299191374663073</v>
      </c>
      <c r="R498" s="62">
        <f t="shared" si="2"/>
        <v>0.9161849710982659</v>
      </c>
      <c r="S498" s="62">
        <f t="shared" si="2"/>
        <v>0.9475982532751092</v>
      </c>
      <c r="T498" s="62">
        <f t="shared" si="2"/>
        <v>0.9224489795918367</v>
      </c>
    </row>
    <row r="499" spans="1:20" ht="14.25">
      <c r="A499" s="44" t="s">
        <v>129</v>
      </c>
      <c r="B499" s="62">
        <f aca="true" t="shared" si="3" ref="B499:T499">B461/B418</f>
        <v>1.75</v>
      </c>
      <c r="C499" s="62">
        <f t="shared" si="3"/>
        <v>0.6619718309859155</v>
      </c>
      <c r="D499" s="62">
        <f t="shared" si="3"/>
        <v>0.704225352112676</v>
      </c>
      <c r="E499" s="62">
        <f t="shared" si="3"/>
        <v>0.8</v>
      </c>
      <c r="F499" s="62">
        <f t="shared" si="3"/>
        <v>0.8222222222222222</v>
      </c>
      <c r="G499" s="62">
        <f t="shared" si="3"/>
        <v>0.8873239436619719</v>
      </c>
      <c r="H499" s="62">
        <f t="shared" si="3"/>
        <v>0.9420289855072463</v>
      </c>
      <c r="I499" s="62">
        <f t="shared" si="3"/>
        <v>0.8513513513513513</v>
      </c>
      <c r="J499" s="62">
        <f t="shared" si="3"/>
        <v>0.8305084745762712</v>
      </c>
      <c r="K499" s="62">
        <f t="shared" si="3"/>
        <v>0.7422680412371134</v>
      </c>
      <c r="L499" s="62">
        <f t="shared" si="3"/>
        <v>0.7831325301204819</v>
      </c>
      <c r="M499" s="62">
        <f t="shared" si="3"/>
        <v>0.8163265306122449</v>
      </c>
      <c r="N499" s="62">
        <f t="shared" si="3"/>
        <v>0.8085106382978723</v>
      </c>
      <c r="O499" s="62">
        <f t="shared" si="3"/>
        <v>0.8469387755102041</v>
      </c>
      <c r="P499" s="62">
        <f t="shared" si="3"/>
        <v>0.8061224489795918</v>
      </c>
      <c r="Q499" s="62">
        <f t="shared" si="3"/>
        <v>0.7980769230769231</v>
      </c>
      <c r="R499" s="62">
        <f t="shared" si="3"/>
        <v>0.7888888888888889</v>
      </c>
      <c r="S499" s="62">
        <f t="shared" si="3"/>
        <v>0.8160919540229885</v>
      </c>
      <c r="T499" s="62">
        <f t="shared" si="3"/>
        <v>0.8255813953488372</v>
      </c>
    </row>
    <row r="500" spans="1:20" ht="14.25">
      <c r="A500" s="44" t="s">
        <v>26</v>
      </c>
      <c r="B500" s="62" t="e">
        <f aca="true" t="shared" si="4" ref="B500:T500">B462/B419</f>
        <v>#DIV/0!</v>
      </c>
      <c r="C500" s="62" t="e">
        <f t="shared" si="4"/>
        <v>#DIV/0!</v>
      </c>
      <c r="D500" s="62" t="e">
        <f t="shared" si="4"/>
        <v>#DIV/0!</v>
      </c>
      <c r="E500" s="62" t="e">
        <f t="shared" si="4"/>
        <v>#DIV/0!</v>
      </c>
      <c r="F500" s="62" t="e">
        <f t="shared" si="4"/>
        <v>#DIV/0!</v>
      </c>
      <c r="G500" s="62" t="e">
        <f t="shared" si="4"/>
        <v>#DIV/0!</v>
      </c>
      <c r="H500" s="62" t="e">
        <f t="shared" si="4"/>
        <v>#DIV/0!</v>
      </c>
      <c r="I500" s="62" t="e">
        <f t="shared" si="4"/>
        <v>#DIV/0!</v>
      </c>
      <c r="J500" s="62" t="e">
        <f t="shared" si="4"/>
        <v>#DIV/0!</v>
      </c>
      <c r="K500" s="62" t="e">
        <f t="shared" si="4"/>
        <v>#DIV/0!</v>
      </c>
      <c r="L500" s="62" t="e">
        <f t="shared" si="4"/>
        <v>#DIV/0!</v>
      </c>
      <c r="M500" s="62" t="e">
        <f t="shared" si="4"/>
        <v>#DIV/0!</v>
      </c>
      <c r="N500" s="62" t="e">
        <f t="shared" si="4"/>
        <v>#DIV/0!</v>
      </c>
      <c r="O500" s="62" t="e">
        <f t="shared" si="4"/>
        <v>#DIV/0!</v>
      </c>
      <c r="P500" s="62" t="e">
        <f t="shared" si="4"/>
        <v>#DIV/0!</v>
      </c>
      <c r="Q500" s="62" t="e">
        <f t="shared" si="4"/>
        <v>#DIV/0!</v>
      </c>
      <c r="R500" s="62" t="e">
        <f t="shared" si="4"/>
        <v>#DIV/0!</v>
      </c>
      <c r="S500" s="62" t="e">
        <f t="shared" si="4"/>
        <v>#DIV/0!</v>
      </c>
      <c r="T500" s="62" t="e">
        <f t="shared" si="4"/>
        <v>#DIV/0!</v>
      </c>
    </row>
    <row r="501" spans="1:20" ht="14.25">
      <c r="A501" s="44" t="s">
        <v>9</v>
      </c>
      <c r="B501" s="62">
        <f aca="true" t="shared" si="5" ref="B501:T501">B463/B420</f>
        <v>0.482646420824295</v>
      </c>
      <c r="C501" s="62">
        <f t="shared" si="5"/>
        <v>0.5266846361185984</v>
      </c>
      <c r="D501" s="62">
        <f t="shared" si="5"/>
        <v>0.5519618239660657</v>
      </c>
      <c r="E501" s="62">
        <f t="shared" si="5"/>
        <v>0.8338391502276176</v>
      </c>
      <c r="F501" s="62">
        <f t="shared" si="5"/>
        <v>0.9418907198612315</v>
      </c>
      <c r="G501" s="62">
        <f t="shared" si="5"/>
        <v>0.8533916849015317</v>
      </c>
      <c r="H501" s="62">
        <f t="shared" si="5"/>
        <v>0.8732686980609419</v>
      </c>
      <c r="I501" s="62">
        <f t="shared" si="5"/>
        <v>0.8613376835236541</v>
      </c>
      <c r="J501" s="62">
        <f t="shared" si="5"/>
        <v>0.9115456238361266</v>
      </c>
      <c r="K501" s="62">
        <f t="shared" si="5"/>
        <v>0.7914856646394439</v>
      </c>
      <c r="L501" s="62">
        <f t="shared" si="5"/>
        <v>0.8768115942028986</v>
      </c>
      <c r="M501" s="62">
        <f t="shared" si="5"/>
        <v>0.8830525272547076</v>
      </c>
      <c r="N501" s="62">
        <f t="shared" si="5"/>
        <v>0.8651348651348651</v>
      </c>
      <c r="O501" s="62">
        <f t="shared" si="5"/>
        <v>0.8459214501510574</v>
      </c>
      <c r="P501" s="62">
        <f t="shared" si="5"/>
        <v>0.7826941986234022</v>
      </c>
      <c r="Q501" s="62">
        <f t="shared" si="5"/>
        <v>0.834056399132321</v>
      </c>
      <c r="R501" s="62">
        <f t="shared" si="5"/>
        <v>0.8295454545454546</v>
      </c>
      <c r="S501" s="62">
        <f t="shared" si="5"/>
        <v>0.8569424964936886</v>
      </c>
      <c r="T501" s="62">
        <f t="shared" si="5"/>
        <v>0.821954484605087</v>
      </c>
    </row>
    <row r="502" spans="1:20" ht="14.25">
      <c r="A502" s="44" t="s">
        <v>11</v>
      </c>
      <c r="B502" s="62">
        <f aca="true" t="shared" si="6" ref="B502:T502">B464/B421</f>
        <v>0.8999008919722498</v>
      </c>
      <c r="C502" s="62">
        <f t="shared" si="6"/>
        <v>0.9255725190839694</v>
      </c>
      <c r="D502" s="62">
        <f t="shared" si="6"/>
        <v>0.9597883597883597</v>
      </c>
      <c r="E502" s="62">
        <f t="shared" si="6"/>
        <v>0.9679715302491103</v>
      </c>
      <c r="F502" s="62">
        <f t="shared" si="6"/>
        <v>0.9912060301507538</v>
      </c>
      <c r="G502" s="62">
        <f t="shared" si="6"/>
        <v>0.9712793733681462</v>
      </c>
      <c r="H502" s="62">
        <f t="shared" si="6"/>
        <v>0.9886039886039886</v>
      </c>
      <c r="I502" s="62">
        <f t="shared" si="6"/>
        <v>0.9645608628659477</v>
      </c>
      <c r="J502" s="62">
        <f t="shared" si="6"/>
        <v>0.9821717990275527</v>
      </c>
      <c r="K502" s="62">
        <f t="shared" si="6"/>
        <v>0.9894366197183099</v>
      </c>
      <c r="L502" s="62">
        <f t="shared" si="6"/>
        <v>1.0154142581888246</v>
      </c>
      <c r="M502" s="62">
        <f t="shared" si="6"/>
        <v>1.00355871886121</v>
      </c>
      <c r="N502" s="62">
        <f t="shared" si="6"/>
        <v>0.9906191369606003</v>
      </c>
      <c r="O502" s="62">
        <f t="shared" si="6"/>
        <v>1.0261780104712042</v>
      </c>
      <c r="P502" s="62">
        <f t="shared" si="6"/>
        <v>1.0512820512820513</v>
      </c>
      <c r="Q502" s="62">
        <f t="shared" si="6"/>
        <v>1.048828125</v>
      </c>
      <c r="R502" s="62">
        <f t="shared" si="6"/>
        <v>1.05</v>
      </c>
      <c r="S502" s="62">
        <f t="shared" si="6"/>
        <v>1.057866184448463</v>
      </c>
      <c r="T502" s="62">
        <f t="shared" si="6"/>
        <v>1.0084175084175084</v>
      </c>
    </row>
    <row r="503" spans="1:20" ht="14.25">
      <c r="A503" s="44" t="s">
        <v>14</v>
      </c>
      <c r="B503" s="62">
        <f aca="true" t="shared" si="7" ref="B503:T503">B465/B422</f>
        <v>0.7672682016179216</v>
      </c>
      <c r="C503" s="62">
        <f t="shared" si="7"/>
        <v>0.7262382864792504</v>
      </c>
      <c r="D503" s="62">
        <f t="shared" si="7"/>
        <v>0.6355841371918542</v>
      </c>
      <c r="E503" s="62">
        <f t="shared" si="7"/>
        <v>0.6308823529411764</v>
      </c>
      <c r="F503" s="62">
        <f t="shared" si="7"/>
        <v>0.5211459754433834</v>
      </c>
      <c r="G503" s="62">
        <f t="shared" si="7"/>
        <v>0.8902195608782435</v>
      </c>
      <c r="H503" s="62">
        <f t="shared" si="7"/>
        <v>0.826530612244898</v>
      </c>
      <c r="I503" s="62">
        <f t="shared" si="7"/>
        <v>0.8262243285939969</v>
      </c>
      <c r="J503" s="62">
        <f t="shared" si="7"/>
        <v>0.8106194690265487</v>
      </c>
      <c r="K503" s="62">
        <f t="shared" si="7"/>
        <v>0.822262118491921</v>
      </c>
      <c r="L503" s="62">
        <f t="shared" si="7"/>
        <v>0.8377192982456141</v>
      </c>
      <c r="M503" s="62">
        <f t="shared" si="7"/>
        <v>0.8389261744966443</v>
      </c>
      <c r="N503" s="62">
        <f t="shared" si="7"/>
        <v>0.8220858895705522</v>
      </c>
      <c r="O503" s="62">
        <f t="shared" si="7"/>
        <v>0.7716701902748414</v>
      </c>
      <c r="P503" s="62">
        <f t="shared" si="7"/>
        <v>0.8702127659574468</v>
      </c>
      <c r="Q503" s="62">
        <f t="shared" si="7"/>
        <v>0.8752556237218814</v>
      </c>
      <c r="R503" s="62">
        <f t="shared" si="7"/>
        <v>0.8757763975155279</v>
      </c>
      <c r="S503" s="62">
        <f t="shared" si="7"/>
        <v>0.8857142857142857</v>
      </c>
      <c r="T503" s="62">
        <f t="shared" si="7"/>
        <v>0.8594377510040161</v>
      </c>
    </row>
    <row r="504" spans="1:20" ht="14.25">
      <c r="A504" s="44" t="s">
        <v>3</v>
      </c>
      <c r="B504" s="62">
        <f aca="true" t="shared" si="8" ref="B504:T504">B466/B423</f>
        <v>0.5845967252880534</v>
      </c>
      <c r="C504" s="62">
        <f t="shared" si="8"/>
        <v>0.6176404745914484</v>
      </c>
      <c r="D504" s="62">
        <f t="shared" si="8"/>
        <v>0.5450850979313716</v>
      </c>
      <c r="E504" s="62">
        <f t="shared" si="8"/>
        <v>0.6157739194680458</v>
      </c>
      <c r="F504" s="62">
        <f t="shared" si="8"/>
        <v>0.6949152542372882</v>
      </c>
      <c r="G504" s="62">
        <f t="shared" si="8"/>
        <v>0.8464788099411262</v>
      </c>
      <c r="H504" s="62">
        <f t="shared" si="8"/>
        <v>0.8904680003620893</v>
      </c>
      <c r="I504" s="62">
        <f t="shared" si="8"/>
        <v>0.8247120730738682</v>
      </c>
      <c r="J504" s="62">
        <f t="shared" si="8"/>
        <v>0.8410958904109589</v>
      </c>
      <c r="K504" s="62">
        <f t="shared" si="8"/>
        <v>0.8491965996756916</v>
      </c>
      <c r="L504" s="62">
        <f t="shared" si="8"/>
        <v>0.8672764011485696</v>
      </c>
      <c r="M504" s="62">
        <f t="shared" si="8"/>
        <v>0.8688015985697007</v>
      </c>
      <c r="N504" s="62">
        <f t="shared" si="8"/>
        <v>0.8547368421052631</v>
      </c>
      <c r="O504" s="62">
        <f t="shared" si="8"/>
        <v>0.9412476239847936</v>
      </c>
      <c r="P504" s="62">
        <f t="shared" si="8"/>
        <v>0.9616811629462928</v>
      </c>
      <c r="Q504" s="62">
        <f t="shared" si="8"/>
        <v>1.0071049094284068</v>
      </c>
      <c r="R504" s="62">
        <f t="shared" si="8"/>
        <v>0.9950710162786173</v>
      </c>
      <c r="S504" s="62">
        <f t="shared" si="8"/>
        <v>0.7950959371048436</v>
      </c>
      <c r="T504" s="62">
        <f t="shared" si="8"/>
        <v>0.8340129802998104</v>
      </c>
    </row>
    <row r="505" spans="1:20" ht="14.25">
      <c r="A505" s="44" t="s">
        <v>51</v>
      </c>
      <c r="B505" s="62">
        <f aca="true" t="shared" si="9" ref="B505:T505">B467/B424</f>
        <v>1.0541012216404886</v>
      </c>
      <c r="C505" s="62">
        <f t="shared" si="9"/>
        <v>1.0387205387205387</v>
      </c>
      <c r="D505" s="62">
        <f t="shared" si="9"/>
        <v>0.9476117103235747</v>
      </c>
      <c r="E505" s="62">
        <f t="shared" si="9"/>
        <v>0.9212481426448736</v>
      </c>
      <c r="F505" s="62">
        <f t="shared" si="9"/>
        <v>0.9884297520661157</v>
      </c>
      <c r="G505" s="62">
        <f t="shared" si="9"/>
        <v>1.0364963503649636</v>
      </c>
      <c r="H505" s="62">
        <f t="shared" si="9"/>
        <v>1.6435406698564594</v>
      </c>
      <c r="I505" s="62">
        <f t="shared" si="9"/>
        <v>0.9385826771653544</v>
      </c>
      <c r="J505" s="62">
        <f t="shared" si="9"/>
        <v>0.9419847328244275</v>
      </c>
      <c r="K505" s="62">
        <f t="shared" si="9"/>
        <v>1.4874476987447698</v>
      </c>
      <c r="L505" s="62">
        <f t="shared" si="9"/>
        <v>0.9103362391033624</v>
      </c>
      <c r="M505" s="62">
        <f t="shared" si="9"/>
        <v>0.890625</v>
      </c>
      <c r="N505" s="62">
        <f t="shared" si="9"/>
        <v>0.8887545344619106</v>
      </c>
      <c r="O505" s="62">
        <f t="shared" si="9"/>
        <v>0.884765625</v>
      </c>
      <c r="P505" s="62">
        <f t="shared" si="9"/>
        <v>1.0133882595262615</v>
      </c>
      <c r="Q505" s="62">
        <f t="shared" si="9"/>
        <v>1.0366876310272537</v>
      </c>
      <c r="R505" s="62">
        <f t="shared" si="9"/>
        <v>1.133673469387755</v>
      </c>
      <c r="S505" s="62">
        <f t="shared" si="9"/>
        <v>1.1398058252427183</v>
      </c>
      <c r="T505" s="62">
        <f t="shared" si="9"/>
        <v>1.1472332015810276</v>
      </c>
    </row>
    <row r="506" spans="1:20" ht="14.25">
      <c r="A506" s="44" t="s">
        <v>22</v>
      </c>
      <c r="B506" s="62">
        <f aca="true" t="shared" si="10" ref="B506:T506">B468/B425</f>
        <v>0</v>
      </c>
      <c r="C506" s="62">
        <f t="shared" si="10"/>
        <v>0</v>
      </c>
      <c r="D506" s="62">
        <f t="shared" si="10"/>
        <v>0</v>
      </c>
      <c r="E506" s="62">
        <f t="shared" si="10"/>
        <v>0</v>
      </c>
      <c r="F506" s="62">
        <f t="shared" si="10"/>
        <v>0</v>
      </c>
      <c r="G506" s="62">
        <f t="shared" si="10"/>
        <v>0</v>
      </c>
      <c r="H506" s="62">
        <f t="shared" si="10"/>
        <v>0</v>
      </c>
      <c r="I506" s="62">
        <f t="shared" si="10"/>
        <v>0</v>
      </c>
      <c r="J506" s="62">
        <f t="shared" si="10"/>
        <v>0</v>
      </c>
      <c r="K506" s="62">
        <f t="shared" si="10"/>
        <v>0</v>
      </c>
      <c r="L506" s="62">
        <f t="shared" si="10"/>
        <v>0</v>
      </c>
      <c r="M506" s="62">
        <f t="shared" si="10"/>
        <v>0</v>
      </c>
      <c r="N506" s="62">
        <f t="shared" si="10"/>
        <v>0</v>
      </c>
      <c r="O506" s="62">
        <f t="shared" si="10"/>
        <v>0</v>
      </c>
      <c r="P506" s="62">
        <f t="shared" si="10"/>
        <v>0</v>
      </c>
      <c r="Q506" s="62">
        <f t="shared" si="10"/>
        <v>0</v>
      </c>
      <c r="R506" s="62">
        <f t="shared" si="10"/>
        <v>0</v>
      </c>
      <c r="S506" s="62">
        <f t="shared" si="10"/>
        <v>0</v>
      </c>
      <c r="T506" s="62">
        <f t="shared" si="10"/>
        <v>0</v>
      </c>
    </row>
    <row r="507" spans="1:20" ht="14.25">
      <c r="A507" s="44" t="s">
        <v>130</v>
      </c>
      <c r="B507" s="62">
        <f aca="true" t="shared" si="11" ref="B507:T507">B469/B426</f>
        <v>0</v>
      </c>
      <c r="C507" s="62">
        <f t="shared" si="11"/>
        <v>0</v>
      </c>
      <c r="D507" s="62">
        <f t="shared" si="11"/>
        <v>0</v>
      </c>
      <c r="E507" s="62">
        <f t="shared" si="11"/>
        <v>0</v>
      </c>
      <c r="F507" s="62">
        <f t="shared" si="11"/>
        <v>0</v>
      </c>
      <c r="G507" s="62">
        <f t="shared" si="11"/>
        <v>0.7831225948323255</v>
      </c>
      <c r="H507" s="62">
        <f t="shared" si="11"/>
        <v>1.1672579827673593</v>
      </c>
      <c r="I507" s="62">
        <f t="shared" si="11"/>
        <v>0.9908552985476062</v>
      </c>
      <c r="J507" s="62">
        <f t="shared" si="11"/>
        <v>0.9551981619758759</v>
      </c>
      <c r="K507" s="62">
        <f t="shared" si="11"/>
        <v>0.7991850989522701</v>
      </c>
      <c r="L507" s="62">
        <f t="shared" si="11"/>
        <v>0.9561586638830898</v>
      </c>
      <c r="M507" s="62">
        <f t="shared" si="11"/>
        <v>0.949438202247191</v>
      </c>
      <c r="N507" s="62">
        <f t="shared" si="11"/>
        <v>0.8612217795484728</v>
      </c>
      <c r="O507" s="62">
        <f t="shared" si="11"/>
        <v>1.6862745098039216</v>
      </c>
      <c r="P507" s="62">
        <f t="shared" si="11"/>
        <v>2.337936046511628</v>
      </c>
      <c r="Q507" s="62">
        <f t="shared" si="11"/>
        <v>3.662442396313364</v>
      </c>
      <c r="R507" s="62">
        <f t="shared" si="11"/>
        <v>3.6333333333333333</v>
      </c>
      <c r="S507" s="62">
        <f t="shared" si="11"/>
        <v>0.6244588744588745</v>
      </c>
      <c r="T507" s="62">
        <f t="shared" si="11"/>
        <v>0.7674418604651163</v>
      </c>
    </row>
    <row r="508" spans="1:20" ht="14.25">
      <c r="A508" s="44" t="s">
        <v>18</v>
      </c>
      <c r="B508" s="62" t="e">
        <f aca="true" t="shared" si="12" ref="B508:T508">B470/B427</f>
        <v>#DIV/0!</v>
      </c>
      <c r="C508" s="62" t="e">
        <f t="shared" si="12"/>
        <v>#DIV/0!</v>
      </c>
      <c r="D508" s="62" t="e">
        <f t="shared" si="12"/>
        <v>#DIV/0!</v>
      </c>
      <c r="E508" s="62" t="e">
        <f t="shared" si="12"/>
        <v>#DIV/0!</v>
      </c>
      <c r="F508" s="62" t="e">
        <f t="shared" si="12"/>
        <v>#DIV/0!</v>
      </c>
      <c r="G508" s="62" t="e">
        <f t="shared" si="12"/>
        <v>#DIV/0!</v>
      </c>
      <c r="H508" s="62" t="e">
        <f t="shared" si="12"/>
        <v>#DIV/0!</v>
      </c>
      <c r="I508" s="62" t="e">
        <f t="shared" si="12"/>
        <v>#DIV/0!</v>
      </c>
      <c r="J508" s="62" t="e">
        <f t="shared" si="12"/>
        <v>#DIV/0!</v>
      </c>
      <c r="K508" s="62" t="e">
        <f t="shared" si="12"/>
        <v>#DIV/0!</v>
      </c>
      <c r="L508" s="62" t="e">
        <f t="shared" si="12"/>
        <v>#DIV/0!</v>
      </c>
      <c r="M508" s="62" t="e">
        <f t="shared" si="12"/>
        <v>#DIV/0!</v>
      </c>
      <c r="N508" s="62" t="e">
        <f t="shared" si="12"/>
        <v>#DIV/0!</v>
      </c>
      <c r="O508" s="62" t="e">
        <f t="shared" si="12"/>
        <v>#DIV/0!</v>
      </c>
      <c r="P508" s="62" t="e">
        <f t="shared" si="12"/>
        <v>#DIV/0!</v>
      </c>
      <c r="Q508" s="62" t="e">
        <f t="shared" si="12"/>
        <v>#DIV/0!</v>
      </c>
      <c r="R508" s="62" t="e">
        <f t="shared" si="12"/>
        <v>#DIV/0!</v>
      </c>
      <c r="S508" s="62" t="e">
        <f t="shared" si="12"/>
        <v>#DIV/0!</v>
      </c>
      <c r="T508" s="62" t="e">
        <f t="shared" si="12"/>
        <v>#DIV/0!</v>
      </c>
    </row>
    <row r="509" spans="1:20" ht="14.25">
      <c r="A509" s="44" t="s">
        <v>33</v>
      </c>
      <c r="B509" s="62">
        <f aca="true" t="shared" si="13" ref="B509:T509">B471/B428</f>
        <v>0.7155322862129145</v>
      </c>
      <c r="C509" s="62">
        <f t="shared" si="13"/>
        <v>0.7275132275132276</v>
      </c>
      <c r="D509" s="62">
        <f t="shared" si="13"/>
        <v>0.7370737073707371</v>
      </c>
      <c r="E509" s="62">
        <f t="shared" si="13"/>
        <v>0.7461809635722679</v>
      </c>
      <c r="F509" s="62">
        <f t="shared" si="13"/>
        <v>0.7533875338753387</v>
      </c>
      <c r="G509" s="62">
        <f t="shared" si="13"/>
        <v>0.7566539923954373</v>
      </c>
      <c r="H509" s="62">
        <f t="shared" si="13"/>
        <v>0.7787839586028461</v>
      </c>
      <c r="I509" s="62">
        <f t="shared" si="13"/>
        <v>0.7833089311859444</v>
      </c>
      <c r="J509" s="62">
        <f t="shared" si="13"/>
        <v>0.694006309148265</v>
      </c>
      <c r="K509" s="62">
        <f t="shared" si="13"/>
        <v>0.8403846153846154</v>
      </c>
      <c r="L509" s="62">
        <f t="shared" si="13"/>
        <v>0.8938428874734607</v>
      </c>
      <c r="M509" s="62">
        <f t="shared" si="13"/>
        <v>0.8368421052631579</v>
      </c>
      <c r="N509" s="62">
        <f t="shared" si="13"/>
        <v>0.8101933216168717</v>
      </c>
      <c r="O509" s="62">
        <f t="shared" si="13"/>
        <v>0.7781456953642384</v>
      </c>
      <c r="P509" s="62">
        <f t="shared" si="13"/>
        <v>0.815748031496063</v>
      </c>
      <c r="Q509" s="62">
        <f t="shared" si="13"/>
        <v>0.8155802861685215</v>
      </c>
      <c r="R509" s="62">
        <f t="shared" si="13"/>
        <v>0.7721518987341772</v>
      </c>
      <c r="S509" s="62">
        <f t="shared" si="13"/>
        <v>0.7742504409171076</v>
      </c>
      <c r="T509" s="62">
        <f t="shared" si="13"/>
        <v>0.8430962343096234</v>
      </c>
    </row>
    <row r="510" spans="1:20" ht="14.25">
      <c r="A510" s="44" t="s">
        <v>59</v>
      </c>
      <c r="B510" s="62">
        <f aca="true" t="shared" si="14" ref="B510:T510">B472/B429</f>
        <v>0.9615384615384616</v>
      </c>
      <c r="C510" s="62">
        <f t="shared" si="14"/>
        <v>1.1428571428571428</v>
      </c>
      <c r="D510" s="62">
        <f t="shared" si="14"/>
        <v>1.1363636363636365</v>
      </c>
      <c r="E510" s="62">
        <f t="shared" si="14"/>
        <v>1.0833333333333333</v>
      </c>
      <c r="F510" s="62">
        <f t="shared" si="14"/>
        <v>1.0833333333333333</v>
      </c>
      <c r="G510" s="62">
        <f t="shared" si="14"/>
        <v>1.2222222222222223</v>
      </c>
      <c r="H510" s="62">
        <f t="shared" si="14"/>
        <v>1.2222222222222223</v>
      </c>
      <c r="I510" s="62">
        <f t="shared" si="14"/>
        <v>1.2777777777777777</v>
      </c>
      <c r="J510" s="62">
        <f t="shared" si="14"/>
        <v>1</v>
      </c>
      <c r="K510" s="62">
        <f t="shared" si="14"/>
        <v>1.1111111111111112</v>
      </c>
      <c r="L510" s="62">
        <f t="shared" si="14"/>
        <v>1.1304347826086956</v>
      </c>
      <c r="M510" s="62">
        <f t="shared" si="14"/>
        <v>1.1363636363636365</v>
      </c>
      <c r="N510" s="62">
        <f t="shared" si="14"/>
        <v>1.1666666666666667</v>
      </c>
      <c r="O510" s="62">
        <f t="shared" si="14"/>
        <v>1.1666666666666667</v>
      </c>
      <c r="P510" s="62">
        <f t="shared" si="14"/>
        <v>1.125</v>
      </c>
      <c r="Q510" s="62">
        <f t="shared" si="14"/>
        <v>0.9666666666666667</v>
      </c>
      <c r="R510" s="62">
        <f t="shared" si="14"/>
        <v>0.6818181818181818</v>
      </c>
      <c r="S510" s="62">
        <f t="shared" si="14"/>
        <v>0.6818181818181818</v>
      </c>
      <c r="T510" s="62">
        <f t="shared" si="14"/>
        <v>0.6818181818181818</v>
      </c>
    </row>
    <row r="511" spans="1:20" ht="14.25">
      <c r="A511" s="44" t="s">
        <v>16</v>
      </c>
      <c r="B511" s="62" t="e">
        <f aca="true" t="shared" si="15" ref="B511:T511">B473/B430</f>
        <v>#DIV/0!</v>
      </c>
      <c r="C511" s="62" t="e">
        <f t="shared" si="15"/>
        <v>#DIV/0!</v>
      </c>
      <c r="D511" s="62" t="e">
        <f t="shared" si="15"/>
        <v>#DIV/0!</v>
      </c>
      <c r="E511" s="62" t="e">
        <f t="shared" si="15"/>
        <v>#DIV/0!</v>
      </c>
      <c r="F511" s="62" t="e">
        <f t="shared" si="15"/>
        <v>#DIV/0!</v>
      </c>
      <c r="G511" s="62" t="e">
        <f t="shared" si="15"/>
        <v>#DIV/0!</v>
      </c>
      <c r="H511" s="62" t="e">
        <f t="shared" si="15"/>
        <v>#DIV/0!</v>
      </c>
      <c r="I511" s="62" t="e">
        <f t="shared" si="15"/>
        <v>#DIV/0!</v>
      </c>
      <c r="J511" s="62" t="e">
        <f t="shared" si="15"/>
        <v>#DIV/0!</v>
      </c>
      <c r="K511" s="62" t="e">
        <f t="shared" si="15"/>
        <v>#DIV/0!</v>
      </c>
      <c r="L511" s="62" t="e">
        <f t="shared" si="15"/>
        <v>#DIV/0!</v>
      </c>
      <c r="M511" s="62" t="e">
        <f t="shared" si="15"/>
        <v>#DIV/0!</v>
      </c>
      <c r="N511" s="62" t="e">
        <f t="shared" si="15"/>
        <v>#DIV/0!</v>
      </c>
      <c r="O511" s="62" t="e">
        <f t="shared" si="15"/>
        <v>#DIV/0!</v>
      </c>
      <c r="P511" s="62" t="e">
        <f t="shared" si="15"/>
        <v>#DIV/0!</v>
      </c>
      <c r="Q511" s="62" t="e">
        <f t="shared" si="15"/>
        <v>#DIV/0!</v>
      </c>
      <c r="R511" s="62" t="e">
        <f t="shared" si="15"/>
        <v>#DIV/0!</v>
      </c>
      <c r="S511" s="62" t="e">
        <f t="shared" si="15"/>
        <v>#DIV/0!</v>
      </c>
      <c r="T511" s="62" t="e">
        <f t="shared" si="15"/>
        <v>#DIV/0!</v>
      </c>
    </row>
    <row r="512" spans="1:20" ht="14.25">
      <c r="A512" s="44" t="s">
        <v>24</v>
      </c>
      <c r="B512" s="62" t="e">
        <f aca="true" t="shared" si="16" ref="B512:T512">B474/B431</f>
        <v>#DIV/0!</v>
      </c>
      <c r="C512" s="62" t="e">
        <f t="shared" si="16"/>
        <v>#DIV/0!</v>
      </c>
      <c r="D512" s="62" t="e">
        <f t="shared" si="16"/>
        <v>#DIV/0!</v>
      </c>
      <c r="E512" s="62" t="e">
        <f t="shared" si="16"/>
        <v>#DIV/0!</v>
      </c>
      <c r="F512" s="62" t="e">
        <f t="shared" si="16"/>
        <v>#DIV/0!</v>
      </c>
      <c r="G512" s="62" t="e">
        <f t="shared" si="16"/>
        <v>#DIV/0!</v>
      </c>
      <c r="H512" s="62" t="e">
        <f t="shared" si="16"/>
        <v>#DIV/0!</v>
      </c>
      <c r="I512" s="62" t="e">
        <f t="shared" si="16"/>
        <v>#DIV/0!</v>
      </c>
      <c r="J512" s="62" t="e">
        <f t="shared" si="16"/>
        <v>#DIV/0!</v>
      </c>
      <c r="K512" s="62" t="e">
        <f t="shared" si="16"/>
        <v>#DIV/0!</v>
      </c>
      <c r="L512" s="62" t="e">
        <f t="shared" si="16"/>
        <v>#DIV/0!</v>
      </c>
      <c r="M512" s="62" t="e">
        <f t="shared" si="16"/>
        <v>#DIV/0!</v>
      </c>
      <c r="N512" s="62" t="e">
        <f t="shared" si="16"/>
        <v>#DIV/0!</v>
      </c>
      <c r="O512" s="62" t="e">
        <f t="shared" si="16"/>
        <v>#DIV/0!</v>
      </c>
      <c r="P512" s="62" t="e">
        <f t="shared" si="16"/>
        <v>#DIV/0!</v>
      </c>
      <c r="Q512" s="62" t="e">
        <f t="shared" si="16"/>
        <v>#DIV/0!</v>
      </c>
      <c r="R512" s="62" t="e">
        <f t="shared" si="16"/>
        <v>#DIV/0!</v>
      </c>
      <c r="S512" s="62" t="e">
        <f t="shared" si="16"/>
        <v>#DIV/0!</v>
      </c>
      <c r="T512" s="62" t="e">
        <f t="shared" si="16"/>
        <v>#DIV/0!</v>
      </c>
    </row>
    <row r="513" spans="1:20" ht="14.25">
      <c r="A513" s="44" t="s">
        <v>28</v>
      </c>
      <c r="B513" s="62">
        <f aca="true" t="shared" si="17" ref="B513:T513">B475/B432</f>
        <v>0.7238394964594808</v>
      </c>
      <c r="C513" s="62">
        <f t="shared" si="17"/>
        <v>0.7911894273127753</v>
      </c>
      <c r="D513" s="62">
        <f t="shared" si="17"/>
        <v>0.7910189982728842</v>
      </c>
      <c r="E513" s="62">
        <f t="shared" si="17"/>
        <v>0.7918334667734187</v>
      </c>
      <c r="F513" s="62">
        <f t="shared" si="17"/>
        <v>0.8224598930481284</v>
      </c>
      <c r="G513" s="62">
        <f t="shared" si="17"/>
        <v>0.8208616780045351</v>
      </c>
      <c r="H513" s="62">
        <f t="shared" si="17"/>
        <v>0.8355263157894737</v>
      </c>
      <c r="I513" s="62">
        <f t="shared" si="17"/>
        <v>0.8208778173190985</v>
      </c>
      <c r="J513" s="62">
        <f t="shared" si="17"/>
        <v>0.8549618320610687</v>
      </c>
      <c r="K513" s="62">
        <f t="shared" si="17"/>
        <v>0.8205521472392638</v>
      </c>
      <c r="L513" s="62">
        <f t="shared" si="17"/>
        <v>0.851520572450805</v>
      </c>
      <c r="M513" s="62">
        <f t="shared" si="17"/>
        <v>0.8605072463768116</v>
      </c>
      <c r="N513" s="62">
        <f t="shared" si="17"/>
        <v>0.8501945525291829</v>
      </c>
      <c r="O513" s="62">
        <f t="shared" si="17"/>
        <v>0.8524271844660194</v>
      </c>
      <c r="P513" s="62">
        <f t="shared" si="17"/>
        <v>0.8189473684210526</v>
      </c>
      <c r="Q513" s="62">
        <f t="shared" si="17"/>
        <v>0.8308668076109936</v>
      </c>
      <c r="R513" s="62">
        <f t="shared" si="17"/>
        <v>0.8121827411167513</v>
      </c>
      <c r="S513" s="62">
        <f t="shared" si="17"/>
        <v>0.806970509383378</v>
      </c>
      <c r="T513" s="62">
        <f t="shared" si="17"/>
        <v>0.8125</v>
      </c>
    </row>
    <row r="514" spans="1:20" ht="14.25">
      <c r="A514" s="44" t="s">
        <v>30</v>
      </c>
      <c r="B514" s="62">
        <f aca="true" t="shared" si="18" ref="B514:T514">B476/B433</f>
        <v>0.8163826278174822</v>
      </c>
      <c r="C514" s="62">
        <f t="shared" si="18"/>
        <v>0.8322042730588849</v>
      </c>
      <c r="D514" s="62">
        <f t="shared" si="18"/>
        <v>0.853589196872779</v>
      </c>
      <c r="E514" s="62">
        <f t="shared" si="18"/>
        <v>0.8383838383838383</v>
      </c>
      <c r="F514" s="62">
        <f t="shared" si="18"/>
        <v>0.8542581211589113</v>
      </c>
      <c r="G514" s="62">
        <f t="shared" si="18"/>
        <v>0.8687150837988827</v>
      </c>
      <c r="H514" s="62">
        <f t="shared" si="18"/>
        <v>0.9324324324324325</v>
      </c>
      <c r="I514" s="62">
        <f t="shared" si="18"/>
        <v>0.8364839319470699</v>
      </c>
      <c r="J514" s="62">
        <f t="shared" si="18"/>
        <v>0.9005714285714286</v>
      </c>
      <c r="K514" s="62">
        <f t="shared" si="18"/>
        <v>0.9175675675675675</v>
      </c>
      <c r="L514" s="62">
        <f t="shared" si="18"/>
        <v>0.9249617151607963</v>
      </c>
      <c r="M514" s="62">
        <f t="shared" si="18"/>
        <v>0.9157566302652106</v>
      </c>
      <c r="N514" s="62">
        <f t="shared" si="18"/>
        <v>0.9374021909233177</v>
      </c>
      <c r="O514" s="62">
        <f t="shared" si="18"/>
        <v>0.957166392092257</v>
      </c>
      <c r="P514" s="62">
        <f t="shared" si="18"/>
        <v>0.9090909090909091</v>
      </c>
      <c r="Q514" s="62">
        <f t="shared" si="18"/>
        <v>0.928709055876686</v>
      </c>
      <c r="R514" s="62">
        <f t="shared" si="18"/>
        <v>0.9571150097465887</v>
      </c>
      <c r="S514" s="62">
        <f t="shared" si="18"/>
        <v>1.0301204819277108</v>
      </c>
      <c r="T514" s="62">
        <f t="shared" si="18"/>
        <v>0.9912854030501089</v>
      </c>
    </row>
    <row r="515" spans="1:20" ht="14.25">
      <c r="A515" s="44" t="s">
        <v>131</v>
      </c>
      <c r="B515" s="62" t="e">
        <f aca="true" t="shared" si="19" ref="B515:T515">B477/B434</f>
        <v>#DIV/0!</v>
      </c>
      <c r="C515" s="62" t="e">
        <f t="shared" si="19"/>
        <v>#DIV/0!</v>
      </c>
      <c r="D515" s="62" t="e">
        <f t="shared" si="19"/>
        <v>#DIV/0!</v>
      </c>
      <c r="E515" s="62" t="e">
        <f t="shared" si="19"/>
        <v>#DIV/0!</v>
      </c>
      <c r="F515" s="62" t="e">
        <f t="shared" si="19"/>
        <v>#DIV/0!</v>
      </c>
      <c r="G515" s="62" t="e">
        <f t="shared" si="19"/>
        <v>#DIV/0!</v>
      </c>
      <c r="H515" s="62" t="e">
        <f t="shared" si="19"/>
        <v>#DIV/0!</v>
      </c>
      <c r="I515" s="62" t="e">
        <f t="shared" si="19"/>
        <v>#DIV/0!</v>
      </c>
      <c r="J515" s="62" t="e">
        <f t="shared" si="19"/>
        <v>#DIV/0!</v>
      </c>
      <c r="K515" s="62" t="e">
        <f t="shared" si="19"/>
        <v>#DIV/0!</v>
      </c>
      <c r="L515" s="62" t="e">
        <f t="shared" si="19"/>
        <v>#DIV/0!</v>
      </c>
      <c r="M515" s="62" t="e">
        <f t="shared" si="19"/>
        <v>#DIV/0!</v>
      </c>
      <c r="N515" s="62" t="e">
        <f t="shared" si="19"/>
        <v>#DIV/0!</v>
      </c>
      <c r="O515" s="62" t="e">
        <f t="shared" si="19"/>
        <v>#DIV/0!</v>
      </c>
      <c r="P515" s="62" t="e">
        <f t="shared" si="19"/>
        <v>#DIV/0!</v>
      </c>
      <c r="Q515" s="62" t="e">
        <f t="shared" si="19"/>
        <v>#DIV/0!</v>
      </c>
      <c r="R515" s="62" t="e">
        <f t="shared" si="19"/>
        <v>#DIV/0!</v>
      </c>
      <c r="S515" s="62" t="e">
        <f t="shared" si="19"/>
        <v>#DIV/0!</v>
      </c>
      <c r="T515" s="62" t="e">
        <f t="shared" si="19"/>
        <v>#DIV/0!</v>
      </c>
    </row>
    <row r="516" spans="1:20" ht="14.25">
      <c r="A516" s="44" t="s">
        <v>35</v>
      </c>
      <c r="B516" s="62" t="e">
        <f aca="true" t="shared" si="20" ref="B516:T516">B478/B435</f>
        <v>#DIV/0!</v>
      </c>
      <c r="C516" s="62" t="e">
        <f t="shared" si="20"/>
        <v>#DIV/0!</v>
      </c>
      <c r="D516" s="62" t="e">
        <f t="shared" si="20"/>
        <v>#DIV/0!</v>
      </c>
      <c r="E516" s="62" t="e">
        <f t="shared" si="20"/>
        <v>#DIV/0!</v>
      </c>
      <c r="F516" s="62" t="e">
        <f t="shared" si="20"/>
        <v>#DIV/0!</v>
      </c>
      <c r="G516" s="62" t="e">
        <f t="shared" si="20"/>
        <v>#DIV/0!</v>
      </c>
      <c r="H516" s="62" t="e">
        <f t="shared" si="20"/>
        <v>#DIV/0!</v>
      </c>
      <c r="I516" s="62" t="e">
        <f t="shared" si="20"/>
        <v>#DIV/0!</v>
      </c>
      <c r="J516" s="62" t="e">
        <f t="shared" si="20"/>
        <v>#DIV/0!</v>
      </c>
      <c r="K516" s="62" t="e">
        <f t="shared" si="20"/>
        <v>#DIV/0!</v>
      </c>
      <c r="L516" s="62" t="e">
        <f t="shared" si="20"/>
        <v>#DIV/0!</v>
      </c>
      <c r="M516" s="62" t="e">
        <f t="shared" si="20"/>
        <v>#DIV/0!</v>
      </c>
      <c r="N516" s="62" t="e">
        <f t="shared" si="20"/>
        <v>#DIV/0!</v>
      </c>
      <c r="O516" s="62" t="e">
        <f t="shared" si="20"/>
        <v>#DIV/0!</v>
      </c>
      <c r="P516" s="62" t="e">
        <f t="shared" si="20"/>
        <v>#DIV/0!</v>
      </c>
      <c r="Q516" s="62" t="e">
        <f t="shared" si="20"/>
        <v>#DIV/0!</v>
      </c>
      <c r="R516" s="62" t="e">
        <f t="shared" si="20"/>
        <v>#DIV/0!</v>
      </c>
      <c r="S516" s="62" t="e">
        <f t="shared" si="20"/>
        <v>#DIV/0!</v>
      </c>
      <c r="T516" s="62" t="e">
        <f t="shared" si="20"/>
        <v>#DIV/0!</v>
      </c>
    </row>
    <row r="517" spans="1:20" ht="14.25">
      <c r="A517" s="44" t="s">
        <v>37</v>
      </c>
      <c r="B517" s="62" t="e">
        <f aca="true" t="shared" si="21" ref="B517:T517">B479/B436</f>
        <v>#DIV/0!</v>
      </c>
      <c r="C517" s="62" t="e">
        <f t="shared" si="21"/>
        <v>#DIV/0!</v>
      </c>
      <c r="D517" s="62" t="e">
        <f t="shared" si="21"/>
        <v>#DIV/0!</v>
      </c>
      <c r="E517" s="62" t="e">
        <f t="shared" si="21"/>
        <v>#DIV/0!</v>
      </c>
      <c r="F517" s="62" t="e">
        <f t="shared" si="21"/>
        <v>#DIV/0!</v>
      </c>
      <c r="G517" s="62">
        <f t="shared" si="21"/>
        <v>0.9090909090909091</v>
      </c>
      <c r="H517" s="62">
        <f t="shared" si="21"/>
        <v>0.9</v>
      </c>
      <c r="I517" s="62">
        <f t="shared" si="21"/>
        <v>0.8283828382838284</v>
      </c>
      <c r="J517" s="62">
        <f t="shared" si="21"/>
        <v>0.8579387186629527</v>
      </c>
      <c r="K517" s="62">
        <f t="shared" si="21"/>
        <v>0.8723404255319149</v>
      </c>
      <c r="L517" s="62">
        <f t="shared" si="21"/>
        <v>0.871859296482412</v>
      </c>
      <c r="M517" s="62">
        <f t="shared" si="21"/>
        <v>0.8703170028818443</v>
      </c>
      <c r="N517" s="62">
        <f t="shared" si="21"/>
        <v>0.8433420365535248</v>
      </c>
      <c r="O517" s="62">
        <f t="shared" si="21"/>
        <v>0.8411910669975186</v>
      </c>
      <c r="P517" s="62">
        <f t="shared" si="21"/>
        <v>0.8367346938775511</v>
      </c>
      <c r="Q517" s="62">
        <f t="shared" si="21"/>
        <v>0.8623853211009175</v>
      </c>
      <c r="R517" s="62">
        <f t="shared" si="21"/>
        <v>0.8632911392405064</v>
      </c>
      <c r="S517" s="62">
        <f t="shared" si="21"/>
        <v>0.8653846153846154</v>
      </c>
      <c r="T517" s="62">
        <f t="shared" si="21"/>
        <v>0.8568075117370892</v>
      </c>
    </row>
    <row r="518" spans="1:20" ht="14.25">
      <c r="A518" s="44" t="s">
        <v>61</v>
      </c>
      <c r="B518" s="62">
        <f aca="true" t="shared" si="22" ref="B518:T518">B480/B437</f>
        <v>1.710144927536232</v>
      </c>
      <c r="C518" s="62">
        <f t="shared" si="22"/>
        <v>1.9253731343283582</v>
      </c>
      <c r="D518" s="62">
        <f t="shared" si="22"/>
        <v>1.803030303030303</v>
      </c>
      <c r="E518" s="62">
        <f t="shared" si="22"/>
        <v>1.7</v>
      </c>
      <c r="F518" s="62">
        <f t="shared" si="22"/>
        <v>1.7887323943661972</v>
      </c>
      <c r="G518" s="62">
        <f t="shared" si="22"/>
        <v>1.8142857142857143</v>
      </c>
      <c r="H518" s="62">
        <f t="shared" si="22"/>
        <v>2</v>
      </c>
      <c r="I518" s="62">
        <f t="shared" si="22"/>
        <v>2.090909090909091</v>
      </c>
      <c r="J518" s="62">
        <f t="shared" si="22"/>
        <v>1.25</v>
      </c>
      <c r="K518" s="62">
        <f t="shared" si="22"/>
        <v>1.3416666666666666</v>
      </c>
      <c r="L518" s="62">
        <f t="shared" si="22"/>
        <v>1.43</v>
      </c>
      <c r="M518" s="62">
        <f t="shared" si="22"/>
        <v>1.6166666666666667</v>
      </c>
      <c r="N518" s="62">
        <f t="shared" si="22"/>
        <v>1.2781954887218046</v>
      </c>
      <c r="O518" s="62">
        <f t="shared" si="22"/>
        <v>1.0795454545454546</v>
      </c>
      <c r="P518" s="62">
        <f t="shared" si="22"/>
        <v>1.2536231884057971</v>
      </c>
      <c r="Q518" s="62">
        <f t="shared" si="22"/>
        <v>1.3722627737226278</v>
      </c>
      <c r="R518" s="62">
        <f t="shared" si="22"/>
        <v>1.2108433734939759</v>
      </c>
      <c r="S518" s="62">
        <f t="shared" si="22"/>
        <v>1.2777777777777777</v>
      </c>
      <c r="T518" s="62">
        <f t="shared" si="22"/>
        <v>1.4300518134715026</v>
      </c>
    </row>
    <row r="519" spans="1:20" ht="14.25">
      <c r="A519" s="44" t="s">
        <v>41</v>
      </c>
      <c r="B519" s="62">
        <f aca="true" t="shared" si="23" ref="B519:T519">B481/B438</f>
        <v>0.7567296102852551</v>
      </c>
      <c r="C519" s="62">
        <f t="shared" si="23"/>
        <v>0.7408688965782392</v>
      </c>
      <c r="D519" s="62">
        <f t="shared" si="23"/>
        <v>0.7227722772277227</v>
      </c>
      <c r="E519" s="62">
        <f t="shared" si="23"/>
        <v>0.7642591444513329</v>
      </c>
      <c r="F519" s="62">
        <f t="shared" si="23"/>
        <v>0.7804218496484586</v>
      </c>
      <c r="G519" s="62">
        <f t="shared" si="23"/>
        <v>0.7831023543162464</v>
      </c>
      <c r="H519" s="62">
        <f t="shared" si="23"/>
        <v>0.7894814814814815</v>
      </c>
      <c r="I519" s="62">
        <f t="shared" si="23"/>
        <v>0.8</v>
      </c>
      <c r="J519" s="62">
        <f t="shared" si="23"/>
        <v>0.8082427017744706</v>
      </c>
      <c r="K519" s="62">
        <f t="shared" si="23"/>
        <v>0.7927799306547012</v>
      </c>
      <c r="L519" s="62">
        <f t="shared" si="23"/>
        <v>0.7952336881073577</v>
      </c>
      <c r="M519" s="62">
        <f t="shared" si="23"/>
        <v>0.8336947094535994</v>
      </c>
      <c r="N519" s="62">
        <f t="shared" si="23"/>
        <v>0.8393158275114431</v>
      </c>
      <c r="O519" s="62">
        <f t="shared" si="23"/>
        <v>0.8368498527968596</v>
      </c>
      <c r="P519" s="62">
        <f t="shared" si="23"/>
        <v>0.8395335924486397</v>
      </c>
      <c r="Q519" s="62">
        <f t="shared" si="23"/>
        <v>0.8352157544164495</v>
      </c>
      <c r="R519" s="62">
        <f t="shared" si="23"/>
        <v>0.8379008746355685</v>
      </c>
      <c r="S519" s="62">
        <f t="shared" si="23"/>
        <v>0.8470326880355443</v>
      </c>
      <c r="T519" s="62">
        <f t="shared" si="23"/>
        <v>0.8504613426662424</v>
      </c>
    </row>
    <row r="520" spans="1:20" ht="14.25">
      <c r="A520" s="44" t="s">
        <v>43</v>
      </c>
      <c r="B520" s="62" t="e">
        <f aca="true" t="shared" si="24" ref="B520:T520">B482/B439</f>
        <v>#DIV/0!</v>
      </c>
      <c r="C520" s="62" t="e">
        <f t="shared" si="24"/>
        <v>#DIV/0!</v>
      </c>
      <c r="D520" s="62" t="e">
        <f t="shared" si="24"/>
        <v>#DIV/0!</v>
      </c>
      <c r="E520" s="62" t="e">
        <f t="shared" si="24"/>
        <v>#DIV/0!</v>
      </c>
      <c r="F520" s="62" t="e">
        <f t="shared" si="24"/>
        <v>#DIV/0!</v>
      </c>
      <c r="G520" s="62">
        <f t="shared" si="24"/>
        <v>0</v>
      </c>
      <c r="H520" s="62" t="e">
        <f t="shared" si="24"/>
        <v>#DIV/0!</v>
      </c>
      <c r="I520" s="62" t="e">
        <f t="shared" si="24"/>
        <v>#DIV/0!</v>
      </c>
      <c r="J520" s="62" t="e">
        <f t="shared" si="24"/>
        <v>#DIV/0!</v>
      </c>
      <c r="K520" s="62" t="e">
        <f t="shared" si="24"/>
        <v>#DIV/0!</v>
      </c>
      <c r="L520" s="62" t="e">
        <f t="shared" si="24"/>
        <v>#DIV/0!</v>
      </c>
      <c r="M520" s="62" t="e">
        <f t="shared" si="24"/>
        <v>#DIV/0!</v>
      </c>
      <c r="N520" s="62" t="e">
        <f t="shared" si="24"/>
        <v>#DIV/0!</v>
      </c>
      <c r="O520" s="62" t="e">
        <f t="shared" si="24"/>
        <v>#DIV/0!</v>
      </c>
      <c r="P520" s="62" t="e">
        <f t="shared" si="24"/>
        <v>#DIV/0!</v>
      </c>
      <c r="Q520" s="62" t="e">
        <f t="shared" si="24"/>
        <v>#DIV/0!</v>
      </c>
      <c r="R520" s="62" t="e">
        <f t="shared" si="24"/>
        <v>#DIV/0!</v>
      </c>
      <c r="S520" s="62" t="e">
        <f t="shared" si="24"/>
        <v>#DIV/0!</v>
      </c>
      <c r="T520" s="62" t="e">
        <f t="shared" si="24"/>
        <v>#DIV/0!</v>
      </c>
    </row>
    <row r="521" spans="1:20" ht="14.25">
      <c r="A521" s="44" t="s">
        <v>45</v>
      </c>
      <c r="B521" s="62">
        <f aca="true" t="shared" si="25" ref="B521:T521">B483/B440</f>
        <v>0</v>
      </c>
      <c r="C521" s="62">
        <f t="shared" si="25"/>
        <v>0</v>
      </c>
      <c r="D521" s="62">
        <f t="shared" si="25"/>
        <v>0.27915257254762327</v>
      </c>
      <c r="E521" s="62">
        <f t="shared" si="25"/>
        <v>0.3151131568853088</v>
      </c>
      <c r="F521" s="62">
        <f t="shared" si="25"/>
        <v>0.6003657978966621</v>
      </c>
      <c r="G521" s="62">
        <f t="shared" si="25"/>
        <v>0.7706470278800631</v>
      </c>
      <c r="H521" s="62">
        <f t="shared" si="25"/>
        <v>0.8073736536868269</v>
      </c>
      <c r="I521" s="62">
        <f t="shared" si="25"/>
        <v>0.8412844036697248</v>
      </c>
      <c r="J521" s="62">
        <f t="shared" si="25"/>
        <v>0.7214165261382799</v>
      </c>
      <c r="K521" s="62">
        <f t="shared" si="25"/>
        <v>0.8626850433894845</v>
      </c>
      <c r="L521" s="62">
        <f t="shared" si="25"/>
        <v>0.8589522164651698</v>
      </c>
      <c r="M521" s="62">
        <f t="shared" si="25"/>
        <v>0.8609447771124418</v>
      </c>
      <c r="N521" s="62">
        <f t="shared" si="25"/>
        <v>0.7903225806451613</v>
      </c>
      <c r="O521" s="62">
        <f t="shared" si="25"/>
        <v>0.8585766423357665</v>
      </c>
      <c r="P521" s="62">
        <f t="shared" si="25"/>
        <v>0.8275193798449613</v>
      </c>
      <c r="Q521" s="62">
        <f t="shared" si="25"/>
        <v>0.7963636363636364</v>
      </c>
      <c r="R521" s="62">
        <f t="shared" si="25"/>
        <v>0.6835138387484958</v>
      </c>
      <c r="S521" s="62">
        <f t="shared" si="25"/>
        <v>0.7527216174183515</v>
      </c>
      <c r="T521" s="62">
        <f t="shared" si="25"/>
        <v>0.9008547008547009</v>
      </c>
    </row>
    <row r="522" spans="1:20" ht="14.25">
      <c r="A522" s="44" t="s">
        <v>49</v>
      </c>
      <c r="B522" s="62">
        <f aca="true" t="shared" si="26" ref="B522:T522">B484/B441</f>
        <v>0.7462121212121212</v>
      </c>
      <c r="C522" s="62">
        <f t="shared" si="26"/>
        <v>0.7683397683397684</v>
      </c>
      <c r="D522" s="62">
        <f t="shared" si="26"/>
        <v>0.8352941176470589</v>
      </c>
      <c r="E522" s="62">
        <f t="shared" si="26"/>
        <v>0.45703125</v>
      </c>
      <c r="F522" s="62">
        <f t="shared" si="26"/>
        <v>0.49076517150395776</v>
      </c>
      <c r="G522" s="62">
        <f t="shared" si="26"/>
        <v>0.6137281292059219</v>
      </c>
      <c r="H522" s="62">
        <f t="shared" si="26"/>
        <v>0.6823056300268097</v>
      </c>
      <c r="I522" s="62">
        <f t="shared" si="26"/>
        <v>0.604306864064603</v>
      </c>
      <c r="J522" s="62">
        <f t="shared" si="26"/>
        <v>0.7083333333333334</v>
      </c>
      <c r="K522" s="62">
        <f t="shared" si="26"/>
        <v>0.772795216741405</v>
      </c>
      <c r="L522" s="62">
        <f t="shared" si="26"/>
        <v>0.8498293515358362</v>
      </c>
      <c r="M522" s="62">
        <f t="shared" si="26"/>
        <v>0.9171686746987951</v>
      </c>
      <c r="N522" s="62">
        <f t="shared" si="26"/>
        <v>0.9001560062402496</v>
      </c>
      <c r="O522" s="62">
        <f t="shared" si="26"/>
        <v>0.8908554572271387</v>
      </c>
      <c r="P522" s="62">
        <f t="shared" si="26"/>
        <v>0.829105473965287</v>
      </c>
      <c r="Q522" s="62">
        <f t="shared" si="26"/>
        <v>0.8774373259052924</v>
      </c>
      <c r="R522" s="62">
        <f t="shared" si="26"/>
        <v>0.8701923076923077</v>
      </c>
      <c r="S522" s="62">
        <f t="shared" si="26"/>
        <v>0.8874296435272045</v>
      </c>
      <c r="T522" s="62">
        <f t="shared" si="26"/>
        <v>0.8924302788844621</v>
      </c>
    </row>
    <row r="523" spans="1:20" ht="14.25">
      <c r="A523" s="44" t="s">
        <v>47</v>
      </c>
      <c r="B523" s="62">
        <f aca="true" t="shared" si="27" ref="B523:T523">B485/B442</f>
        <v>0.9056603773584906</v>
      </c>
      <c r="C523" s="62">
        <f t="shared" si="27"/>
        <v>0.8275862068965517</v>
      </c>
      <c r="D523" s="62">
        <f t="shared" si="27"/>
        <v>0.8305084745762712</v>
      </c>
      <c r="E523" s="62">
        <f t="shared" si="27"/>
        <v>0.8095238095238095</v>
      </c>
      <c r="F523" s="62">
        <f t="shared" si="27"/>
        <v>0.8611111111111112</v>
      </c>
      <c r="G523" s="62">
        <f t="shared" si="27"/>
        <v>0.8552631578947368</v>
      </c>
      <c r="H523" s="62">
        <f t="shared" si="27"/>
        <v>0.8426966292134831</v>
      </c>
      <c r="I523" s="62">
        <f t="shared" si="27"/>
        <v>0.8987341772151899</v>
      </c>
      <c r="J523" s="62">
        <f t="shared" si="27"/>
        <v>0.8032786885245902</v>
      </c>
      <c r="K523" s="62">
        <f t="shared" si="27"/>
        <v>0.8771929824561403</v>
      </c>
      <c r="L523" s="62">
        <f t="shared" si="27"/>
        <v>0.8554216867469879</v>
      </c>
      <c r="M523" s="62">
        <f t="shared" si="27"/>
        <v>0.8987341772151899</v>
      </c>
      <c r="N523" s="62">
        <f t="shared" si="27"/>
        <v>0.8024691358024691</v>
      </c>
      <c r="O523" s="62">
        <f t="shared" si="27"/>
        <v>0.8372093023255814</v>
      </c>
      <c r="P523" s="62">
        <f t="shared" si="27"/>
        <v>0.8987341772151899</v>
      </c>
      <c r="Q523" s="62">
        <f t="shared" si="27"/>
        <v>0.8089887640449438</v>
      </c>
      <c r="R523" s="62">
        <f t="shared" si="27"/>
        <v>0.8513513513513513</v>
      </c>
      <c r="S523" s="62">
        <f t="shared" si="27"/>
        <v>0.8727272727272727</v>
      </c>
      <c r="T523" s="62">
        <f t="shared" si="27"/>
        <v>0.9245283018867925</v>
      </c>
    </row>
    <row r="524" spans="1:20" ht="14.25">
      <c r="A524" s="44" t="s">
        <v>20</v>
      </c>
      <c r="B524" s="62" t="e">
        <f aca="true" t="shared" si="28" ref="B524:T524">B486/B443</f>
        <v>#DIV/0!</v>
      </c>
      <c r="C524" s="62" t="e">
        <f t="shared" si="28"/>
        <v>#DIV/0!</v>
      </c>
      <c r="D524" s="62" t="e">
        <f t="shared" si="28"/>
        <v>#DIV/0!</v>
      </c>
      <c r="E524" s="62" t="e">
        <f t="shared" si="28"/>
        <v>#DIV/0!</v>
      </c>
      <c r="F524" s="62" t="e">
        <f t="shared" si="28"/>
        <v>#DIV/0!</v>
      </c>
      <c r="G524" s="62" t="e">
        <f t="shared" si="28"/>
        <v>#DIV/0!</v>
      </c>
      <c r="H524" s="62" t="e">
        <f t="shared" si="28"/>
        <v>#DIV/0!</v>
      </c>
      <c r="I524" s="62" t="e">
        <f t="shared" si="28"/>
        <v>#DIV/0!</v>
      </c>
      <c r="J524" s="62" t="e">
        <f t="shared" si="28"/>
        <v>#DIV/0!</v>
      </c>
      <c r="K524" s="62" t="e">
        <f t="shared" si="28"/>
        <v>#DIV/0!</v>
      </c>
      <c r="L524" s="62" t="e">
        <f t="shared" si="28"/>
        <v>#DIV/0!</v>
      </c>
      <c r="M524" s="62" t="e">
        <f t="shared" si="28"/>
        <v>#DIV/0!</v>
      </c>
      <c r="N524" s="62" t="e">
        <f t="shared" si="28"/>
        <v>#DIV/0!</v>
      </c>
      <c r="O524" s="62" t="e">
        <f t="shared" si="28"/>
        <v>#DIV/0!</v>
      </c>
      <c r="P524" s="62" t="e">
        <f t="shared" si="28"/>
        <v>#DIV/0!</v>
      </c>
      <c r="Q524" s="62" t="e">
        <f t="shared" si="28"/>
        <v>#DIV/0!</v>
      </c>
      <c r="R524" s="62" t="e">
        <f t="shared" si="28"/>
        <v>#DIV/0!</v>
      </c>
      <c r="S524" s="62" t="e">
        <f t="shared" si="28"/>
        <v>#DIV/0!</v>
      </c>
      <c r="T524" s="62" t="e">
        <f t="shared" si="28"/>
        <v>#DIV/0!</v>
      </c>
    </row>
    <row r="525" spans="1:20" ht="14.25">
      <c r="A525" s="44" t="s">
        <v>53</v>
      </c>
      <c r="B525" s="62">
        <f aca="true" t="shared" si="29" ref="B525:T525">B487/B444</f>
        <v>0.8797862867319679</v>
      </c>
      <c r="C525" s="62">
        <f t="shared" si="29"/>
        <v>0.9204647006255585</v>
      </c>
      <c r="D525" s="62">
        <f t="shared" si="29"/>
        <v>0.9572400388726919</v>
      </c>
      <c r="E525" s="62">
        <f t="shared" si="29"/>
        <v>2.093145869947276</v>
      </c>
      <c r="F525" s="62">
        <f t="shared" si="29"/>
        <v>1.7486671744097486</v>
      </c>
      <c r="G525" s="62">
        <f t="shared" si="29"/>
        <v>1.870539419087137</v>
      </c>
      <c r="H525" s="62">
        <f t="shared" si="29"/>
        <v>1.3397997496871088</v>
      </c>
      <c r="I525" s="62">
        <f t="shared" si="29"/>
        <v>1.2469314079422382</v>
      </c>
      <c r="J525" s="62">
        <f t="shared" si="29"/>
        <v>1.3012772351615327</v>
      </c>
      <c r="K525" s="62">
        <f t="shared" si="29"/>
        <v>1.4271211022480057</v>
      </c>
      <c r="L525" s="62">
        <f t="shared" si="29"/>
        <v>1.5513245033112584</v>
      </c>
      <c r="M525" s="62">
        <f t="shared" si="29"/>
        <v>1.3173076923076923</v>
      </c>
      <c r="N525" s="62">
        <f t="shared" si="29"/>
        <v>1.2260509993108202</v>
      </c>
      <c r="O525" s="62">
        <f t="shared" si="29"/>
        <v>1.251808972503618</v>
      </c>
      <c r="P525" s="62">
        <f t="shared" si="29"/>
        <v>1.2261146496815287</v>
      </c>
      <c r="Q525" s="62">
        <f t="shared" si="29"/>
        <v>1.2319277108433735</v>
      </c>
      <c r="R525" s="62">
        <f t="shared" si="29"/>
        <v>1.1148964595858384</v>
      </c>
      <c r="S525" s="62">
        <f t="shared" si="29"/>
        <v>1.124557678697806</v>
      </c>
      <c r="T525" s="62">
        <f t="shared" si="29"/>
        <v>1.1262208865514651</v>
      </c>
    </row>
    <row r="526" spans="1:20" ht="14.25">
      <c r="A526" s="44" t="s">
        <v>63</v>
      </c>
      <c r="B526" s="62">
        <f aca="true" t="shared" si="30" ref="B526:T526">B488/B445</f>
        <v>11</v>
      </c>
      <c r="C526" s="62">
        <f t="shared" si="30"/>
        <v>42.5</v>
      </c>
      <c r="D526" s="62">
        <f t="shared" si="30"/>
        <v>33</v>
      </c>
      <c r="E526" s="62">
        <f t="shared" si="30"/>
        <v>10</v>
      </c>
      <c r="F526" s="62">
        <f t="shared" si="30"/>
        <v>11.8</v>
      </c>
      <c r="G526" s="62">
        <f t="shared" si="30"/>
        <v>19.5</v>
      </c>
      <c r="H526" s="62">
        <f t="shared" si="30"/>
        <v>21</v>
      </c>
      <c r="I526" s="62">
        <f t="shared" si="30"/>
        <v>30.666666666666668</v>
      </c>
      <c r="J526" s="62">
        <f t="shared" si="30"/>
        <v>36</v>
      </c>
      <c r="K526" s="62">
        <f t="shared" si="30"/>
        <v>0.8527131782945736</v>
      </c>
      <c r="L526" s="62">
        <f t="shared" si="30"/>
        <v>0.8487394957983193</v>
      </c>
      <c r="M526" s="62">
        <f t="shared" si="30"/>
        <v>0.8661417322834646</v>
      </c>
      <c r="N526" s="62">
        <f t="shared" si="30"/>
        <v>0.8582677165354331</v>
      </c>
      <c r="O526" s="62">
        <f t="shared" si="30"/>
        <v>0.8602941176470589</v>
      </c>
      <c r="P526" s="62">
        <f t="shared" si="30"/>
        <v>0.86</v>
      </c>
      <c r="Q526" s="62">
        <f t="shared" si="30"/>
        <v>0.8533333333333334</v>
      </c>
      <c r="R526" s="62">
        <f t="shared" si="30"/>
        <v>0.864</v>
      </c>
      <c r="S526" s="62">
        <f t="shared" si="30"/>
        <v>0.8677685950413223</v>
      </c>
      <c r="T526" s="62">
        <f t="shared" si="30"/>
        <v>0.8688524590163934</v>
      </c>
    </row>
    <row r="527" spans="1:20" ht="14.25">
      <c r="A527" s="44" t="s">
        <v>57</v>
      </c>
      <c r="B527" s="62" t="e">
        <f aca="true" t="shared" si="31" ref="B527:T527">B489/B446</f>
        <v>#DIV/0!</v>
      </c>
      <c r="C527" s="62" t="e">
        <f t="shared" si="31"/>
        <v>#DIV/0!</v>
      </c>
      <c r="D527" s="62" t="e">
        <f t="shared" si="31"/>
        <v>#DIV/0!</v>
      </c>
      <c r="E527" s="62" t="e">
        <f t="shared" si="31"/>
        <v>#DIV/0!</v>
      </c>
      <c r="F527" s="62" t="e">
        <f t="shared" si="31"/>
        <v>#DIV/0!</v>
      </c>
      <c r="G527" s="62" t="e">
        <f t="shared" si="31"/>
        <v>#DIV/0!</v>
      </c>
      <c r="H527" s="62" t="e">
        <f t="shared" si="31"/>
        <v>#DIV/0!</v>
      </c>
      <c r="I527" s="62" t="e">
        <f t="shared" si="31"/>
        <v>#DIV/0!</v>
      </c>
      <c r="J527" s="62" t="e">
        <f t="shared" si="31"/>
        <v>#DIV/0!</v>
      </c>
      <c r="K527" s="62" t="e">
        <f t="shared" si="31"/>
        <v>#DIV/0!</v>
      </c>
      <c r="L527" s="62" t="e">
        <f t="shared" si="31"/>
        <v>#DIV/0!</v>
      </c>
      <c r="M527" s="62" t="e">
        <f t="shared" si="31"/>
        <v>#DIV/0!</v>
      </c>
      <c r="N527" s="62" t="e">
        <f t="shared" si="31"/>
        <v>#DIV/0!</v>
      </c>
      <c r="O527" s="62" t="e">
        <f t="shared" si="31"/>
        <v>#DIV/0!</v>
      </c>
      <c r="P527" s="62" t="e">
        <f t="shared" si="31"/>
        <v>#DIV/0!</v>
      </c>
      <c r="Q527" s="62" t="e">
        <f t="shared" si="31"/>
        <v>#DIV/0!</v>
      </c>
      <c r="R527" s="62" t="e">
        <f t="shared" si="31"/>
        <v>#DIV/0!</v>
      </c>
      <c r="S527" s="62" t="e">
        <f t="shared" si="31"/>
        <v>#DIV/0!</v>
      </c>
      <c r="T527" s="62" t="e">
        <f t="shared" si="31"/>
        <v>#DIV/0!</v>
      </c>
    </row>
    <row r="528" spans="1:20" ht="14.25">
      <c r="A528" s="44" t="s">
        <v>55</v>
      </c>
      <c r="B528" s="62" t="e">
        <f aca="true" t="shared" si="32" ref="B528:T528">B490/B447</f>
        <v>#DIV/0!</v>
      </c>
      <c r="C528" s="62" t="e">
        <f t="shared" si="32"/>
        <v>#DIV/0!</v>
      </c>
      <c r="D528" s="62" t="e">
        <f t="shared" si="32"/>
        <v>#DIV/0!</v>
      </c>
      <c r="E528" s="62" t="e">
        <f t="shared" si="32"/>
        <v>#DIV/0!</v>
      </c>
      <c r="F528" s="62" t="e">
        <f t="shared" si="32"/>
        <v>#DIV/0!</v>
      </c>
      <c r="G528" s="62" t="e">
        <f t="shared" si="32"/>
        <v>#DIV/0!</v>
      </c>
      <c r="H528" s="62" t="e">
        <f t="shared" si="32"/>
        <v>#DIV/0!</v>
      </c>
      <c r="I528" s="62" t="e">
        <f t="shared" si="32"/>
        <v>#DIV/0!</v>
      </c>
      <c r="J528" s="62" t="e">
        <f t="shared" si="32"/>
        <v>#DIV/0!</v>
      </c>
      <c r="K528" s="62">
        <f t="shared" si="32"/>
        <v>0.6992784992784993</v>
      </c>
      <c r="L528" s="62">
        <f t="shared" si="32"/>
        <v>0.7230951675066706</v>
      </c>
      <c r="M528" s="62">
        <f t="shared" si="32"/>
        <v>0.7327114827918945</v>
      </c>
      <c r="N528" s="62">
        <f t="shared" si="32"/>
        <v>0.7697974217311234</v>
      </c>
      <c r="O528" s="62">
        <f t="shared" si="32"/>
        <v>0.8393518518518519</v>
      </c>
      <c r="P528" s="62">
        <f t="shared" si="32"/>
        <v>0.6101532567049809</v>
      </c>
      <c r="Q528" s="62">
        <f t="shared" si="32"/>
        <v>0.6452527161076995</v>
      </c>
      <c r="R528" s="62">
        <f t="shared" si="32"/>
        <v>0.6258992805755396</v>
      </c>
      <c r="S528" s="62">
        <f t="shared" si="32"/>
        <v>0.5769416304872166</v>
      </c>
      <c r="T528" s="62">
        <f t="shared" si="32"/>
        <v>0.5886948529411765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60"/>
  <sheetViews>
    <sheetView tabSelected="1" zoomScale="75" zoomScaleNormal="75" zoomScalePageLayoutView="0" workbookViewId="0" topLeftCell="A64">
      <selection activeCell="S106" sqref="S106"/>
    </sheetView>
  </sheetViews>
  <sheetFormatPr defaultColWidth="9.140625" defaultRowHeight="12.75"/>
  <cols>
    <col min="1" max="1" width="6.7109375" style="10" customWidth="1"/>
    <col min="2" max="2" width="26.57421875" style="10" bestFit="1" customWidth="1"/>
    <col min="3" max="3" width="6.00390625" style="10" customWidth="1"/>
    <col min="4" max="4" width="7.421875" style="10" customWidth="1"/>
    <col min="5" max="22" width="7.8515625" style="10" customWidth="1"/>
    <col min="23" max="23" width="9.421875" style="10" bestFit="1" customWidth="1"/>
    <col min="24" max="40" width="8.421875" style="10" bestFit="1" customWidth="1"/>
    <col min="41" max="16384" width="9.140625" style="10" customWidth="1"/>
  </cols>
  <sheetData>
    <row r="1" ht="13.5">
      <c r="A1" s="9" t="s">
        <v>159</v>
      </c>
    </row>
    <row r="2" ht="14.25" thickBot="1"/>
    <row r="3" spans="1:41" ht="13.5">
      <c r="A3" s="11"/>
      <c r="B3" s="11"/>
      <c r="C3" s="11" t="s">
        <v>0</v>
      </c>
      <c r="D3" s="11">
        <v>1990</v>
      </c>
      <c r="E3" s="11">
        <v>1991</v>
      </c>
      <c r="F3" s="11">
        <v>1992</v>
      </c>
      <c r="G3" s="11">
        <v>1993</v>
      </c>
      <c r="H3" s="11">
        <v>1994</v>
      </c>
      <c r="I3" s="11">
        <v>1995</v>
      </c>
      <c r="J3" s="11">
        <v>1996</v>
      </c>
      <c r="K3" s="11">
        <v>1997</v>
      </c>
      <c r="L3" s="11">
        <v>1998</v>
      </c>
      <c r="M3" s="11">
        <v>1999</v>
      </c>
      <c r="N3" s="11">
        <v>2000</v>
      </c>
      <c r="O3" s="11">
        <v>2001</v>
      </c>
      <c r="P3" s="11">
        <v>2002</v>
      </c>
      <c r="Q3" s="11">
        <v>2003</v>
      </c>
      <c r="R3" s="11">
        <v>2004</v>
      </c>
      <c r="S3" s="11">
        <v>2005</v>
      </c>
      <c r="T3" s="11">
        <v>2006</v>
      </c>
      <c r="U3" s="11">
        <v>2007</v>
      </c>
      <c r="V3" s="11">
        <v>2008</v>
      </c>
      <c r="X3" s="34" t="s">
        <v>72</v>
      </c>
      <c r="Y3" s="34" t="s">
        <v>73</v>
      </c>
      <c r="Z3" s="34" t="s">
        <v>74</v>
      </c>
      <c r="AA3" s="34" t="s">
        <v>75</v>
      </c>
      <c r="AB3" s="34" t="s">
        <v>76</v>
      </c>
      <c r="AC3" s="34" t="s">
        <v>77</v>
      </c>
      <c r="AD3" s="34" t="s">
        <v>78</v>
      </c>
      <c r="AE3" s="34" t="s">
        <v>79</v>
      </c>
      <c r="AF3" s="34" t="s">
        <v>80</v>
      </c>
      <c r="AG3" s="34" t="s">
        <v>81</v>
      </c>
      <c r="AH3" s="34" t="s">
        <v>70</v>
      </c>
      <c r="AI3" s="34" t="s">
        <v>71</v>
      </c>
      <c r="AJ3" s="34" t="s">
        <v>82</v>
      </c>
      <c r="AK3" s="34" t="s">
        <v>83</v>
      </c>
      <c r="AL3" s="34" t="s">
        <v>84</v>
      </c>
      <c r="AM3" s="34" t="s">
        <v>85</v>
      </c>
      <c r="AN3" s="34" t="s">
        <v>125</v>
      </c>
      <c r="AO3" s="34" t="s">
        <v>133</v>
      </c>
    </row>
    <row r="4" spans="1:20" ht="13.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ht="13.5">
      <c r="A5" s="12" t="s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41" ht="13.5">
      <c r="A6" s="12" t="s">
        <v>38</v>
      </c>
      <c r="B6" s="12" t="s">
        <v>39</v>
      </c>
      <c r="C6" s="12"/>
      <c r="D6" s="13">
        <f>(Eurostat_Data2010!B12+Eurostat_Data2010!B147+Eurostat_Data2010!B458)/(Eurostat_Data2010!B282+Eurostat_Data2010!B415)</f>
        <v>0.5071198897565456</v>
      </c>
      <c r="E6" s="13">
        <f>(Eurostat_Data2010!C12+Eurostat_Data2010!C147+Eurostat_Data2010!C458)/(Eurostat_Data2010!C282+Eurostat_Data2010!C415)</f>
        <v>0.514468085106383</v>
      </c>
      <c r="F6" s="13">
        <f>(Eurostat_Data2010!D12+Eurostat_Data2010!D147+Eurostat_Data2010!D458)/(Eurostat_Data2010!D282+Eurostat_Data2010!D415)</f>
        <v>0.5353457172342622</v>
      </c>
      <c r="G6" s="13">
        <f>(Eurostat_Data2010!E12+Eurostat_Data2010!E147+Eurostat_Data2010!E458)/(Eurostat_Data2010!E282+Eurostat_Data2010!E415)</f>
        <v>0.5304087736789631</v>
      </c>
      <c r="H6" s="13">
        <f>(Eurostat_Data2010!F12+Eurostat_Data2010!F147+Eurostat_Data2010!F458)/(Eurostat_Data2010!F282+Eurostat_Data2010!F415)</f>
        <v>0.5101948346171273</v>
      </c>
      <c r="I6" s="13">
        <f>(Eurostat_Data2010!G12+Eurostat_Data2010!G147+Eurostat_Data2010!G458)/(Eurostat_Data2010!G282+Eurostat_Data2010!G415)</f>
        <v>0.525273799494524</v>
      </c>
      <c r="J6" s="13">
        <f>(Eurostat_Data2010!H12+Eurostat_Data2010!H147+Eurostat_Data2010!H458)/(Eurostat_Data2010!H282+Eurostat_Data2010!H415)</f>
        <v>0.5584034435531208</v>
      </c>
      <c r="K6" s="13">
        <f>(Eurostat_Data2010!I12+Eurostat_Data2010!I147+Eurostat_Data2010!I458)/(Eurostat_Data2010!I282+Eurostat_Data2010!I415)</f>
        <v>0.5449891710966726</v>
      </c>
      <c r="L6" s="13">
        <f>(Eurostat_Data2010!J12+Eurostat_Data2010!J147+Eurostat_Data2010!J458)/(Eurostat_Data2010!J282+Eurostat_Data2010!J415)</f>
        <v>0.560432829726419</v>
      </c>
      <c r="M6" s="13">
        <f>(Eurostat_Data2010!K12+Eurostat_Data2010!K147+Eurostat_Data2010!K458)/(Eurostat_Data2010!K282+Eurostat_Data2010!K415)</f>
        <v>0.5760869565217391</v>
      </c>
      <c r="N6" s="13">
        <f>(Eurostat_Data2010!L12+Eurostat_Data2010!L147+Eurostat_Data2010!L458)/(Eurostat_Data2010!L282+Eurostat_Data2010!L415)</f>
        <v>0.6034985422740525</v>
      </c>
      <c r="O6" s="13">
        <f>(Eurostat_Data2010!M12+Eurostat_Data2010!M147+Eurostat_Data2010!M458)/(Eurostat_Data2010!M282+Eurostat_Data2010!M415)</f>
        <v>0.5935905286793223</v>
      </c>
      <c r="P6" s="13">
        <f>(Eurostat_Data2010!N12+Eurostat_Data2010!N147+Eurostat_Data2010!N458)/(Eurostat_Data2010!N282+Eurostat_Data2010!N415)</f>
        <v>0.6014913007456504</v>
      </c>
      <c r="Q6" s="13">
        <f>(Eurostat_Data2010!O12+Eurostat_Data2010!O147+Eurostat_Data2010!O458)/(Eurostat_Data2010!O282+Eurostat_Data2010!O415)</f>
        <v>0.6039355992844365</v>
      </c>
      <c r="R6" s="13">
        <f>(Eurostat_Data2010!P12+Eurostat_Data2010!P147+Eurostat_Data2010!P458)/(Eurostat_Data2010!P282+Eurostat_Data2010!P415)</f>
        <v>0.5889247494479362</v>
      </c>
      <c r="S6" s="13">
        <f>(Eurostat_Data2010!Q12+Eurostat_Data2010!Q147+Eurostat_Data2010!Q458)/(Eurostat_Data2010!Q282+Eurostat_Data2010!Q415)</f>
        <v>0.5912</v>
      </c>
      <c r="T6" s="13">
        <f>(Eurostat_Data2010!R12+Eurostat_Data2010!R147+Eurostat_Data2010!R458)/(Eurostat_Data2010!R282+Eurostat_Data2010!R415)</f>
        <v>0.5934999183406827</v>
      </c>
      <c r="U6" s="13">
        <f>(Eurostat_Data2010!S12+Eurostat_Data2010!S147+Eurostat_Data2010!S458)/(Eurostat_Data2010!S282+Eurostat_Data2010!S415)</f>
        <v>0.6044255319148936</v>
      </c>
      <c r="V6" s="13">
        <f>(Eurostat_Data2010!T12+Eurostat_Data2010!T147+Eurostat_Data2010!T458)/(Eurostat_Data2010!T282+Eurostat_Data2010!T415)</f>
        <v>0.6100887282287216</v>
      </c>
      <c r="W6" s="13"/>
      <c r="X6" s="14">
        <f aca="true" t="shared" si="0" ref="X6:AO6">E6-D6</f>
        <v>0.007348195349837328</v>
      </c>
      <c r="Y6" s="14">
        <f t="shared" si="0"/>
        <v>0.020877632127879187</v>
      </c>
      <c r="Z6" s="14">
        <f t="shared" si="0"/>
        <v>-0.004936943555299056</v>
      </c>
      <c r="AA6" s="14">
        <f t="shared" si="0"/>
        <v>-0.020213939061835773</v>
      </c>
      <c r="AB6" s="14">
        <f t="shared" si="0"/>
        <v>0.015078964877396683</v>
      </c>
      <c r="AC6" s="14">
        <f t="shared" si="0"/>
        <v>0.03312964405859675</v>
      </c>
      <c r="AD6" s="14">
        <f t="shared" si="0"/>
        <v>-0.013414272456448217</v>
      </c>
      <c r="AE6" s="14">
        <f t="shared" si="0"/>
        <v>0.015443658629746393</v>
      </c>
      <c r="AF6" s="14">
        <f t="shared" si="0"/>
        <v>0.01565412679532019</v>
      </c>
      <c r="AG6" s="14">
        <f t="shared" si="0"/>
        <v>0.027411585752313394</v>
      </c>
      <c r="AH6" s="14">
        <f t="shared" si="0"/>
        <v>-0.009908013594730258</v>
      </c>
      <c r="AI6" s="14">
        <f t="shared" si="0"/>
        <v>0.00790077206632811</v>
      </c>
      <c r="AJ6" s="14">
        <f t="shared" si="0"/>
        <v>0.0024442985387861382</v>
      </c>
      <c r="AK6" s="14">
        <f t="shared" si="0"/>
        <v>-0.015010849836500362</v>
      </c>
      <c r="AL6" s="14">
        <f t="shared" si="0"/>
        <v>0.00227525055206379</v>
      </c>
      <c r="AM6" s="14">
        <f t="shared" si="0"/>
        <v>0.0022999183406827717</v>
      </c>
      <c r="AN6" s="14">
        <f t="shared" si="0"/>
        <v>0.010925613574210846</v>
      </c>
      <c r="AO6" s="14">
        <f t="shared" si="0"/>
        <v>0.005663196313828056</v>
      </c>
    </row>
    <row r="7" spans="1:41" ht="13.5">
      <c r="A7" s="12" t="s">
        <v>4</v>
      </c>
      <c r="B7" s="12" t="s">
        <v>5</v>
      </c>
      <c r="C7" s="12"/>
      <c r="D7" s="13">
        <f>(Eurostat_Data2010!B13+Eurostat_Data2010!B148+Eurostat_Data2010!B459)/(Eurostat_Data2010!B283+Eurostat_Data2010!B416)</f>
        <v>0.3924321025328044</v>
      </c>
      <c r="E7" s="13">
        <f>(Eurostat_Data2010!C13+Eurostat_Data2010!C148+Eurostat_Data2010!C459)/(Eurostat_Data2010!C283+Eurostat_Data2010!C416)</f>
        <v>0.3937869822485207</v>
      </c>
      <c r="F7" s="13">
        <f>(Eurostat_Data2010!D13+Eurostat_Data2010!D148+Eurostat_Data2010!D459)/(Eurostat_Data2010!D283+Eurostat_Data2010!D416)</f>
        <v>0.3930072028811525</v>
      </c>
      <c r="G7" s="13">
        <f>(Eurostat_Data2010!E13+Eurostat_Data2010!E148+Eurostat_Data2010!E459)/(Eurostat_Data2010!E283+Eurostat_Data2010!E416)</f>
        <v>0.4070919789408486</v>
      </c>
      <c r="H7" s="13">
        <f>(Eurostat_Data2010!F13+Eurostat_Data2010!F148+Eurostat_Data2010!F459)/(Eurostat_Data2010!F283+Eurostat_Data2010!F416)</f>
        <v>0.4081193515994836</v>
      </c>
      <c r="I7" s="13">
        <f>(Eurostat_Data2010!G13+Eurostat_Data2010!G148+Eurostat_Data2010!G459)/(Eurostat_Data2010!G283+Eurostat_Data2010!G416)</f>
        <v>0.41380269931821345</v>
      </c>
      <c r="J7" s="13">
        <f>(Eurostat_Data2010!H13+Eurostat_Data2010!H148+Eurostat_Data2010!H459)/(Eurostat_Data2010!H283+Eurostat_Data2010!H416)</f>
        <v>0.4187578858825179</v>
      </c>
      <c r="K7" s="13">
        <f>(Eurostat_Data2010!I13+Eurostat_Data2010!I148+Eurostat_Data2010!I459)/(Eurostat_Data2010!I283+Eurostat_Data2010!I416)</f>
        <v>0.4258225616921269</v>
      </c>
      <c r="L7" s="13">
        <f>(Eurostat_Data2010!J13+Eurostat_Data2010!J148+Eurostat_Data2010!J459)/(Eurostat_Data2010!J283+Eurostat_Data2010!J416)</f>
        <v>0.448615303845649</v>
      </c>
      <c r="M7" s="13">
        <f>(Eurostat_Data2010!K13+Eurostat_Data2010!K148+Eurostat_Data2010!K459)/(Eurostat_Data2010!K283+Eurostat_Data2010!K416)</f>
        <v>0.45718571038996453</v>
      </c>
      <c r="N7" s="13">
        <f>(Eurostat_Data2010!L13+Eurostat_Data2010!L148+Eurostat_Data2010!L459)/(Eurostat_Data2010!L283+Eurostat_Data2010!L416)</f>
        <v>0.4615078311653836</v>
      </c>
      <c r="O7" s="13">
        <f>(Eurostat_Data2010!M13+Eurostat_Data2010!M148+Eurostat_Data2010!M459)/(Eurostat_Data2010!M283+Eurostat_Data2010!M416)</f>
        <v>0.5008380313880847</v>
      </c>
      <c r="P7" s="13">
        <f>(Eurostat_Data2010!N13+Eurostat_Data2010!N148+Eurostat_Data2010!N459)/(Eurostat_Data2010!N283+Eurostat_Data2010!N416)</f>
        <v>0.5068656716417911</v>
      </c>
      <c r="Q7" s="13">
        <f>(Eurostat_Data2010!O13+Eurostat_Data2010!O148+Eurostat_Data2010!O459)/(Eurostat_Data2010!O283+Eurostat_Data2010!O416)</f>
        <v>0.4796565389696169</v>
      </c>
      <c r="R7" s="13">
        <f>(Eurostat_Data2010!P13+Eurostat_Data2010!P148+Eurostat_Data2010!P459)/(Eurostat_Data2010!P283+Eurostat_Data2010!P416)</f>
        <v>0.4761167053963336</v>
      </c>
      <c r="S7" s="13">
        <f>(Eurostat_Data2010!Q13+Eurostat_Data2010!Q148+Eurostat_Data2010!Q459)/(Eurostat_Data2010!Q283+Eurostat_Data2010!Q416)</f>
        <v>0.48530927835051546</v>
      </c>
      <c r="T7" s="13">
        <f>(Eurostat_Data2010!R13+Eurostat_Data2010!R148+Eurostat_Data2010!R459)/(Eurostat_Data2010!R283+Eurostat_Data2010!R416)</f>
        <v>0.5031193137509747</v>
      </c>
      <c r="U7" s="13">
        <f>(Eurostat_Data2010!S13+Eurostat_Data2010!S148+Eurostat_Data2010!S459)/(Eurostat_Data2010!S283+Eurostat_Data2010!S416)</f>
        <v>0.5153101282386809</v>
      </c>
      <c r="V7" s="13">
        <f>(Eurostat_Data2010!T13+Eurostat_Data2010!T148+Eurostat_Data2010!T459)/(Eurostat_Data2010!T283+Eurostat_Data2010!T416)</f>
        <v>0.5179865771812081</v>
      </c>
      <c r="X7" s="14">
        <f aca="true" t="shared" si="1" ref="X7:X37">E7-D7</f>
        <v>0.001354879715716295</v>
      </c>
      <c r="Y7" s="14">
        <f aca="true" t="shared" si="2" ref="Y7:Y37">F7-E7</f>
        <v>-0.0007797793673682274</v>
      </c>
      <c r="Z7" s="14">
        <f aca="true" t="shared" si="3" ref="Z7:Z37">G7-F7</f>
        <v>0.014084776059696102</v>
      </c>
      <c r="AA7" s="14">
        <f aca="true" t="shared" si="4" ref="AA7:AA37">H7-G7</f>
        <v>0.0010273726586350063</v>
      </c>
      <c r="AB7" s="14">
        <f aca="true" t="shared" si="5" ref="AB7:AB37">I7-H7</f>
        <v>0.005683347718729859</v>
      </c>
      <c r="AC7" s="14">
        <f aca="true" t="shared" si="6" ref="AC7:AC37">J7-I7</f>
        <v>0.004955186564304437</v>
      </c>
      <c r="AD7" s="14">
        <f aca="true" t="shared" si="7" ref="AD7:AD37">K7-J7</f>
        <v>0.007064675809609011</v>
      </c>
      <c r="AE7" s="14">
        <f aca="true" t="shared" si="8" ref="AE7:AE37">L7-K7</f>
        <v>0.022792742153522116</v>
      </c>
      <c r="AF7" s="14">
        <f aca="true" t="shared" si="9" ref="AF7:AF37">M7-L7</f>
        <v>0.008570406544315512</v>
      </c>
      <c r="AG7" s="14">
        <f aca="true" t="shared" si="10" ref="AG7:AG37">N7-M7</f>
        <v>0.004322120775419047</v>
      </c>
      <c r="AH7" s="14">
        <f aca="true" t="shared" si="11" ref="AH7:AH37">O7-N7</f>
        <v>0.03933020022270112</v>
      </c>
      <c r="AI7" s="14">
        <f aca="true" t="shared" si="12" ref="AI7:AI37">P7-O7</f>
        <v>0.00602764025370639</v>
      </c>
      <c r="AJ7" s="14">
        <f aca="true" t="shared" si="13" ref="AJ7:AJ37">Q7-P7</f>
        <v>-0.027209132672174174</v>
      </c>
      <c r="AK7" s="14">
        <f aca="true" t="shared" si="14" ref="AK7:AK37">R7-Q7</f>
        <v>-0.003539833573283302</v>
      </c>
      <c r="AL7" s="14">
        <f aca="true" t="shared" si="15" ref="AL7:AL37">S7-R7</f>
        <v>0.009192572954181855</v>
      </c>
      <c r="AM7" s="14">
        <f aca="true" t="shared" si="16" ref="AM7:AM37">T7-S7</f>
        <v>0.01781003540045928</v>
      </c>
      <c r="AN7" s="14">
        <f aca="true" t="shared" si="17" ref="AN7:AN37">U7-T7</f>
        <v>0.012190814487706203</v>
      </c>
      <c r="AO7" s="14">
        <f aca="true" t="shared" si="18" ref="AO7:AO37">V7-U7</f>
        <v>0.0026764489425271654</v>
      </c>
    </row>
    <row r="8" spans="1:41" ht="13.5">
      <c r="A8" s="12" t="s">
        <v>6</v>
      </c>
      <c r="B8" s="12" t="s">
        <v>7</v>
      </c>
      <c r="C8" s="12"/>
      <c r="D8" s="13">
        <f>(Eurostat_Data2010!B14+Eurostat_Data2010!B149+Eurostat_Data2010!B460)/(Eurostat_Data2010!B284+Eurostat_Data2010!B417)</f>
        <v>0.5602297423160509</v>
      </c>
      <c r="E8" s="13">
        <f>(Eurostat_Data2010!C14+Eurostat_Data2010!C149+Eurostat_Data2010!C460)/(Eurostat_Data2010!C284+Eurostat_Data2010!C417)</f>
        <v>0.5435448205477122</v>
      </c>
      <c r="F8" s="13">
        <f>(Eurostat_Data2010!D14+Eurostat_Data2010!D149+Eurostat_Data2010!D460)/(Eurostat_Data2010!D284+Eurostat_Data2010!D417)</f>
        <v>0.49156539089424994</v>
      </c>
      <c r="G8" s="13">
        <f>(Eurostat_Data2010!E14+Eurostat_Data2010!E149+Eurostat_Data2010!E460)/(Eurostat_Data2010!E284+Eurostat_Data2010!E417)</f>
        <v>0.45474594213126324</v>
      </c>
      <c r="H8" s="13">
        <f>(Eurostat_Data2010!F14+Eurostat_Data2010!F149+Eurostat_Data2010!F460)/(Eurostat_Data2010!F284+Eurostat_Data2010!F417)</f>
        <v>0.4636519748139668</v>
      </c>
      <c r="I8" s="13">
        <f>(Eurostat_Data2010!G14+Eurostat_Data2010!G149+Eurostat_Data2010!G460)/(Eurostat_Data2010!G284+Eurostat_Data2010!G417)</f>
        <v>0.476177130044843</v>
      </c>
      <c r="J8" s="13">
        <f>(Eurostat_Data2010!H14+Eurostat_Data2010!H149+Eurostat_Data2010!H460)/(Eurostat_Data2010!H284+Eurostat_Data2010!H417)</f>
        <v>0.487471952131638</v>
      </c>
      <c r="K8" s="13">
        <f>(Eurostat_Data2010!I14+Eurostat_Data2010!I149+Eurostat_Data2010!I460)/(Eurostat_Data2010!I284+Eurostat_Data2010!I417)</f>
        <v>0.3992515495263712</v>
      </c>
      <c r="L8" s="13">
        <f>(Eurostat_Data2010!J14+Eurostat_Data2010!J149+Eurostat_Data2010!J460)/(Eurostat_Data2010!J284+Eurostat_Data2010!J417)</f>
        <v>0.43935492614175364</v>
      </c>
      <c r="M8" s="13">
        <f>(Eurostat_Data2010!K14+Eurostat_Data2010!K149+Eurostat_Data2010!K460)/(Eurostat_Data2010!K284+Eurostat_Data2010!K417)</f>
        <v>0.46153846153846156</v>
      </c>
      <c r="N8" s="13">
        <f>(Eurostat_Data2010!L14+Eurostat_Data2010!L149+Eurostat_Data2010!L460)/(Eurostat_Data2010!L284+Eurostat_Data2010!L417)</f>
        <v>0.4392127176381529</v>
      </c>
      <c r="O8" s="13">
        <f>(Eurostat_Data2010!M14+Eurostat_Data2010!M149+Eurostat_Data2010!M460)/(Eurostat_Data2010!M284+Eurostat_Data2010!M417)</f>
        <v>0.43382149765128486</v>
      </c>
      <c r="P8" s="13">
        <f>(Eurostat_Data2010!N14+Eurostat_Data2010!N149+Eurostat_Data2010!N460)/(Eurostat_Data2010!N284+Eurostat_Data2010!N417)</f>
        <v>0.432661717921527</v>
      </c>
      <c r="Q8" s="13">
        <f>(Eurostat_Data2010!O14+Eurostat_Data2010!O149+Eurostat_Data2010!O460)/(Eurostat_Data2010!O284+Eurostat_Data2010!O417)</f>
        <v>0.43695622151636515</v>
      </c>
      <c r="R8" s="13">
        <f>(Eurostat_Data2010!P14+Eurostat_Data2010!P149+Eurostat_Data2010!P460)/(Eurostat_Data2010!P284+Eurostat_Data2010!P417)</f>
        <v>0.4421037338369897</v>
      </c>
      <c r="S8" s="13">
        <f>(Eurostat_Data2010!Q14+Eurostat_Data2010!Q149+Eurostat_Data2010!Q460)/(Eurostat_Data2010!Q284+Eurostat_Data2010!Q417)</f>
        <v>0.44507328399361484</v>
      </c>
      <c r="T8" s="13">
        <f>(Eurostat_Data2010!R14+Eurostat_Data2010!R149+Eurostat_Data2010!R460)/(Eurostat_Data2010!R284+Eurostat_Data2010!R417)</f>
        <v>0.445821325648415</v>
      </c>
      <c r="U8" s="13">
        <f>(Eurostat_Data2010!S14+Eurostat_Data2010!S149+Eurostat_Data2010!S460)/(Eurostat_Data2010!S284+Eurostat_Data2010!S417)</f>
        <v>0.4401963316972359</v>
      </c>
      <c r="V8" s="13">
        <f>(Eurostat_Data2010!T14+Eurostat_Data2010!T149+Eurostat_Data2010!T460)/(Eurostat_Data2010!T284+Eurostat_Data2010!T417)</f>
        <v>0.4674177442068877</v>
      </c>
      <c r="X8" s="14">
        <f t="shared" si="1"/>
        <v>-0.01668492176833869</v>
      </c>
      <c r="Y8" s="14">
        <f t="shared" si="2"/>
        <v>-0.051979429653462306</v>
      </c>
      <c r="Z8" s="14">
        <f t="shared" si="3"/>
        <v>-0.036819448762986706</v>
      </c>
      <c r="AA8" s="14">
        <f t="shared" si="4"/>
        <v>0.008906032682703569</v>
      </c>
      <c r="AB8" s="14">
        <f t="shared" si="5"/>
        <v>0.012525155230876217</v>
      </c>
      <c r="AC8" s="14">
        <f t="shared" si="6"/>
        <v>0.011294822086794998</v>
      </c>
      <c r="AD8" s="14">
        <f t="shared" si="7"/>
        <v>-0.08822040260526681</v>
      </c>
      <c r="AE8" s="14">
        <f t="shared" si="8"/>
        <v>0.040103376615382436</v>
      </c>
      <c r="AF8" s="14">
        <f t="shared" si="9"/>
        <v>0.02218353539670792</v>
      </c>
      <c r="AG8" s="14">
        <f t="shared" si="10"/>
        <v>-0.02232574390030867</v>
      </c>
      <c r="AH8" s="14">
        <f t="shared" si="11"/>
        <v>-0.005391219986868034</v>
      </c>
      <c r="AI8" s="14">
        <f t="shared" si="12"/>
        <v>-0.0011597797297578372</v>
      </c>
      <c r="AJ8" s="14">
        <f t="shared" si="13"/>
        <v>0.004294503594838128</v>
      </c>
      <c r="AK8" s="14">
        <f t="shared" si="14"/>
        <v>0.005147512320624548</v>
      </c>
      <c r="AL8" s="14">
        <f t="shared" si="15"/>
        <v>0.0029695501566251448</v>
      </c>
      <c r="AM8" s="14">
        <f t="shared" si="16"/>
        <v>0.0007480416548001356</v>
      </c>
      <c r="AN8" s="14">
        <f t="shared" si="17"/>
        <v>-0.0056249939511791025</v>
      </c>
      <c r="AO8" s="14">
        <f t="shared" si="18"/>
        <v>0.02722141250965182</v>
      </c>
    </row>
    <row r="9" spans="1:41" s="15" customFormat="1" ht="13.5">
      <c r="A9" s="12" t="s">
        <v>134</v>
      </c>
      <c r="B9" s="12" t="s">
        <v>129</v>
      </c>
      <c r="C9" s="12"/>
      <c r="D9" s="65">
        <f>(Eurostat_Data2010!B15+Eurostat_Data2010!B150+Eurostat_Data2010!B461)/(Eurostat_Data2010!B285+Eurostat_Data2010!B418)</f>
        <v>1.1018651362984218</v>
      </c>
      <c r="E9" s="13">
        <f>(Eurostat_Data2010!C15+Eurostat_Data2010!C150+Eurostat_Data2010!C461)/(Eurostat_Data2010!C285+Eurostat_Data2010!C418)</f>
        <v>0.5154142581888247</v>
      </c>
      <c r="F9" s="13">
        <f>(Eurostat_Data2010!D15+Eurostat_Data2010!D150+Eurostat_Data2010!D461)/(Eurostat_Data2010!D285+Eurostat_Data2010!D418)</f>
        <v>0.5091041514930809</v>
      </c>
      <c r="G9" s="13">
        <f>(Eurostat_Data2010!E15+Eurostat_Data2010!E150+Eurostat_Data2010!E461)/(Eurostat_Data2010!E285+Eurostat_Data2010!E418)</f>
        <v>0.5020519835841313</v>
      </c>
      <c r="H9" s="13">
        <f>(Eurostat_Data2010!F15+Eurostat_Data2010!F150+Eurostat_Data2010!F461)/(Eurostat_Data2010!F285+Eurostat_Data2010!F418)</f>
        <v>0.5543792107795957</v>
      </c>
      <c r="I9" s="13">
        <f>(Eurostat_Data2010!G15+Eurostat_Data2010!G150+Eurostat_Data2010!G461)/(Eurostat_Data2010!G285+Eurostat_Data2010!G418)</f>
        <v>0.5565449688334817</v>
      </c>
      <c r="J9" s="13">
        <f>(Eurostat_Data2010!H15+Eurostat_Data2010!H150+Eurostat_Data2010!H461)/(Eurostat_Data2010!H285+Eurostat_Data2010!H418)</f>
        <v>0.49079263410728585</v>
      </c>
      <c r="K9" s="13">
        <f>(Eurostat_Data2010!I15+Eurostat_Data2010!I150+Eurostat_Data2010!I461)/(Eurostat_Data2010!I285+Eurostat_Data2010!I418)</f>
        <v>0.5276724791508719</v>
      </c>
      <c r="L9" s="13">
        <f>(Eurostat_Data2010!J15+Eurostat_Data2010!J150+Eurostat_Data2010!J461)/(Eurostat_Data2010!J285+Eurostat_Data2010!J418)</f>
        <v>0.5</v>
      </c>
      <c r="M9" s="13">
        <f>(Eurostat_Data2010!K15+Eurostat_Data2010!K150+Eurostat_Data2010!K461)/(Eurostat_Data2010!K285+Eurostat_Data2010!K418)</f>
        <v>0.5158576051779935</v>
      </c>
      <c r="N9" s="13">
        <f>(Eurostat_Data2010!L15+Eurostat_Data2010!L150+Eurostat_Data2010!L461)/(Eurostat_Data2010!L285+Eurostat_Data2010!L418)</f>
        <v>0.517655897821187</v>
      </c>
      <c r="O9" s="13">
        <f>(Eurostat_Data2010!M15+Eurostat_Data2010!M150+Eurostat_Data2010!M461)/(Eurostat_Data2010!M285+Eurostat_Data2010!M418)</f>
        <v>0.5019181585677749</v>
      </c>
      <c r="P9" s="13">
        <f>(Eurostat_Data2010!N15+Eurostat_Data2010!N150+Eurostat_Data2010!N461)/(Eurostat_Data2010!N285+Eurostat_Data2010!N418)</f>
        <v>0.49270482603815935</v>
      </c>
      <c r="Q9" s="13">
        <f>(Eurostat_Data2010!O15+Eurostat_Data2010!O150+Eurostat_Data2010!O461)/(Eurostat_Data2010!O285+Eurostat_Data2010!O418)</f>
        <v>0.5085714285714286</v>
      </c>
      <c r="R9" s="13">
        <f>(Eurostat_Data2010!P15+Eurostat_Data2010!P150+Eurostat_Data2010!P461)/(Eurostat_Data2010!P285+Eurostat_Data2010!P418)</f>
        <v>0.5244885306881587</v>
      </c>
      <c r="S9" s="13">
        <f>(Eurostat_Data2010!Q15+Eurostat_Data2010!Q150+Eurostat_Data2010!Q461)/(Eurostat_Data2010!Q285+Eurostat_Data2010!Q418)</f>
        <v>0.527479469361971</v>
      </c>
      <c r="T9" s="13">
        <f>(Eurostat_Data2010!R15+Eurostat_Data2010!R150+Eurostat_Data2010!R461)/(Eurostat_Data2010!R285+Eurostat_Data2010!R418)</f>
        <v>0.5182389937106918</v>
      </c>
      <c r="U9" s="13">
        <f>(Eurostat_Data2010!S15+Eurostat_Data2010!S150+Eurostat_Data2010!S461)/(Eurostat_Data2010!S285+Eurostat_Data2010!S418)</f>
        <v>0.4929942916450441</v>
      </c>
      <c r="V9" s="13">
        <f>(Eurostat_Data2010!T15+Eurostat_Data2010!T150+Eurostat_Data2010!T461)/(Eurostat_Data2010!T285+Eurostat_Data2010!T418)</f>
        <v>0.5172615564657694</v>
      </c>
      <c r="W9" s="10"/>
      <c r="X9" s="14">
        <f t="shared" si="1"/>
        <v>-0.5864508781095971</v>
      </c>
      <c r="Y9" s="14">
        <f t="shared" si="2"/>
        <v>-0.006310106695743833</v>
      </c>
      <c r="Z9" s="14">
        <f t="shared" si="3"/>
        <v>-0.00705216790894958</v>
      </c>
      <c r="AA9" s="14">
        <f t="shared" si="4"/>
        <v>0.052327227195464454</v>
      </c>
      <c r="AB9" s="14">
        <f t="shared" si="5"/>
        <v>0.002165758053885969</v>
      </c>
      <c r="AC9" s="14">
        <f t="shared" si="6"/>
        <v>-0.06575233472619585</v>
      </c>
      <c r="AD9" s="14">
        <f t="shared" si="7"/>
        <v>0.036879845043586046</v>
      </c>
      <c r="AE9" s="14">
        <f t="shared" si="8"/>
        <v>-0.027672479150871898</v>
      </c>
      <c r="AF9" s="14">
        <f t="shared" si="9"/>
        <v>0.015857605177993506</v>
      </c>
      <c r="AG9" s="14">
        <f t="shared" si="10"/>
        <v>0.001798292643193533</v>
      </c>
      <c r="AH9" s="14">
        <f t="shared" si="11"/>
        <v>-0.015737739253412153</v>
      </c>
      <c r="AI9" s="14">
        <f t="shared" si="12"/>
        <v>-0.009213332529615537</v>
      </c>
      <c r="AJ9" s="14">
        <f t="shared" si="13"/>
        <v>0.015866602533269214</v>
      </c>
      <c r="AK9" s="14">
        <f t="shared" si="14"/>
        <v>0.015917102116730142</v>
      </c>
      <c r="AL9" s="14">
        <f t="shared" si="15"/>
        <v>0.0029909386738122823</v>
      </c>
      <c r="AM9" s="14">
        <f t="shared" si="16"/>
        <v>-0.009240475651279167</v>
      </c>
      <c r="AN9" s="14">
        <f t="shared" si="17"/>
        <v>-0.025244702065647717</v>
      </c>
      <c r="AO9" s="14">
        <f t="shared" si="18"/>
        <v>0.02426726482072533</v>
      </c>
    </row>
    <row r="10" spans="1:41" ht="13.5">
      <c r="A10" s="12" t="s">
        <v>25</v>
      </c>
      <c r="B10" s="12" t="s">
        <v>26</v>
      </c>
      <c r="C10" s="12"/>
      <c r="D10" s="13">
        <f>(Eurostat_Data2010!B16+Eurostat_Data2010!B151+Eurostat_Data2010!B462)/(Eurostat_Data2010!B286+Eurostat_Data2010!B419)</f>
        <v>0.32945736434108525</v>
      </c>
      <c r="E10" s="13">
        <f>(Eurostat_Data2010!C16+Eurostat_Data2010!C151+Eurostat_Data2010!C462)/(Eurostat_Data2010!C286+Eurostat_Data2010!C419)</f>
        <v>0.333955223880597</v>
      </c>
      <c r="F10" s="13">
        <f>(Eurostat_Data2010!D16+Eurostat_Data2010!D151+Eurostat_Data2010!D462)/(Eurostat_Data2010!D286+Eurostat_Data2010!D419)</f>
        <v>0.336038961038961</v>
      </c>
      <c r="G10" s="13">
        <f>(Eurostat_Data2010!E16+Eurostat_Data2010!E151+Eurostat_Data2010!E462)/(Eurostat_Data2010!E286+Eurostat_Data2010!E419)</f>
        <v>0.3333333333333333</v>
      </c>
      <c r="H10" s="13">
        <f>(Eurostat_Data2010!F16+Eurostat_Data2010!F151+Eurostat_Data2010!F462)/(Eurostat_Data2010!F286+Eurostat_Data2010!F419)</f>
        <v>0.3314203730272597</v>
      </c>
      <c r="I10" s="13">
        <f>(Eurostat_Data2010!G16+Eurostat_Data2010!G151+Eurostat_Data2010!G462)/(Eurostat_Data2010!G286+Eurostat_Data2010!G419)</f>
        <v>0.33229329173166927</v>
      </c>
      <c r="J10" s="13">
        <f>(Eurostat_Data2010!H16+Eurostat_Data2010!H151+Eurostat_Data2010!H462)/(Eurostat_Data2010!H286+Eurostat_Data2010!H419)</f>
        <v>0.32890855457227136</v>
      </c>
      <c r="K10" s="13">
        <f>(Eurostat_Data2010!I16+Eurostat_Data2010!I151+Eurostat_Data2010!I462)/(Eurostat_Data2010!I286+Eurostat_Data2010!I419)</f>
        <v>0.3254189944134078</v>
      </c>
      <c r="L10" s="13">
        <f>(Eurostat_Data2010!J16+Eurostat_Data2010!J151+Eurostat_Data2010!J462)/(Eurostat_Data2010!J286+Eurostat_Data2010!J419)</f>
        <v>0.3227445997458704</v>
      </c>
      <c r="M10" s="13">
        <f>(Eurostat_Data2010!K16+Eurostat_Data2010!K151+Eurostat_Data2010!K462)/(Eurostat_Data2010!K286+Eurostat_Data2010!K419)</f>
        <v>0.3218116805721097</v>
      </c>
      <c r="N10" s="13">
        <f>(Eurostat_Data2010!L16+Eurostat_Data2010!L151+Eurostat_Data2010!L462)/(Eurostat_Data2010!L286+Eurostat_Data2010!L419)</f>
        <v>0.32805429864253394</v>
      </c>
      <c r="O10" s="13">
        <f>(Eurostat_Data2010!M16+Eurostat_Data2010!M151+Eurostat_Data2010!M462)/(Eurostat_Data2010!M286+Eurostat_Data2010!M419)</f>
        <v>0.35714285714285715</v>
      </c>
      <c r="P10" s="13">
        <f>(Eurostat_Data2010!N16+Eurostat_Data2010!N151+Eurostat_Data2010!N462)/(Eurostat_Data2010!N286+Eurostat_Data2010!N419)</f>
        <v>0.3651685393258427</v>
      </c>
      <c r="Q10" s="13">
        <f>(Eurostat_Data2010!O16+Eurostat_Data2010!O151+Eurostat_Data2010!O462)/(Eurostat_Data2010!O286+Eurostat_Data2010!O419)</f>
        <v>0.3326959847036329</v>
      </c>
      <c r="R10" s="13">
        <f>(Eurostat_Data2010!P16+Eurostat_Data2010!P151+Eurostat_Data2010!P462)/(Eurostat_Data2010!P286+Eurostat_Data2010!P419)</f>
        <v>0.3613613613613614</v>
      </c>
      <c r="S10" s="13">
        <f>(Eurostat_Data2010!Q16+Eurostat_Data2010!Q151+Eurostat_Data2010!Q462)/(Eurostat_Data2010!Q286+Eurostat_Data2010!Q419)</f>
        <v>0.3491179201485608</v>
      </c>
      <c r="T10" s="13">
        <f>(Eurostat_Data2010!R16+Eurostat_Data2010!R151+Eurostat_Data2010!R462)/(Eurostat_Data2010!R286+Eurostat_Data2010!R419)</f>
        <v>0.36363636363636365</v>
      </c>
      <c r="U10" s="13">
        <f>(Eurostat_Data2010!S16+Eurostat_Data2010!S151+Eurostat_Data2010!S462)/(Eurostat_Data2010!S286+Eurostat_Data2010!S419)</f>
        <v>0.3624567474048443</v>
      </c>
      <c r="V10" s="13">
        <f>(Eurostat_Data2010!T16+Eurostat_Data2010!T151+Eurostat_Data2010!T462)/(Eurostat_Data2010!T286+Eurostat_Data2010!T419)</f>
        <v>0.3627287853577371</v>
      </c>
      <c r="X10" s="14">
        <f t="shared" si="1"/>
        <v>0.0044978595395117615</v>
      </c>
      <c r="Y10" s="14">
        <f t="shared" si="2"/>
        <v>0.0020837371583640185</v>
      </c>
      <c r="Z10" s="14">
        <f t="shared" si="3"/>
        <v>-0.002705627705627711</v>
      </c>
      <c r="AA10" s="14">
        <f t="shared" si="4"/>
        <v>-0.00191296030607363</v>
      </c>
      <c r="AB10" s="14">
        <f t="shared" si="5"/>
        <v>0.0008729187044095865</v>
      </c>
      <c r="AC10" s="14">
        <f t="shared" si="6"/>
        <v>-0.0033847371593979103</v>
      </c>
      <c r="AD10" s="14">
        <f t="shared" si="7"/>
        <v>-0.003489560158863536</v>
      </c>
      <c r="AE10" s="14">
        <f t="shared" si="8"/>
        <v>-0.0026743946675374386</v>
      </c>
      <c r="AF10" s="14">
        <f t="shared" si="9"/>
        <v>-0.0009329191737607045</v>
      </c>
      <c r="AG10" s="14">
        <f t="shared" si="10"/>
        <v>0.006242618070424255</v>
      </c>
      <c r="AH10" s="14">
        <f t="shared" si="11"/>
        <v>0.029088558500323214</v>
      </c>
      <c r="AI10" s="14">
        <f t="shared" si="12"/>
        <v>0.00802568218298555</v>
      </c>
      <c r="AJ10" s="14">
        <f t="shared" si="13"/>
        <v>-0.032472554622209826</v>
      </c>
      <c r="AK10" s="14">
        <f t="shared" si="14"/>
        <v>0.028665376657728503</v>
      </c>
      <c r="AL10" s="14">
        <f t="shared" si="15"/>
        <v>-0.012243441212800577</v>
      </c>
      <c r="AM10" s="14">
        <f t="shared" si="16"/>
        <v>0.014518443487802846</v>
      </c>
      <c r="AN10" s="14">
        <f t="shared" si="17"/>
        <v>-0.0011796162315193537</v>
      </c>
      <c r="AO10" s="14">
        <f t="shared" si="18"/>
        <v>0.00027203795289282295</v>
      </c>
    </row>
    <row r="11" spans="1:41" ht="13.5">
      <c r="A11" s="12" t="s">
        <v>8</v>
      </c>
      <c r="B11" s="12" t="s">
        <v>9</v>
      </c>
      <c r="C11" s="12"/>
      <c r="D11" s="13">
        <f>(Eurostat_Data2010!B17+Eurostat_Data2010!B152+Eurostat_Data2010!B463)/(Eurostat_Data2010!B287+Eurostat_Data2010!B420)</f>
        <v>0.46001051586142433</v>
      </c>
      <c r="E11" s="13">
        <f>(Eurostat_Data2010!C17+Eurostat_Data2010!C152+Eurostat_Data2010!C463)/(Eurostat_Data2010!C287+Eurostat_Data2010!C420)</f>
        <v>0.47399470262460874</v>
      </c>
      <c r="F11" s="13">
        <f>(Eurostat_Data2010!D17+Eurostat_Data2010!D152+Eurostat_Data2010!D463)/(Eurostat_Data2010!D287+Eurostat_Data2010!D420)</f>
        <v>0.4705563583815029</v>
      </c>
      <c r="G11" s="13">
        <f>(Eurostat_Data2010!E17+Eurostat_Data2010!E152+Eurostat_Data2010!E463)/(Eurostat_Data2010!E287+Eurostat_Data2010!E420)</f>
        <v>0.6020282728948986</v>
      </c>
      <c r="H11" s="13">
        <f>(Eurostat_Data2010!F17+Eurostat_Data2010!F152+Eurostat_Data2010!F463)/(Eurostat_Data2010!F287+Eurostat_Data2010!F420)</f>
        <v>0.5656168951463505</v>
      </c>
      <c r="I11" s="13">
        <f>(Eurostat_Data2010!G17+Eurostat_Data2010!G152+Eurostat_Data2010!G463)/(Eurostat_Data2010!G287+Eurostat_Data2010!G420)</f>
        <v>0.6614688535186233</v>
      </c>
      <c r="J11" s="13">
        <f>(Eurostat_Data2010!H17+Eurostat_Data2010!H152+Eurostat_Data2010!H463)/(Eurostat_Data2010!H287+Eurostat_Data2010!H420)</f>
        <v>0.48812767613857533</v>
      </c>
      <c r="K11" s="13">
        <f>(Eurostat_Data2010!I17+Eurostat_Data2010!I152+Eurostat_Data2010!I463)/(Eurostat_Data2010!I287+Eurostat_Data2010!I420)</f>
        <v>0.5108592451934488</v>
      </c>
      <c r="L11" s="13">
        <f>(Eurostat_Data2010!J17+Eurostat_Data2010!J152+Eurostat_Data2010!J463)/(Eurostat_Data2010!J287+Eurostat_Data2010!J420)</f>
        <v>0.5225743855109961</v>
      </c>
      <c r="M11" s="13">
        <f>(Eurostat_Data2010!K17+Eurostat_Data2010!K152+Eurostat_Data2010!K463)/(Eurostat_Data2010!K287+Eurostat_Data2010!K420)</f>
        <v>0.4923459624952162</v>
      </c>
      <c r="N11" s="13">
        <f>(Eurostat_Data2010!L17+Eurostat_Data2010!L152+Eurostat_Data2010!L463)/(Eurostat_Data2010!L287+Eurostat_Data2010!L420)</f>
        <v>0.49494586996829953</v>
      </c>
      <c r="O11" s="13">
        <f>(Eurostat_Data2010!M17+Eurostat_Data2010!M152+Eurostat_Data2010!M463)/(Eurostat_Data2010!M287+Eurostat_Data2010!M420)</f>
        <v>0.494849560612233</v>
      </c>
      <c r="P11" s="13">
        <f>(Eurostat_Data2010!N17+Eurostat_Data2010!N152+Eurostat_Data2010!N463)/(Eurostat_Data2010!N287+Eurostat_Data2010!N420)</f>
        <v>0.4815936349602185</v>
      </c>
      <c r="Q11" s="13">
        <f>(Eurostat_Data2010!O17+Eurostat_Data2010!O152+Eurostat_Data2010!O463)/(Eurostat_Data2010!O287+Eurostat_Data2010!O420)</f>
        <v>0.4992476677700873</v>
      </c>
      <c r="R11" s="13">
        <f>(Eurostat_Data2010!P17+Eurostat_Data2010!P152+Eurostat_Data2010!P463)/(Eurostat_Data2010!P287+Eurostat_Data2010!P420)</f>
        <v>0.48989113530326595</v>
      </c>
      <c r="S11" s="13">
        <f>(Eurostat_Data2010!Q17+Eurostat_Data2010!Q152+Eurostat_Data2010!Q463)/(Eurostat_Data2010!Q287+Eurostat_Data2010!Q420)</f>
        <v>0.481172301963846</v>
      </c>
      <c r="T11" s="13">
        <f>(Eurostat_Data2010!R17+Eurostat_Data2010!R152+Eurostat_Data2010!R463)/(Eurostat_Data2010!R287+Eurostat_Data2010!R420)</f>
        <v>0.4759592034968431</v>
      </c>
      <c r="U11" s="13">
        <f>(Eurostat_Data2010!S17+Eurostat_Data2010!S152+Eurostat_Data2010!S463)/(Eurostat_Data2010!S287+Eurostat_Data2010!S420)</f>
        <v>0.46560877428388076</v>
      </c>
      <c r="V11" s="13">
        <f>(Eurostat_Data2010!T17+Eurostat_Data2010!T152+Eurostat_Data2010!T463)/(Eurostat_Data2010!T287+Eurostat_Data2010!T420)</f>
        <v>0.46893775162589035</v>
      </c>
      <c r="W11" s="15"/>
      <c r="X11" s="14">
        <f t="shared" si="1"/>
        <v>0.013984186763184414</v>
      </c>
      <c r="Y11" s="14">
        <f t="shared" si="2"/>
        <v>-0.003438344243105851</v>
      </c>
      <c r="Z11" s="14">
        <f t="shared" si="3"/>
        <v>0.13147191451339568</v>
      </c>
      <c r="AA11" s="14">
        <f t="shared" si="4"/>
        <v>-0.03641137774854808</v>
      </c>
      <c r="AB11" s="14">
        <f t="shared" si="5"/>
        <v>0.09585195837227278</v>
      </c>
      <c r="AC11" s="14">
        <f t="shared" si="6"/>
        <v>-0.17334117738004795</v>
      </c>
      <c r="AD11" s="14">
        <f t="shared" si="7"/>
        <v>0.0227315690548735</v>
      </c>
      <c r="AE11" s="14">
        <f t="shared" si="8"/>
        <v>0.011715140317547279</v>
      </c>
      <c r="AF11" s="14">
        <f t="shared" si="9"/>
        <v>-0.03022842301577988</v>
      </c>
      <c r="AG11" s="14">
        <f t="shared" si="10"/>
        <v>0.002599907473083307</v>
      </c>
      <c r="AH11" s="14">
        <f t="shared" si="11"/>
        <v>-9.630935606652624E-05</v>
      </c>
      <c r="AI11" s="14">
        <f t="shared" si="12"/>
        <v>-0.0132559256520145</v>
      </c>
      <c r="AJ11" s="14">
        <f t="shared" si="13"/>
        <v>0.01765403280986877</v>
      </c>
      <c r="AK11" s="14">
        <f t="shared" si="14"/>
        <v>-0.009356532466821332</v>
      </c>
      <c r="AL11" s="14">
        <f t="shared" si="15"/>
        <v>-0.008718833339419918</v>
      </c>
      <c r="AM11" s="14">
        <f t="shared" si="16"/>
        <v>-0.005213098467002908</v>
      </c>
      <c r="AN11" s="14">
        <f t="shared" si="17"/>
        <v>-0.010350429212962364</v>
      </c>
      <c r="AO11" s="14">
        <f t="shared" si="18"/>
        <v>0.003328977342009598</v>
      </c>
    </row>
    <row r="12" spans="1:41" ht="13.5">
      <c r="A12" s="12" t="s">
        <v>10</v>
      </c>
      <c r="B12" s="12" t="s">
        <v>11</v>
      </c>
      <c r="C12" s="12"/>
      <c r="D12" s="13">
        <f>(Eurostat_Data2010!B18+Eurostat_Data2010!B153+Eurostat_Data2010!B464)/(Eurostat_Data2010!B288+Eurostat_Data2010!B421)</f>
        <v>0.6241992882562277</v>
      </c>
      <c r="E12" s="13">
        <f>(Eurostat_Data2010!C18+Eurostat_Data2010!C153+Eurostat_Data2010!C464)/(Eurostat_Data2010!C288+Eurostat_Data2010!C421)</f>
        <v>0.5967500534530682</v>
      </c>
      <c r="F12" s="13">
        <f>(Eurostat_Data2010!D18+Eurostat_Data2010!D153+Eurostat_Data2010!D464)/(Eurostat_Data2010!D288+Eurostat_Data2010!D421)</f>
        <v>0.6248920685827063</v>
      </c>
      <c r="G12" s="13">
        <f>(Eurostat_Data2010!E18+Eurostat_Data2010!E153+Eurostat_Data2010!E464)/(Eurostat_Data2010!E288+Eurostat_Data2010!E421)</f>
        <v>0.6422802294276015</v>
      </c>
      <c r="H12" s="13">
        <f>(Eurostat_Data2010!F18+Eurostat_Data2010!F153+Eurostat_Data2010!F464)/(Eurostat_Data2010!F288+Eurostat_Data2010!F421)</f>
        <v>0.6268115942028986</v>
      </c>
      <c r="I12" s="13">
        <f>(Eurostat_Data2010!G18+Eurostat_Data2010!G153+Eurostat_Data2010!G464)/(Eurostat_Data2010!G288+Eurostat_Data2010!G421)</f>
        <v>0.6405484818805093</v>
      </c>
      <c r="J12" s="13">
        <f>(Eurostat_Data2010!H18+Eurostat_Data2010!H153+Eurostat_Data2010!H464)/(Eurostat_Data2010!H288+Eurostat_Data2010!H421)</f>
        <v>0.5948470460029579</v>
      </c>
      <c r="K12" s="13">
        <f>(Eurostat_Data2010!I18+Eurostat_Data2010!I153+Eurostat_Data2010!I464)/(Eurostat_Data2010!I288+Eurostat_Data2010!I421)</f>
        <v>0.6178534668288574</v>
      </c>
      <c r="L12" s="13">
        <f>(Eurostat_Data2010!J18+Eurostat_Data2010!J153+Eurostat_Data2010!J464)/(Eurostat_Data2010!J288+Eurostat_Data2010!J421)</f>
        <v>0.6419865935405241</v>
      </c>
      <c r="M12" s="13">
        <f>(Eurostat_Data2010!K18+Eurostat_Data2010!K153+Eurostat_Data2010!K464)/(Eurostat_Data2010!K288+Eurostat_Data2010!K421)</f>
        <v>0.6601335815175736</v>
      </c>
      <c r="N12" s="13">
        <f>(Eurostat_Data2010!L18+Eurostat_Data2010!L153+Eurostat_Data2010!L464)/(Eurostat_Data2010!L288+Eurostat_Data2010!L421)</f>
        <v>0.6687447548255605</v>
      </c>
      <c r="O12" s="13">
        <f>(Eurostat_Data2010!M18+Eurostat_Data2010!M153+Eurostat_Data2010!M464)/(Eurostat_Data2010!M288+Eurostat_Data2010!M421)</f>
        <v>0.6749971600590707</v>
      </c>
      <c r="P12" s="13">
        <f>(Eurostat_Data2010!N18+Eurostat_Data2010!N153+Eurostat_Data2010!N464)/(Eurostat_Data2010!N288+Eurostat_Data2010!N421)</f>
        <v>0.678664402942841</v>
      </c>
      <c r="Q12" s="13">
        <f>(Eurostat_Data2010!O18+Eurostat_Data2010!O153+Eurostat_Data2010!O464)/(Eurostat_Data2010!O288+Eurostat_Data2010!O421)</f>
        <v>0.6697424457513689</v>
      </c>
      <c r="R12" s="13">
        <f>(Eurostat_Data2010!P18+Eurostat_Data2010!P153+Eurostat_Data2010!P464)/(Eurostat_Data2010!P288+Eurostat_Data2010!P421)</f>
        <v>0.706906694905283</v>
      </c>
      <c r="S12" s="13">
        <f>(Eurostat_Data2010!Q18+Eurostat_Data2010!Q153+Eurostat_Data2010!Q464)/(Eurostat_Data2010!Q288+Eurostat_Data2010!Q421)</f>
        <v>0.7347125834751866</v>
      </c>
      <c r="T12" s="13">
        <f>(Eurostat_Data2010!R18+Eurostat_Data2010!R153+Eurostat_Data2010!R464)/(Eurostat_Data2010!R288+Eurostat_Data2010!R421)</f>
        <v>0.6702747710241466</v>
      </c>
      <c r="U12" s="13">
        <f>(Eurostat_Data2010!S18+Eurostat_Data2010!S153+Eurostat_Data2010!S464)/(Eurostat_Data2010!S288+Eurostat_Data2010!S421)</f>
        <v>0.6822565091610414</v>
      </c>
      <c r="V12" s="13">
        <f>(Eurostat_Data2010!T18+Eurostat_Data2010!T153+Eurostat_Data2010!T464)/(Eurostat_Data2010!T288+Eurostat_Data2010!T421)</f>
        <v>0.7123750162316582</v>
      </c>
      <c r="X12" s="14">
        <f t="shared" si="1"/>
        <v>-0.027449234803159528</v>
      </c>
      <c r="Y12" s="14">
        <f t="shared" si="2"/>
        <v>0.028142015129638098</v>
      </c>
      <c r="Z12" s="14">
        <f t="shared" si="3"/>
        <v>0.01738816084489525</v>
      </c>
      <c r="AA12" s="14">
        <f t="shared" si="4"/>
        <v>-0.015468635224702987</v>
      </c>
      <c r="AB12" s="14">
        <f t="shared" si="5"/>
        <v>0.01373688767761072</v>
      </c>
      <c r="AC12" s="14">
        <f t="shared" si="6"/>
        <v>-0.04570143587755138</v>
      </c>
      <c r="AD12" s="14">
        <f t="shared" si="7"/>
        <v>0.023006420825899543</v>
      </c>
      <c r="AE12" s="14">
        <f t="shared" si="8"/>
        <v>0.024133126711666675</v>
      </c>
      <c r="AF12" s="14">
        <f t="shared" si="9"/>
        <v>0.0181469879770495</v>
      </c>
      <c r="AG12" s="14">
        <f t="shared" si="10"/>
        <v>0.008611173307986886</v>
      </c>
      <c r="AH12" s="14">
        <f t="shared" si="11"/>
        <v>0.006252405233510228</v>
      </c>
      <c r="AI12" s="14">
        <f t="shared" si="12"/>
        <v>0.003667242883770294</v>
      </c>
      <c r="AJ12" s="14">
        <f t="shared" si="13"/>
        <v>-0.008921957191472152</v>
      </c>
      <c r="AK12" s="14">
        <f t="shared" si="14"/>
        <v>0.03716424915391414</v>
      </c>
      <c r="AL12" s="14">
        <f t="shared" si="15"/>
        <v>0.027805888569903625</v>
      </c>
      <c r="AM12" s="14">
        <f t="shared" si="16"/>
        <v>-0.06443781245104008</v>
      </c>
      <c r="AN12" s="14">
        <f t="shared" si="17"/>
        <v>0.011981738136894848</v>
      </c>
      <c r="AO12" s="14">
        <f t="shared" si="18"/>
        <v>0.030118507070616807</v>
      </c>
    </row>
    <row r="13" spans="1:41" ht="13.5">
      <c r="A13" s="12" t="s">
        <v>13</v>
      </c>
      <c r="B13" s="12" t="s">
        <v>14</v>
      </c>
      <c r="C13" s="12"/>
      <c r="D13" s="13">
        <f>(Eurostat_Data2010!B19+Eurostat_Data2010!B154+Eurostat_Data2010!B465)/(Eurostat_Data2010!B289+Eurostat_Data2010!B422)</f>
        <v>0.5057154661892301</v>
      </c>
      <c r="E13" s="13">
        <f>(Eurostat_Data2010!C19+Eurostat_Data2010!C154+Eurostat_Data2010!C465)/(Eurostat_Data2010!C289+Eurostat_Data2010!C422)</f>
        <v>0.5484076433121019</v>
      </c>
      <c r="F13" s="13">
        <f>(Eurostat_Data2010!D19+Eurostat_Data2010!D154+Eurostat_Data2010!D465)/(Eurostat_Data2010!D289+Eurostat_Data2010!D422)</f>
        <v>0.5151823925005095</v>
      </c>
      <c r="G13" s="13">
        <f>(Eurostat_Data2010!E19+Eurostat_Data2010!E154+Eurostat_Data2010!E465)/(Eurostat_Data2010!E289+Eurostat_Data2010!E422)</f>
        <v>0.5103974730192156</v>
      </c>
      <c r="H13" s="13">
        <f>(Eurostat_Data2010!F19+Eurostat_Data2010!F154+Eurostat_Data2010!F465)/(Eurostat_Data2010!F289+Eurostat_Data2010!F422)</f>
        <v>0.49557291666666664</v>
      </c>
      <c r="I13" s="13">
        <f>(Eurostat_Data2010!G19+Eurostat_Data2010!G154+Eurostat_Data2010!G465)/(Eurostat_Data2010!G289+Eurostat_Data2010!G422)</f>
        <v>0.4652187598363236</v>
      </c>
      <c r="J13" s="13">
        <f>(Eurostat_Data2010!H19+Eurostat_Data2010!H154+Eurostat_Data2010!H465)/(Eurostat_Data2010!H289+Eurostat_Data2010!H422)</f>
        <v>0.4691689008042895</v>
      </c>
      <c r="K13" s="13">
        <f>(Eurostat_Data2010!I19+Eurostat_Data2010!I154+Eurostat_Data2010!I465)/(Eurostat_Data2010!I289+Eurostat_Data2010!I422)</f>
        <v>0.4932496075353218</v>
      </c>
      <c r="L13" s="13">
        <f>(Eurostat_Data2010!J19+Eurostat_Data2010!J154+Eurostat_Data2010!J465)/(Eurostat_Data2010!J289+Eurostat_Data2010!J422)</f>
        <v>0.46288492706645057</v>
      </c>
      <c r="M13" s="13">
        <f>(Eurostat_Data2010!K19+Eurostat_Data2010!K154+Eurostat_Data2010!K465)/(Eurostat_Data2010!K289+Eurostat_Data2010!K422)</f>
        <v>0.46975806451612906</v>
      </c>
      <c r="N13" s="13">
        <f>(Eurostat_Data2010!L19+Eurostat_Data2010!L154+Eurostat_Data2010!L465)/(Eurostat_Data2010!L289+Eurostat_Data2010!L422)</f>
        <v>0.47184801381692576</v>
      </c>
      <c r="O13" s="13">
        <f>(Eurostat_Data2010!M19+Eurostat_Data2010!M154+Eurostat_Data2010!M465)/(Eurostat_Data2010!M289+Eurostat_Data2010!M422)</f>
        <v>0.4703448275862069</v>
      </c>
      <c r="P13" s="13">
        <f>(Eurostat_Data2010!N19+Eurostat_Data2010!N154+Eurostat_Data2010!N465)/(Eurostat_Data2010!N289+Eurostat_Data2010!N422)</f>
        <v>0.4896870554765292</v>
      </c>
      <c r="Q13" s="13">
        <f>(Eurostat_Data2010!O19+Eurostat_Data2010!O154+Eurostat_Data2010!O465)/(Eurostat_Data2010!O289+Eurostat_Data2010!O422)</f>
        <v>0.4739699776429256</v>
      </c>
      <c r="R13" s="13">
        <f>(Eurostat_Data2010!P19+Eurostat_Data2010!P154+Eurostat_Data2010!P465)/(Eurostat_Data2010!P289+Eurostat_Data2010!P422)</f>
        <v>0.4556848701880036</v>
      </c>
      <c r="S13" s="13">
        <f>(Eurostat_Data2010!Q19+Eurostat_Data2010!Q154+Eurostat_Data2010!Q465)/(Eurostat_Data2010!Q289+Eurostat_Data2010!Q422)</f>
        <v>0.4944912508101102</v>
      </c>
      <c r="T13" s="13">
        <f>(Eurostat_Data2010!R19+Eurostat_Data2010!R154+Eurostat_Data2010!R465)/(Eurostat_Data2010!R289+Eurostat_Data2010!R422)</f>
        <v>0.5081006549465702</v>
      </c>
      <c r="U13" s="13">
        <f>(Eurostat_Data2010!S19+Eurostat_Data2010!S154+Eurostat_Data2010!S465)/(Eurostat_Data2010!S289+Eurostat_Data2010!S422)</f>
        <v>0.48766881972988846</v>
      </c>
      <c r="V13" s="13">
        <f>(Eurostat_Data2010!T19+Eurostat_Data2010!T154+Eurostat_Data2010!T465)/(Eurostat_Data2010!T289+Eurostat_Data2010!T422)</f>
        <v>0.4723887661722941</v>
      </c>
      <c r="X13" s="14">
        <f t="shared" si="1"/>
        <v>0.042692177122871766</v>
      </c>
      <c r="Y13" s="14">
        <f t="shared" si="2"/>
        <v>-0.033225250811592444</v>
      </c>
      <c r="Z13" s="14">
        <f t="shared" si="3"/>
        <v>-0.004784919481293892</v>
      </c>
      <c r="AA13" s="14">
        <f t="shared" si="4"/>
        <v>-0.014824556352548923</v>
      </c>
      <c r="AB13" s="14">
        <f t="shared" si="5"/>
        <v>-0.030354156830343038</v>
      </c>
      <c r="AC13" s="14">
        <f t="shared" si="6"/>
        <v>0.0039501409679659205</v>
      </c>
      <c r="AD13" s="14">
        <f t="shared" si="7"/>
        <v>0.024080706731032298</v>
      </c>
      <c r="AE13" s="14">
        <f t="shared" si="8"/>
        <v>-0.030364680468871252</v>
      </c>
      <c r="AF13" s="14">
        <f t="shared" si="9"/>
        <v>0.00687313744967849</v>
      </c>
      <c r="AG13" s="14">
        <f t="shared" si="10"/>
        <v>0.0020899493007967007</v>
      </c>
      <c r="AH13" s="14">
        <f t="shared" si="11"/>
        <v>-0.0015031862307188781</v>
      </c>
      <c r="AI13" s="14">
        <f t="shared" si="12"/>
        <v>0.019342227890322305</v>
      </c>
      <c r="AJ13" s="14">
        <f t="shared" si="13"/>
        <v>-0.0157170778336036</v>
      </c>
      <c r="AK13" s="14">
        <f t="shared" si="14"/>
        <v>-0.01828510745492201</v>
      </c>
      <c r="AL13" s="14">
        <f t="shared" si="15"/>
        <v>0.03880638062210662</v>
      </c>
      <c r="AM13" s="14">
        <f t="shared" si="16"/>
        <v>0.013609404136460002</v>
      </c>
      <c r="AN13" s="14">
        <f t="shared" si="17"/>
        <v>-0.020431835216681737</v>
      </c>
      <c r="AO13" s="14">
        <f t="shared" si="18"/>
        <v>-0.015280053557594375</v>
      </c>
    </row>
    <row r="14" spans="1:41" ht="13.5">
      <c r="A14" s="12" t="s">
        <v>2</v>
      </c>
      <c r="B14" s="12" t="s">
        <v>3</v>
      </c>
      <c r="C14" s="12"/>
      <c r="D14" s="13">
        <f>(Eurostat_Data2010!B20+Eurostat_Data2010!B155+Eurostat_Data2010!B466)/(Eurostat_Data2010!B290+Eurostat_Data2010!B423)</f>
        <v>0.4349388825262369</v>
      </c>
      <c r="E14" s="13">
        <f>(Eurostat_Data2010!C20+Eurostat_Data2010!C155+Eurostat_Data2010!C466)/(Eurostat_Data2010!C290+Eurostat_Data2010!C423)</f>
        <v>0.43951804325561783</v>
      </c>
      <c r="F14" s="13">
        <f>(Eurostat_Data2010!D20+Eurostat_Data2010!D155+Eurostat_Data2010!D466)/(Eurostat_Data2010!D290+Eurostat_Data2010!D423)</f>
        <v>0.44736635297353583</v>
      </c>
      <c r="G14" s="13">
        <f>(Eurostat_Data2010!E20+Eurostat_Data2010!E155+Eurostat_Data2010!E466)/(Eurostat_Data2010!E290+Eurostat_Data2010!E423)</f>
        <v>0.45961739940242907</v>
      </c>
      <c r="H14" s="13">
        <f>(Eurostat_Data2010!F20+Eurostat_Data2010!F155+Eurostat_Data2010!F466)/(Eurostat_Data2010!F290+Eurostat_Data2010!F423)</f>
        <v>0.4639687814650383</v>
      </c>
      <c r="I14" s="13">
        <f>(Eurostat_Data2010!G20+Eurostat_Data2010!G155+Eurostat_Data2010!G466)/(Eurostat_Data2010!G290+Eurostat_Data2010!G423)</f>
        <v>0.4742582840244388</v>
      </c>
      <c r="J14" s="13">
        <f>(Eurostat_Data2010!H20+Eurostat_Data2010!H155+Eurostat_Data2010!H466)/(Eurostat_Data2010!H290+Eurostat_Data2010!H423)</f>
        <v>0.4750885714643398</v>
      </c>
      <c r="K14" s="13">
        <f>(Eurostat_Data2010!I20+Eurostat_Data2010!I155+Eurostat_Data2010!I466)/(Eurostat_Data2010!I290+Eurostat_Data2010!I423)</f>
        <v>0.47790914426211706</v>
      </c>
      <c r="L14" s="13">
        <f>(Eurostat_Data2010!J20+Eurostat_Data2010!J155+Eurostat_Data2010!J466)/(Eurostat_Data2010!J290+Eurostat_Data2010!J423)</f>
        <v>0.47867393917170853</v>
      </c>
      <c r="M14" s="13">
        <f>(Eurostat_Data2010!K20+Eurostat_Data2010!K155+Eurostat_Data2010!K466)/(Eurostat_Data2010!K290+Eurostat_Data2010!K423)</f>
        <v>0.4793004571164899</v>
      </c>
      <c r="N14" s="13">
        <f>(Eurostat_Data2010!L20+Eurostat_Data2010!L155+Eurostat_Data2010!L466)/(Eurostat_Data2010!L290+Eurostat_Data2010!L423)</f>
        <v>0.47732028442236374</v>
      </c>
      <c r="O14" s="13">
        <f>(Eurostat_Data2010!M20+Eurostat_Data2010!M155+Eurostat_Data2010!M466)/(Eurostat_Data2010!M290+Eurostat_Data2010!M423)</f>
        <v>0.47837924212077376</v>
      </c>
      <c r="P14" s="13">
        <f>(Eurostat_Data2010!N20+Eurostat_Data2010!N155+Eurostat_Data2010!N466)/(Eurostat_Data2010!N290+Eurostat_Data2010!N423)</f>
        <v>0.47333880817215185</v>
      </c>
      <c r="Q14" s="13">
        <f>(Eurostat_Data2010!O20+Eurostat_Data2010!O155+Eurostat_Data2010!O466)/(Eurostat_Data2010!O290+Eurostat_Data2010!O423)</f>
        <v>0.48161424159457794</v>
      </c>
      <c r="R14" s="13">
        <f>(Eurostat_Data2010!P20+Eurostat_Data2010!P155+Eurostat_Data2010!P466)/(Eurostat_Data2010!P290+Eurostat_Data2010!P423)</f>
        <v>0.49513829629882466</v>
      </c>
      <c r="S14" s="13">
        <f>(Eurostat_Data2010!Q20+Eurostat_Data2010!Q155+Eurostat_Data2010!Q466)/(Eurostat_Data2010!Q290+Eurostat_Data2010!Q423)</f>
        <v>0.5011456174161151</v>
      </c>
      <c r="T14" s="13">
        <f>(Eurostat_Data2010!R20+Eurostat_Data2010!R155+Eurostat_Data2010!R466)/(Eurostat_Data2010!R290+Eurostat_Data2010!R423)</f>
        <v>0.49944635936634935</v>
      </c>
      <c r="U14" s="13">
        <f>(Eurostat_Data2010!S20+Eurostat_Data2010!S155+Eurostat_Data2010!S466)/(Eurostat_Data2010!S290+Eurostat_Data2010!S423)</f>
        <v>0.4957881087946935</v>
      </c>
      <c r="V14" s="13">
        <f>(Eurostat_Data2010!T20+Eurostat_Data2010!T155+Eurostat_Data2010!T466)/(Eurostat_Data2010!T290+Eurostat_Data2010!T423)</f>
        <v>0.4982444024914687</v>
      </c>
      <c r="X14" s="14">
        <f t="shared" si="1"/>
        <v>0.0045791607293809156</v>
      </c>
      <c r="Y14" s="14">
        <f t="shared" si="2"/>
        <v>0.007848309717918</v>
      </c>
      <c r="Z14" s="14">
        <f t="shared" si="3"/>
        <v>0.012251046428893242</v>
      </c>
      <c r="AA14" s="14">
        <f t="shared" si="4"/>
        <v>0.00435138206260921</v>
      </c>
      <c r="AB14" s="14">
        <f t="shared" si="5"/>
        <v>0.010289502559400532</v>
      </c>
      <c r="AC14" s="14">
        <f t="shared" si="6"/>
        <v>0.0008302874399009896</v>
      </c>
      <c r="AD14" s="14">
        <f t="shared" si="7"/>
        <v>0.0028205727977772543</v>
      </c>
      <c r="AE14" s="14">
        <f t="shared" si="8"/>
        <v>0.0007647949095914708</v>
      </c>
      <c r="AF14" s="14">
        <f t="shared" si="9"/>
        <v>0.0006265179447813574</v>
      </c>
      <c r="AG14" s="14">
        <f t="shared" si="10"/>
        <v>-0.0019801726941261477</v>
      </c>
      <c r="AH14" s="14">
        <f t="shared" si="11"/>
        <v>0.0010589576984100235</v>
      </c>
      <c r="AI14" s="14">
        <f t="shared" si="12"/>
        <v>-0.005040433948621914</v>
      </c>
      <c r="AJ14" s="14">
        <f t="shared" si="13"/>
        <v>0.008275433422426093</v>
      </c>
      <c r="AK14" s="14">
        <f t="shared" si="14"/>
        <v>0.013524054704246724</v>
      </c>
      <c r="AL14" s="14">
        <f t="shared" si="15"/>
        <v>0.0060073211172904095</v>
      </c>
      <c r="AM14" s="14">
        <f t="shared" si="16"/>
        <v>-0.0016992580497657284</v>
      </c>
      <c r="AN14" s="14">
        <f t="shared" si="17"/>
        <v>-0.0036582505716558633</v>
      </c>
      <c r="AO14" s="14">
        <f t="shared" si="18"/>
        <v>0.0024562936967751914</v>
      </c>
    </row>
    <row r="15" spans="1:41" ht="13.5">
      <c r="A15" s="12" t="s">
        <v>50</v>
      </c>
      <c r="B15" s="12" t="s">
        <v>51</v>
      </c>
      <c r="C15" s="12"/>
      <c r="D15" s="13">
        <f>(Eurostat_Data2010!B21+Eurostat_Data2010!B156+Eurostat_Data2010!B467)/(Eurostat_Data2010!B291+Eurostat_Data2010!B424)</f>
        <v>0.6912350597609562</v>
      </c>
      <c r="E15" s="13">
        <f>(Eurostat_Data2010!C21+Eurostat_Data2010!C156+Eurostat_Data2010!C467)/(Eurostat_Data2010!C291+Eurostat_Data2010!C424)</f>
        <v>0.7251287161601063</v>
      </c>
      <c r="F15" s="13">
        <f>(Eurostat_Data2010!D21+Eurostat_Data2010!D156+Eurostat_Data2010!D467)/(Eurostat_Data2010!D291+Eurostat_Data2010!D424)</f>
        <v>0.7772441817510158</v>
      </c>
      <c r="G15" s="13">
        <f>(Eurostat_Data2010!E21+Eurostat_Data2010!E156+Eurostat_Data2010!E467)/(Eurostat_Data2010!E291+Eurostat_Data2010!E424)</f>
        <v>0.718803023291686</v>
      </c>
      <c r="H15" s="13">
        <f>(Eurostat_Data2010!F21+Eurostat_Data2010!F156+Eurostat_Data2010!F467)/(Eurostat_Data2010!F291+Eurostat_Data2010!F424)</f>
        <v>0.6767689739309105</v>
      </c>
      <c r="I15" s="13">
        <f>(Eurostat_Data2010!G21+Eurostat_Data2010!G156+Eurostat_Data2010!G467)/(Eurostat_Data2010!G291+Eurostat_Data2010!G424)</f>
        <v>0.6991187000826219</v>
      </c>
      <c r="J15" s="13">
        <f>(Eurostat_Data2010!H21+Eurostat_Data2010!H156+Eurostat_Data2010!H467)/(Eurostat_Data2010!H291+Eurostat_Data2010!H424)</f>
        <v>0.7050124181530819</v>
      </c>
      <c r="K15" s="13">
        <f>(Eurostat_Data2010!I21+Eurostat_Data2010!I156+Eurostat_Data2010!I467)/(Eurostat_Data2010!I291+Eurostat_Data2010!I424)</f>
        <v>0.7065560359939231</v>
      </c>
      <c r="L15" s="13">
        <f>(Eurostat_Data2010!J21+Eurostat_Data2010!J156+Eurostat_Data2010!J467)/(Eurostat_Data2010!J291+Eurostat_Data2010!J424)</f>
        <v>0.7569678201157938</v>
      </c>
      <c r="M15" s="13">
        <f>(Eurostat_Data2010!K21+Eurostat_Data2010!K156+Eurostat_Data2010!K467)/(Eurostat_Data2010!K291+Eurostat_Data2010!K424)</f>
        <v>0.777513855898654</v>
      </c>
      <c r="N15" s="13">
        <f>(Eurostat_Data2010!L21+Eurostat_Data2010!L156+Eurostat_Data2010!L467)/(Eurostat_Data2010!L291+Eurostat_Data2010!L424)</f>
        <v>0.7517473466217965</v>
      </c>
      <c r="O15" s="13">
        <f>(Eurostat_Data2010!M21+Eurostat_Data2010!M156+Eurostat_Data2010!M467)/(Eurostat_Data2010!M291+Eurostat_Data2010!M424)</f>
        <v>0.7230108946847145</v>
      </c>
      <c r="P15" s="13">
        <f>(Eurostat_Data2010!N21+Eurostat_Data2010!N156+Eurostat_Data2010!N467)/(Eurostat_Data2010!N291+Eurostat_Data2010!N424)</f>
        <v>0.7140830800405269</v>
      </c>
      <c r="Q15" s="13">
        <f>(Eurostat_Data2010!O21+Eurostat_Data2010!O156+Eurostat_Data2010!O467)/(Eurostat_Data2010!O291+Eurostat_Data2010!O424)</f>
        <v>0.668051093174516</v>
      </c>
      <c r="R15" s="13">
        <f>(Eurostat_Data2010!P21+Eurostat_Data2010!P156+Eurostat_Data2010!P467)/(Eurostat_Data2010!P291+Eurostat_Data2010!P424)</f>
        <v>0.7078321073128516</v>
      </c>
      <c r="S15" s="13">
        <f>(Eurostat_Data2010!Q21+Eurostat_Data2010!Q156+Eurostat_Data2010!Q467)/(Eurostat_Data2010!Q291+Eurostat_Data2010!Q424)</f>
        <v>0.7965123129492164</v>
      </c>
      <c r="T15" s="13">
        <f>(Eurostat_Data2010!R21+Eurostat_Data2010!R156+Eurostat_Data2010!R467)/(Eurostat_Data2010!R291+Eurostat_Data2010!R424)</f>
        <v>0.7237271540469974</v>
      </c>
      <c r="U15" s="13">
        <f>(Eurostat_Data2010!S21+Eurostat_Data2010!S156+Eurostat_Data2010!S467)/(Eurostat_Data2010!S291+Eurostat_Data2010!S424)</f>
        <v>0.7497298270893372</v>
      </c>
      <c r="V15" s="13">
        <f>(Eurostat_Data2010!T21+Eurostat_Data2010!T156+Eurostat_Data2010!T467)/(Eurostat_Data2010!T291+Eurostat_Data2010!T424)</f>
        <v>0.7896085263373642</v>
      </c>
      <c r="X15" s="14">
        <f t="shared" si="1"/>
        <v>0.033893656399150096</v>
      </c>
      <c r="Y15" s="14">
        <f t="shared" si="2"/>
        <v>0.052115465590909515</v>
      </c>
      <c r="Z15" s="14">
        <f t="shared" si="3"/>
        <v>-0.058441158459329845</v>
      </c>
      <c r="AA15" s="14">
        <f t="shared" si="4"/>
        <v>-0.04203404936077548</v>
      </c>
      <c r="AB15" s="14">
        <f t="shared" si="5"/>
        <v>0.02234972615171138</v>
      </c>
      <c r="AC15" s="14">
        <f t="shared" si="6"/>
        <v>0.005893718070460019</v>
      </c>
      <c r="AD15" s="14">
        <f t="shared" si="7"/>
        <v>0.001543617840841227</v>
      </c>
      <c r="AE15" s="14">
        <f t="shared" si="8"/>
        <v>0.05041178412187064</v>
      </c>
      <c r="AF15" s="14">
        <f t="shared" si="9"/>
        <v>0.020546035782860184</v>
      </c>
      <c r="AG15" s="14">
        <f t="shared" si="10"/>
        <v>-0.02576650927685742</v>
      </c>
      <c r="AH15" s="14">
        <f t="shared" si="11"/>
        <v>-0.028736451937082075</v>
      </c>
      <c r="AI15" s="14">
        <f t="shared" si="12"/>
        <v>-0.00892781464418757</v>
      </c>
      <c r="AJ15" s="14">
        <f t="shared" si="13"/>
        <v>-0.04603198686601084</v>
      </c>
      <c r="AK15" s="14">
        <f t="shared" si="14"/>
        <v>0.03978101413833557</v>
      </c>
      <c r="AL15" s="14">
        <f t="shared" si="15"/>
        <v>0.0886802056363648</v>
      </c>
      <c r="AM15" s="14">
        <f t="shared" si="16"/>
        <v>-0.07278515890221904</v>
      </c>
      <c r="AN15" s="14">
        <f t="shared" si="17"/>
        <v>0.02600267304233983</v>
      </c>
      <c r="AO15" s="14">
        <f t="shared" si="18"/>
        <v>0.039878699248027005</v>
      </c>
    </row>
    <row r="16" spans="1:41" ht="13.5">
      <c r="A16" s="32" t="s">
        <v>21</v>
      </c>
      <c r="B16" s="32" t="s">
        <v>22</v>
      </c>
      <c r="C16" s="32"/>
      <c r="D16" s="13">
        <f>(Eurostat_Data2010!B22+Eurostat_Data2010!B157+Eurostat_Data2010!B468)/(Eurostat_Data2010!B292+Eurostat_Data2010!B425)</f>
        <v>0.34935844025995666</v>
      </c>
      <c r="E16" s="13">
        <f>(Eurostat_Data2010!C22+Eurostat_Data2010!C157+Eurostat_Data2010!C468)/(Eurostat_Data2010!C292+Eurostat_Data2010!C425)</f>
        <v>0.37027252502780866</v>
      </c>
      <c r="F16" s="13">
        <f>(Eurostat_Data2010!D22+Eurostat_Data2010!D157+Eurostat_Data2010!D468)/(Eurostat_Data2010!D292+Eurostat_Data2010!D425)</f>
        <v>0.3681431988781655</v>
      </c>
      <c r="G16" s="13">
        <f>(Eurostat_Data2010!E22+Eurostat_Data2010!E157+Eurostat_Data2010!E468)/(Eurostat_Data2010!E292+Eurostat_Data2010!E425)</f>
        <v>0.3685462764691887</v>
      </c>
      <c r="H16" s="13">
        <f>(Eurostat_Data2010!F22+Eurostat_Data2010!F157+Eurostat_Data2010!F468)/(Eurostat_Data2010!F292+Eurostat_Data2010!F425)</f>
        <v>0.3731123388581952</v>
      </c>
      <c r="I16" s="13">
        <f>(Eurostat_Data2010!G22+Eurostat_Data2010!G157+Eurostat_Data2010!G468)/(Eurostat_Data2010!G292+Eurostat_Data2010!G425)</f>
        <v>0.3778580024067389</v>
      </c>
      <c r="J16" s="13">
        <f>(Eurostat_Data2010!H22+Eurostat_Data2010!H157+Eurostat_Data2010!H468)/(Eurostat_Data2010!H292+Eurostat_Data2010!H425)</f>
        <v>0.4084239417291249</v>
      </c>
      <c r="K16" s="13">
        <f>(Eurostat_Data2010!I22+Eurostat_Data2010!I157+Eurostat_Data2010!I468)/(Eurostat_Data2010!I292+Eurostat_Data2010!I425)</f>
        <v>0.3746673762639702</v>
      </c>
      <c r="L16" s="13">
        <f>(Eurostat_Data2010!J22+Eurostat_Data2010!J157+Eurostat_Data2010!J468)/(Eurostat_Data2010!J292+Eurostat_Data2010!J425)</f>
        <v>0.36975751105688576</v>
      </c>
      <c r="M16" s="13">
        <f>(Eurostat_Data2010!K22+Eurostat_Data2010!K157+Eurostat_Data2010!K468)/(Eurostat_Data2010!K292+Eurostat_Data2010!K425)</f>
        <v>0.36924091321190144</v>
      </c>
      <c r="N16" s="13">
        <f>(Eurostat_Data2010!L22+Eurostat_Data2010!L157+Eurostat_Data2010!L468)/(Eurostat_Data2010!L292+Eurostat_Data2010!L425)</f>
        <v>0.3398838767306833</v>
      </c>
      <c r="O16" s="13">
        <f>(Eurostat_Data2010!M22+Eurostat_Data2010!M157+Eurostat_Data2010!M468)/(Eurostat_Data2010!M292+Eurostat_Data2010!M425)</f>
        <v>0.33712241653418124</v>
      </c>
      <c r="P16" s="13">
        <f>(Eurostat_Data2010!N22+Eurostat_Data2010!N157+Eurostat_Data2010!N468)/(Eurostat_Data2010!N292+Eurostat_Data2010!N425)</f>
        <v>0.3428530527521294</v>
      </c>
      <c r="Q16" s="13">
        <f>(Eurostat_Data2010!O22+Eurostat_Data2010!O157+Eurostat_Data2010!O468)/(Eurostat_Data2010!O292+Eurostat_Data2010!O425)</f>
        <v>0.34945010729613735</v>
      </c>
      <c r="R16" s="13">
        <f>(Eurostat_Data2010!P22+Eurostat_Data2010!P157+Eurostat_Data2010!P468)/(Eurostat_Data2010!P292+Eurostat_Data2010!P425)</f>
        <v>0.34798782549881635</v>
      </c>
      <c r="S16" s="13">
        <f>(Eurostat_Data2010!Q22+Eurostat_Data2010!Q157+Eurostat_Data2010!Q468)/(Eurostat_Data2010!Q292+Eurostat_Data2010!Q425)</f>
        <v>0.3394718143060161</v>
      </c>
      <c r="T16" s="13">
        <f>(Eurostat_Data2010!R22+Eurostat_Data2010!R157+Eurostat_Data2010!R468)/(Eurostat_Data2010!R292+Eurostat_Data2010!R425)</f>
        <v>0.33111693625727256</v>
      </c>
      <c r="U16" s="13">
        <f>(Eurostat_Data2010!S22+Eurostat_Data2010!S157+Eurostat_Data2010!S468)/(Eurostat_Data2010!S292+Eurostat_Data2010!S425)</f>
        <v>0.3329577464788732</v>
      </c>
      <c r="V16" s="13">
        <f>(Eurostat_Data2010!T22+Eurostat_Data2010!T157+Eurostat_Data2010!T468)/(Eurostat_Data2010!T292+Eurostat_Data2010!T425)</f>
        <v>0.3393227815256876</v>
      </c>
      <c r="W16" s="16"/>
      <c r="X16" s="33">
        <f t="shared" si="1"/>
        <v>0.020914084767852004</v>
      </c>
      <c r="Y16" s="33">
        <f t="shared" si="2"/>
        <v>-0.0021293261496431737</v>
      </c>
      <c r="Z16" s="33">
        <f t="shared" si="3"/>
        <v>0.0004030775910232043</v>
      </c>
      <c r="AA16" s="33">
        <f t="shared" si="4"/>
        <v>0.004566062389006531</v>
      </c>
      <c r="AB16" s="33">
        <f t="shared" si="5"/>
        <v>0.004745663548543666</v>
      </c>
      <c r="AC16" s="33">
        <f t="shared" si="6"/>
        <v>0.030565939322385993</v>
      </c>
      <c r="AD16" s="33">
        <f t="shared" si="7"/>
        <v>-0.03375656546515471</v>
      </c>
      <c r="AE16" s="33">
        <f t="shared" si="8"/>
        <v>-0.004909865207084418</v>
      </c>
      <c r="AF16" s="33">
        <f t="shared" si="9"/>
        <v>-0.0005165978449843123</v>
      </c>
      <c r="AG16" s="33">
        <f t="shared" si="10"/>
        <v>-0.029357036481218124</v>
      </c>
      <c r="AH16" s="33">
        <f t="shared" si="11"/>
        <v>-0.0027614601965020857</v>
      </c>
      <c r="AI16" s="33">
        <f t="shared" si="12"/>
        <v>0.005730636217948171</v>
      </c>
      <c r="AJ16" s="14">
        <f t="shared" si="13"/>
        <v>0.006597054544007941</v>
      </c>
      <c r="AK16" s="14">
        <f t="shared" si="14"/>
        <v>-0.0014622817973209967</v>
      </c>
      <c r="AL16" s="14">
        <f t="shared" si="15"/>
        <v>-0.008516011192800266</v>
      </c>
      <c r="AM16" s="14">
        <f t="shared" si="16"/>
        <v>-0.00835487804874352</v>
      </c>
      <c r="AN16" s="14">
        <f t="shared" si="17"/>
        <v>0.0018408102216006528</v>
      </c>
      <c r="AO16" s="14">
        <f t="shared" si="18"/>
        <v>0.006365035046814405</v>
      </c>
    </row>
    <row r="17" spans="1:41" ht="13.5">
      <c r="A17" s="12" t="s">
        <v>12</v>
      </c>
      <c r="B17" s="12" t="s">
        <v>130</v>
      </c>
      <c r="C17" s="12"/>
      <c r="D17" s="13">
        <f>(Eurostat_Data2010!B23+Eurostat_Data2010!B158+Eurostat_Data2010!B469)/(Eurostat_Data2010!B293+Eurostat_Data2010!B426)</f>
        <v>0.434857913922623</v>
      </c>
      <c r="E17" s="13">
        <f>(Eurostat_Data2010!C23+Eurostat_Data2010!C158+Eurostat_Data2010!C469)/(Eurostat_Data2010!C293+Eurostat_Data2010!C426)</f>
        <v>0.4324390492706314</v>
      </c>
      <c r="F17" s="13">
        <f>(Eurostat_Data2010!D23+Eurostat_Data2010!D158+Eurostat_Data2010!D469)/(Eurostat_Data2010!D293+Eurostat_Data2010!D426)</f>
        <v>0.43420713087609136</v>
      </c>
      <c r="G17" s="13">
        <f>(Eurostat_Data2010!E23+Eurostat_Data2010!E158+Eurostat_Data2010!E469)/(Eurostat_Data2010!E293+Eurostat_Data2010!E426)</f>
        <v>0.44129294895904775</v>
      </c>
      <c r="H17" s="13">
        <f>(Eurostat_Data2010!F23+Eurostat_Data2010!F158+Eurostat_Data2010!F469)/(Eurostat_Data2010!F293+Eurostat_Data2010!F426)</f>
        <v>0.43905371126061543</v>
      </c>
      <c r="I17" s="13">
        <f>(Eurostat_Data2010!G23+Eurostat_Data2010!G158+Eurostat_Data2010!G469)/(Eurostat_Data2010!G293+Eurostat_Data2010!G426)</f>
        <v>0.4532852259779719</v>
      </c>
      <c r="J17" s="13">
        <f>(Eurostat_Data2010!H23+Eurostat_Data2010!H158+Eurostat_Data2010!H469)/(Eurostat_Data2010!H293+Eurostat_Data2010!H426)</f>
        <v>0.461006040761023</v>
      </c>
      <c r="K17" s="13">
        <f>(Eurostat_Data2010!I23+Eurostat_Data2010!I158+Eurostat_Data2010!I469)/(Eurostat_Data2010!I293+Eurostat_Data2010!I426)</f>
        <v>0.4673013835401512</v>
      </c>
      <c r="L17" s="13">
        <f>(Eurostat_Data2010!J23+Eurostat_Data2010!J158+Eurostat_Data2010!J469)/(Eurostat_Data2010!J293+Eurostat_Data2010!J426)</f>
        <v>0.4679850867239423</v>
      </c>
      <c r="M17" s="13">
        <f>(Eurostat_Data2010!K23+Eurostat_Data2010!K158+Eurostat_Data2010!K469)/(Eurostat_Data2010!K293+Eurostat_Data2010!K426)</f>
        <v>0.45361174872347404</v>
      </c>
      <c r="N17" s="13">
        <f>(Eurostat_Data2010!L23+Eurostat_Data2010!L158+Eurostat_Data2010!L469)/(Eurostat_Data2010!L293+Eurostat_Data2010!L426)</f>
        <v>0.4498760020762443</v>
      </c>
      <c r="O17" s="13">
        <f>(Eurostat_Data2010!M23+Eurostat_Data2010!M158+Eurostat_Data2010!M469)/(Eurostat_Data2010!M293+Eurostat_Data2010!M426)</f>
        <v>0.44019787144966177</v>
      </c>
      <c r="P17" s="13">
        <f>(Eurostat_Data2010!N23+Eurostat_Data2010!N158+Eurostat_Data2010!N469)/(Eurostat_Data2010!N293+Eurostat_Data2010!N426)</f>
        <v>0.4216065034987866</v>
      </c>
      <c r="Q17" s="13">
        <f>(Eurostat_Data2010!O23+Eurostat_Data2010!O158+Eurostat_Data2010!O469)/(Eurostat_Data2010!O293+Eurostat_Data2010!O426)</f>
        <v>0.4637965983104736</v>
      </c>
      <c r="R17" s="13">
        <f>(Eurostat_Data2010!P23+Eurostat_Data2010!P158+Eurostat_Data2010!P469)/(Eurostat_Data2010!P293+Eurostat_Data2010!P426)</f>
        <v>0.4778372657660462</v>
      </c>
      <c r="S17" s="13">
        <f>(Eurostat_Data2010!Q23+Eurostat_Data2010!Q158+Eurostat_Data2010!Q469)/(Eurostat_Data2010!Q293+Eurostat_Data2010!Q426)</f>
        <v>0.49910585211757774</v>
      </c>
      <c r="T17" s="13">
        <f>(Eurostat_Data2010!R23+Eurostat_Data2010!R158+Eurostat_Data2010!R469)/(Eurostat_Data2010!R293+Eurostat_Data2010!R426)</f>
        <v>0.4931633907914209</v>
      </c>
      <c r="U17" s="13">
        <f>(Eurostat_Data2010!S23+Eurostat_Data2010!S158+Eurostat_Data2010!S469)/(Eurostat_Data2010!S293+Eurostat_Data2010!S426)</f>
        <v>0.46935704514363885</v>
      </c>
      <c r="V17" s="13">
        <f>(Eurostat_Data2010!T23+Eurostat_Data2010!T158+Eurostat_Data2010!T469)/(Eurostat_Data2010!T293+Eurostat_Data2010!T426)</f>
        <v>0.486976506639428</v>
      </c>
      <c r="X17" s="14">
        <f t="shared" si="1"/>
        <v>-0.0024188646519915924</v>
      </c>
      <c r="Y17" s="14">
        <f t="shared" si="2"/>
        <v>0.0017680816054599369</v>
      </c>
      <c r="Z17" s="14">
        <f t="shared" si="3"/>
        <v>0.0070858180829563855</v>
      </c>
      <c r="AA17" s="14">
        <f t="shared" si="4"/>
        <v>-0.002239237698432317</v>
      </c>
      <c r="AB17" s="14">
        <f t="shared" si="5"/>
        <v>0.014231514717356453</v>
      </c>
      <c r="AC17" s="14">
        <f t="shared" si="6"/>
        <v>0.007720814783051089</v>
      </c>
      <c r="AD17" s="14">
        <f t="shared" si="7"/>
        <v>0.0062953427791282435</v>
      </c>
      <c r="AE17" s="14">
        <f t="shared" si="8"/>
        <v>0.0006837031837910734</v>
      </c>
      <c r="AF17" s="14">
        <f t="shared" si="9"/>
        <v>-0.01437333800046825</v>
      </c>
      <c r="AG17" s="14">
        <f t="shared" si="10"/>
        <v>-0.003735746647229754</v>
      </c>
      <c r="AH17" s="14">
        <f t="shared" si="11"/>
        <v>-0.009678130626582515</v>
      </c>
      <c r="AI17" s="14">
        <f t="shared" si="12"/>
        <v>-0.01859136795087518</v>
      </c>
      <c r="AJ17" s="14">
        <f t="shared" si="13"/>
        <v>0.04219009481168701</v>
      </c>
      <c r="AK17" s="14">
        <f t="shared" si="14"/>
        <v>0.014040667455572586</v>
      </c>
      <c r="AL17" s="14">
        <f t="shared" si="15"/>
        <v>0.02126858635153156</v>
      </c>
      <c r="AM17" s="14">
        <f t="shared" si="16"/>
        <v>-0.005942461326156834</v>
      </c>
      <c r="AN17" s="14">
        <f t="shared" si="17"/>
        <v>-0.023806345647782057</v>
      </c>
      <c r="AO17" s="14">
        <f t="shared" si="18"/>
        <v>0.017619461495789135</v>
      </c>
    </row>
    <row r="18" spans="1:41" ht="13.5">
      <c r="A18" s="12" t="s">
        <v>17</v>
      </c>
      <c r="B18" s="12" t="s">
        <v>18</v>
      </c>
      <c r="C18" s="12"/>
      <c r="D18" s="13">
        <f>(Eurostat_Data2010!B24+Eurostat_Data2010!B159+Eurostat_Data2010!B470)/(Eurostat_Data2010!B294+Eurostat_Data2010!B427)</f>
        <v>0.3292725374173338</v>
      </c>
      <c r="E18" s="13">
        <f>(Eurostat_Data2010!C24+Eurostat_Data2010!C159+Eurostat_Data2010!C470)/(Eurostat_Data2010!C294+Eurostat_Data2010!C427)</f>
        <v>0.3274615025664956</v>
      </c>
      <c r="F18" s="13">
        <f>(Eurostat_Data2010!D24+Eurostat_Data2010!D159+Eurostat_Data2010!D470)/(Eurostat_Data2010!D294+Eurostat_Data2010!D427)</f>
        <v>0.3271048343291689</v>
      </c>
      <c r="G18" s="13">
        <f>(Eurostat_Data2010!E24+Eurostat_Data2010!E159+Eurostat_Data2010!E470)/(Eurostat_Data2010!E294+Eurostat_Data2010!E427)</f>
        <v>0.3419211549139367</v>
      </c>
      <c r="H18" s="13">
        <f>(Eurostat_Data2010!F24+Eurostat_Data2010!F159+Eurostat_Data2010!F470)/(Eurostat_Data2010!F294+Eurostat_Data2010!F427)</f>
        <v>0.3395416971853092</v>
      </c>
      <c r="I18" s="13">
        <f>(Eurostat_Data2010!G24+Eurostat_Data2010!G159+Eurostat_Data2010!G470)/(Eurostat_Data2010!G294+Eurostat_Data2010!G427)</f>
        <v>0.3265244515999195</v>
      </c>
      <c r="J18" s="13">
        <f>(Eurostat_Data2010!H24+Eurostat_Data2010!H159+Eurostat_Data2010!H470)/(Eurostat_Data2010!H294+Eurostat_Data2010!H427)</f>
        <v>0.32440210380073436</v>
      </c>
      <c r="K18" s="13">
        <f>(Eurostat_Data2010!I24+Eurostat_Data2010!I159+Eurostat_Data2010!I470)/(Eurostat_Data2010!I294+Eurostat_Data2010!I427)</f>
        <v>0.3346841949194425</v>
      </c>
      <c r="L18" s="13">
        <f>(Eurostat_Data2010!J24+Eurostat_Data2010!J159+Eurostat_Data2010!J470)/(Eurostat_Data2010!J294+Eurostat_Data2010!J427)</f>
        <v>0.35203785976434226</v>
      </c>
      <c r="M18" s="13">
        <f>(Eurostat_Data2010!K24+Eurostat_Data2010!K159+Eurostat_Data2010!K470)/(Eurostat_Data2010!K294+Eurostat_Data2010!K427)</f>
        <v>0.38110267284742083</v>
      </c>
      <c r="N18" s="13">
        <f>(Eurostat_Data2010!L24+Eurostat_Data2010!L159+Eurostat_Data2010!L470)/(Eurostat_Data2010!L294+Eurostat_Data2010!L427)</f>
        <v>0.3691362298770988</v>
      </c>
      <c r="O18" s="13">
        <f>(Eurostat_Data2010!M24+Eurostat_Data2010!M159+Eurostat_Data2010!M470)/(Eurostat_Data2010!M294+Eurostat_Data2010!M427)</f>
        <v>0.3728231963627005</v>
      </c>
      <c r="P18" s="13">
        <f>(Eurostat_Data2010!N24+Eurostat_Data2010!N159+Eurostat_Data2010!N470)/(Eurostat_Data2010!N294+Eurostat_Data2010!N427)</f>
        <v>0.3576104746317512</v>
      </c>
      <c r="Q18" s="13">
        <f>(Eurostat_Data2010!O24+Eurostat_Data2010!O159+Eurostat_Data2010!O470)/(Eurostat_Data2010!O294+Eurostat_Data2010!O427)</f>
        <v>0.3799412505245489</v>
      </c>
      <c r="R18" s="13">
        <f>(Eurostat_Data2010!P24+Eurostat_Data2010!P159+Eurostat_Data2010!P470)/(Eurostat_Data2010!P294+Eurostat_Data2010!P427)</f>
        <v>0.38216243148978574</v>
      </c>
      <c r="S18" s="13">
        <f>(Eurostat_Data2010!Q24+Eurostat_Data2010!Q159+Eurostat_Data2010!Q470)/(Eurostat_Data2010!Q294+Eurostat_Data2010!Q427)</f>
        <v>0.37492895997401965</v>
      </c>
      <c r="T18" s="13">
        <f>(Eurostat_Data2010!R24+Eurostat_Data2010!R159+Eurostat_Data2010!R470)/(Eurostat_Data2010!R294+Eurostat_Data2010!R427)</f>
        <v>0.38490629464660897</v>
      </c>
      <c r="U18" s="13">
        <f>(Eurostat_Data2010!S24+Eurostat_Data2010!S159+Eurostat_Data2010!S470)/(Eurostat_Data2010!S294+Eurostat_Data2010!S427)</f>
        <v>0.3875469672571122</v>
      </c>
      <c r="V18" s="13">
        <f>(Eurostat_Data2010!T24+Eurostat_Data2010!T159+Eurostat_Data2010!T470)/(Eurostat_Data2010!T294+Eurostat_Data2010!T427)</f>
        <v>0.38070094888276707</v>
      </c>
      <c r="X18" s="14">
        <f t="shared" si="1"/>
        <v>-0.0018110348508382224</v>
      </c>
      <c r="Y18" s="14">
        <f t="shared" si="2"/>
        <v>-0.00035666823732666275</v>
      </c>
      <c r="Z18" s="14">
        <f t="shared" si="3"/>
        <v>0.014816320584767784</v>
      </c>
      <c r="AA18" s="14">
        <f t="shared" si="4"/>
        <v>-0.002379457728627521</v>
      </c>
      <c r="AB18" s="14">
        <f t="shared" si="5"/>
        <v>-0.013017245585389692</v>
      </c>
      <c r="AC18" s="14">
        <f t="shared" si="6"/>
        <v>-0.0021223477991851314</v>
      </c>
      <c r="AD18" s="14">
        <f t="shared" si="7"/>
        <v>0.010282091118708148</v>
      </c>
      <c r="AE18" s="14">
        <f t="shared" si="8"/>
        <v>0.017353664844899752</v>
      </c>
      <c r="AF18" s="14">
        <f t="shared" si="9"/>
        <v>0.029064813083078567</v>
      </c>
      <c r="AG18" s="14">
        <f t="shared" si="10"/>
        <v>-0.011966442970322011</v>
      </c>
      <c r="AH18" s="14">
        <f t="shared" si="11"/>
        <v>0.0036869664856016837</v>
      </c>
      <c r="AI18" s="14">
        <f t="shared" si="12"/>
        <v>-0.015212721730949286</v>
      </c>
      <c r="AJ18" s="14">
        <f t="shared" si="13"/>
        <v>0.022330775892797694</v>
      </c>
      <c r="AK18" s="14">
        <f t="shared" si="14"/>
        <v>0.002221180965236824</v>
      </c>
      <c r="AL18" s="14">
        <f t="shared" si="15"/>
        <v>-0.007233471515766088</v>
      </c>
      <c r="AM18" s="14">
        <f t="shared" si="16"/>
        <v>0.009977334672589322</v>
      </c>
      <c r="AN18" s="14">
        <f t="shared" si="17"/>
        <v>0.002640672610503214</v>
      </c>
      <c r="AO18" s="14">
        <f t="shared" si="18"/>
        <v>-0.00684601837434512</v>
      </c>
    </row>
    <row r="19" spans="1:41" ht="13.5">
      <c r="A19" s="12" t="s">
        <v>32</v>
      </c>
      <c r="B19" s="12" t="s">
        <v>33</v>
      </c>
      <c r="C19" s="12"/>
      <c r="D19" s="13">
        <f>(Eurostat_Data2010!B25+Eurostat_Data2010!B160+Eurostat_Data2010!B471)/(Eurostat_Data2010!B295+Eurostat_Data2010!B428)</f>
        <v>0.49264224983649446</v>
      </c>
      <c r="E19" s="13">
        <f>(Eurostat_Data2010!C25+Eurostat_Data2010!C160+Eurostat_Data2010!C471)/(Eurostat_Data2010!C295+Eurostat_Data2010!C428)</f>
        <v>0.48148148148148145</v>
      </c>
      <c r="F19" s="13">
        <f>(Eurostat_Data2010!D25+Eurostat_Data2010!D160+Eurostat_Data2010!D471)/(Eurostat_Data2010!D295+Eurostat_Data2010!D428)</f>
        <v>0.46644941490149605</v>
      </c>
      <c r="G19" s="13">
        <f>(Eurostat_Data2010!E25+Eurostat_Data2010!E160+Eurostat_Data2010!E471)/(Eurostat_Data2010!E295+Eurostat_Data2010!E428)</f>
        <v>0.45942049877468644</v>
      </c>
      <c r="H19" s="13">
        <f>(Eurostat_Data2010!F25+Eurostat_Data2010!F160+Eurostat_Data2010!F471)/(Eurostat_Data2010!F295+Eurostat_Data2010!F428)</f>
        <v>0.45489330389992644</v>
      </c>
      <c r="I19" s="13">
        <f>(Eurostat_Data2010!G25+Eurostat_Data2010!G160+Eurostat_Data2010!G471)/(Eurostat_Data2010!G295+Eurostat_Data2010!G428)</f>
        <v>0.458128078817734</v>
      </c>
      <c r="J19" s="13">
        <f>(Eurostat_Data2010!H25+Eurostat_Data2010!H160+Eurostat_Data2010!H471)/(Eurostat_Data2010!H295+Eurostat_Data2010!H428)</f>
        <v>0.4644441264844756</v>
      </c>
      <c r="K19" s="13">
        <f>(Eurostat_Data2010!I25+Eurostat_Data2010!I160+Eurostat_Data2010!I471)/(Eurostat_Data2010!I295+Eurostat_Data2010!I428)</f>
        <v>0.47220693450742984</v>
      </c>
      <c r="L19" s="13">
        <f>(Eurostat_Data2010!J25+Eurostat_Data2010!J160+Eurostat_Data2010!J471)/(Eurostat_Data2010!J295+Eurostat_Data2010!J428)</f>
        <v>0.5049696300386527</v>
      </c>
      <c r="M19" s="13">
        <f>(Eurostat_Data2010!K25+Eurostat_Data2010!K160+Eurostat_Data2010!K471)/(Eurostat_Data2010!K295+Eurostat_Data2010!K428)</f>
        <v>0.5237093153759821</v>
      </c>
      <c r="N19" s="13">
        <f>(Eurostat_Data2010!L25+Eurostat_Data2010!L160+Eurostat_Data2010!L471)/(Eurostat_Data2010!L295+Eurostat_Data2010!L428)</f>
        <v>0.520066889632107</v>
      </c>
      <c r="O19" s="13">
        <f>(Eurostat_Data2010!M25+Eurostat_Data2010!M160+Eurostat_Data2010!M471)/(Eurostat_Data2010!M295+Eurostat_Data2010!M428)</f>
        <v>0.5371368673255466</v>
      </c>
      <c r="P19" s="13">
        <f>(Eurostat_Data2010!N25+Eurostat_Data2010!N160+Eurostat_Data2010!N471)/(Eurostat_Data2010!N295+Eurostat_Data2010!N428)</f>
        <v>0.5164869029275809</v>
      </c>
      <c r="Q19" s="13">
        <f>(Eurostat_Data2010!O25+Eurostat_Data2010!O160+Eurostat_Data2010!O471)/(Eurostat_Data2010!O295+Eurostat_Data2010!O428)</f>
        <v>0.49799713876967094</v>
      </c>
      <c r="R19" s="13">
        <f>(Eurostat_Data2010!P25+Eurostat_Data2010!P160+Eurostat_Data2010!P471)/(Eurostat_Data2010!P295+Eurostat_Data2010!P428)</f>
        <v>0.5217459324155194</v>
      </c>
      <c r="S19" s="13">
        <f>(Eurostat_Data2010!Q25+Eurostat_Data2010!Q160+Eurostat_Data2010!Q471)/(Eurostat_Data2010!Q295+Eurostat_Data2010!Q428)</f>
        <v>0.5343511450381679</v>
      </c>
      <c r="T19" s="13">
        <f>(Eurostat_Data2010!R25+Eurostat_Data2010!R160+Eurostat_Data2010!R471)/(Eurostat_Data2010!R295+Eurostat_Data2010!R428)</f>
        <v>0.5376120358514724</v>
      </c>
      <c r="U19" s="13">
        <f>(Eurostat_Data2010!S25+Eurostat_Data2010!S160+Eurostat_Data2010!S471)/(Eurostat_Data2010!S295+Eurostat_Data2010!S428)</f>
        <v>0.5211750671040859</v>
      </c>
      <c r="V19" s="13">
        <f>(Eurostat_Data2010!T25+Eurostat_Data2010!T160+Eurostat_Data2010!T471)/(Eurostat_Data2010!T295+Eurostat_Data2010!T428)</f>
        <v>0.5262437243267915</v>
      </c>
      <c r="X19" s="14">
        <f t="shared" si="1"/>
        <v>-0.011160768355013007</v>
      </c>
      <c r="Y19" s="14">
        <f t="shared" si="2"/>
        <v>-0.015032066579985404</v>
      </c>
      <c r="Z19" s="14">
        <f t="shared" si="3"/>
        <v>-0.0070289161268096145</v>
      </c>
      <c r="AA19" s="14">
        <f t="shared" si="4"/>
        <v>-0.004527194874759999</v>
      </c>
      <c r="AB19" s="14">
        <f t="shared" si="5"/>
        <v>0.003234774917807548</v>
      </c>
      <c r="AC19" s="14">
        <f t="shared" si="6"/>
        <v>0.006316047666741598</v>
      </c>
      <c r="AD19" s="14">
        <f t="shared" si="7"/>
        <v>0.0077628080229542595</v>
      </c>
      <c r="AE19" s="14">
        <f t="shared" si="8"/>
        <v>0.03276269553122285</v>
      </c>
      <c r="AF19" s="14">
        <f t="shared" si="9"/>
        <v>0.018739685337329393</v>
      </c>
      <c r="AG19" s="14">
        <f t="shared" si="10"/>
        <v>-0.0036424257438750773</v>
      </c>
      <c r="AH19" s="14">
        <f t="shared" si="11"/>
        <v>0.017069977693439542</v>
      </c>
      <c r="AI19" s="14">
        <f t="shared" si="12"/>
        <v>-0.020649964397965626</v>
      </c>
      <c r="AJ19" s="14">
        <f t="shared" si="13"/>
        <v>-0.018489764157909983</v>
      </c>
      <c r="AK19" s="14">
        <f t="shared" si="14"/>
        <v>0.02374879364584842</v>
      </c>
      <c r="AL19" s="14">
        <f t="shared" si="15"/>
        <v>0.012605212622648576</v>
      </c>
      <c r="AM19" s="14">
        <f t="shared" si="16"/>
        <v>0.0032608908133044956</v>
      </c>
      <c r="AN19" s="14">
        <f t="shared" si="17"/>
        <v>-0.016436968747386538</v>
      </c>
      <c r="AO19" s="14">
        <f t="shared" si="18"/>
        <v>0.005068657222705553</v>
      </c>
    </row>
    <row r="20" spans="1:41" ht="13.5">
      <c r="A20" s="12" t="s">
        <v>58</v>
      </c>
      <c r="B20" s="12" t="s">
        <v>59</v>
      </c>
      <c r="C20" s="12"/>
      <c r="D20" s="13">
        <f>(Eurostat_Data2010!B26+Eurostat_Data2010!B161+Eurostat_Data2010!B472)/(Eurostat_Data2010!B296+Eurostat_Data2010!B429)</f>
        <v>0.33853006681514475</v>
      </c>
      <c r="E20" s="13">
        <f>(Eurostat_Data2010!C26+Eurostat_Data2010!C161+Eurostat_Data2010!C472)/(Eurostat_Data2010!C296+Eurostat_Data2010!C429)</f>
        <v>0.3540489642184557</v>
      </c>
      <c r="F20" s="13">
        <f>(Eurostat_Data2010!D26+Eurostat_Data2010!D161+Eurostat_Data2010!D472)/(Eurostat_Data2010!D296+Eurostat_Data2010!D429)</f>
        <v>0.4533898305084746</v>
      </c>
      <c r="G20" s="13">
        <f>(Eurostat_Data2010!E26+Eurostat_Data2010!E161+Eurostat_Data2010!E472)/(Eurostat_Data2010!E296+Eurostat_Data2010!E429)</f>
        <v>0.36589698046181174</v>
      </c>
      <c r="H20" s="13">
        <f>(Eurostat_Data2010!F26+Eurostat_Data2010!F161+Eurostat_Data2010!F472)/(Eurostat_Data2010!F296+Eurostat_Data2010!F429)</f>
        <v>0.36576576576576575</v>
      </c>
      <c r="I20" s="13">
        <f>(Eurostat_Data2010!G26+Eurostat_Data2010!G161+Eurostat_Data2010!G472)/(Eurostat_Data2010!G296+Eurostat_Data2010!G429)</f>
        <v>0.3538961038961039</v>
      </c>
      <c r="J20" s="13">
        <f>(Eurostat_Data2010!H26+Eurostat_Data2010!H161+Eurostat_Data2010!H472)/(Eurostat_Data2010!H296+Eurostat_Data2010!H429)</f>
        <v>0.30927835051546393</v>
      </c>
      <c r="K20" s="13">
        <f>(Eurostat_Data2010!I26+Eurostat_Data2010!I161+Eurostat_Data2010!I472)/(Eurostat_Data2010!I296+Eurostat_Data2010!I429)</f>
        <v>0.3219858156028369</v>
      </c>
      <c r="L20" s="13">
        <f>(Eurostat_Data2010!J26+Eurostat_Data2010!J161+Eurostat_Data2010!J472)/(Eurostat_Data2010!J296+Eurostat_Data2010!J429)</f>
        <v>0.2786885245901639</v>
      </c>
      <c r="M20" s="13">
        <f>(Eurostat_Data2010!K26+Eurostat_Data2010!K161+Eurostat_Data2010!K472)/(Eurostat_Data2010!K296+Eurostat_Data2010!K429)</f>
        <v>0.28153564899451555</v>
      </c>
      <c r="N20" s="13">
        <f>(Eurostat_Data2010!L26+Eurostat_Data2010!L161+Eurostat_Data2010!L472)/(Eurostat_Data2010!L296+Eurostat_Data2010!L429)</f>
        <v>0.2703180212014134</v>
      </c>
      <c r="O20" s="13">
        <f>(Eurostat_Data2010!M26+Eurostat_Data2010!M161+Eurostat_Data2010!M472)/(Eurostat_Data2010!M296+Eurostat_Data2010!M429)</f>
        <v>0.24684542586750788</v>
      </c>
      <c r="P20" s="13">
        <f>(Eurostat_Data2010!N26+Eurostat_Data2010!N161+Eurostat_Data2010!N472)/(Eurostat_Data2010!N296+Eurostat_Data2010!N429)</f>
        <v>0.2958300550747443</v>
      </c>
      <c r="Q20" s="13">
        <f>(Eurostat_Data2010!O26+Eurostat_Data2010!O161+Eurostat_Data2010!O472)/(Eurostat_Data2010!O296+Eurostat_Data2010!O429)</f>
        <v>0.2888707037643208</v>
      </c>
      <c r="R20" s="13">
        <f>(Eurostat_Data2010!P26+Eurostat_Data2010!P161+Eurostat_Data2010!P472)/(Eurostat_Data2010!P296+Eurostat_Data2010!P429)</f>
        <v>0.28922345483359746</v>
      </c>
      <c r="S20" s="13">
        <f>(Eurostat_Data2010!Q26+Eurostat_Data2010!Q161+Eurostat_Data2010!Q472)/(Eurostat_Data2010!Q296+Eurostat_Data2010!Q429)</f>
        <v>0.2520718232044199</v>
      </c>
      <c r="T20" s="13">
        <f>(Eurostat_Data2010!R26+Eurostat_Data2010!R161+Eurostat_Data2010!R472)/(Eurostat_Data2010!R296+Eurostat_Data2010!R429)</f>
        <v>0.22550921435499516</v>
      </c>
      <c r="U20" s="13">
        <f>(Eurostat_Data2010!S26+Eurostat_Data2010!S161+Eurostat_Data2010!S472)/(Eurostat_Data2010!S296+Eurostat_Data2010!S429)</f>
        <v>0.22550921435499516</v>
      </c>
      <c r="V20" s="13">
        <f>(Eurostat_Data2010!T26+Eurostat_Data2010!T161+Eurostat_Data2010!T472)/(Eurostat_Data2010!T296+Eurostat_Data2010!T429)</f>
        <v>0.22550921435499516</v>
      </c>
      <c r="X20" s="14">
        <f t="shared" si="1"/>
        <v>0.015518897403310972</v>
      </c>
      <c r="Y20" s="14">
        <f t="shared" si="2"/>
        <v>0.09934086629001887</v>
      </c>
      <c r="Z20" s="14">
        <f t="shared" si="3"/>
        <v>-0.08749285004666285</v>
      </c>
      <c r="AA20" s="14">
        <f t="shared" si="4"/>
        <v>-0.00013121469604598923</v>
      </c>
      <c r="AB20" s="14">
        <f t="shared" si="5"/>
        <v>-0.011869661869661874</v>
      </c>
      <c r="AC20" s="14">
        <f t="shared" si="6"/>
        <v>-0.044617753380639946</v>
      </c>
      <c r="AD20" s="14">
        <f t="shared" si="7"/>
        <v>0.012707465087372971</v>
      </c>
      <c r="AE20" s="14">
        <f t="shared" si="8"/>
        <v>-0.04329729101267299</v>
      </c>
      <c r="AF20" s="14">
        <f t="shared" si="9"/>
        <v>0.002847124404351642</v>
      </c>
      <c r="AG20" s="14">
        <f t="shared" si="10"/>
        <v>-0.011217627793102147</v>
      </c>
      <c r="AH20" s="14">
        <f t="shared" si="11"/>
        <v>-0.023472595333905527</v>
      </c>
      <c r="AI20" s="14">
        <f t="shared" si="12"/>
        <v>0.048984629207236424</v>
      </c>
      <c r="AJ20" s="14">
        <f t="shared" si="13"/>
        <v>-0.006959351310423523</v>
      </c>
      <c r="AK20" s="14">
        <f t="shared" si="14"/>
        <v>0.00035275106927668</v>
      </c>
      <c r="AL20" s="14">
        <f t="shared" si="15"/>
        <v>-0.03715163162917756</v>
      </c>
      <c r="AM20" s="14">
        <f t="shared" si="16"/>
        <v>-0.02656260884942474</v>
      </c>
      <c r="AN20" s="14">
        <f t="shared" si="17"/>
        <v>0</v>
      </c>
      <c r="AO20" s="14">
        <f t="shared" si="18"/>
        <v>0</v>
      </c>
    </row>
    <row r="21" spans="1:41" s="15" customFormat="1" ht="13.5">
      <c r="A21" s="12" t="s">
        <v>15</v>
      </c>
      <c r="B21" s="12" t="s">
        <v>16</v>
      </c>
      <c r="C21" s="12"/>
      <c r="D21" s="13">
        <f>(Eurostat_Data2010!B27+Eurostat_Data2010!B162+Eurostat_Data2010!B473)/(Eurostat_Data2010!B297+Eurostat_Data2010!B430)</f>
        <v>0.3855581318317324</v>
      </c>
      <c r="E21" s="13">
        <f>(Eurostat_Data2010!C27+Eurostat_Data2010!C162+Eurostat_Data2010!C473)/(Eurostat_Data2010!C297+Eurostat_Data2010!C430)</f>
        <v>0.3837684806542938</v>
      </c>
      <c r="F21" s="13">
        <f>(Eurostat_Data2010!D27+Eurostat_Data2010!D162+Eurostat_Data2010!D473)/(Eurostat_Data2010!D297+Eurostat_Data2010!D430)</f>
        <v>0.3831497469484966</v>
      </c>
      <c r="G21" s="13">
        <f>(Eurostat_Data2010!E27+Eurostat_Data2010!E162+Eurostat_Data2010!E473)/(Eurostat_Data2010!E297+Eurostat_Data2010!E430)</f>
        <v>0.38270176453572463</v>
      </c>
      <c r="H21" s="13">
        <f>(Eurostat_Data2010!F27+Eurostat_Data2010!F162+Eurostat_Data2010!F473)/(Eurostat_Data2010!F297+Eurostat_Data2010!F430)</f>
        <v>0.3820570150922303</v>
      </c>
      <c r="I21" s="13">
        <f>(Eurostat_Data2010!G27+Eurostat_Data2010!G162+Eurostat_Data2010!G473)/(Eurostat_Data2010!G297+Eurostat_Data2010!G430)</f>
        <v>0.39153866882241983</v>
      </c>
      <c r="J21" s="13">
        <f>(Eurostat_Data2010!H27+Eurostat_Data2010!H162+Eurostat_Data2010!H473)/(Eurostat_Data2010!H297+Eurostat_Data2010!H430)</f>
        <v>0.38998255669075504</v>
      </c>
      <c r="K21" s="13">
        <f>(Eurostat_Data2010!I27+Eurostat_Data2010!I162+Eurostat_Data2010!I473)/(Eurostat_Data2010!I297+Eurostat_Data2010!I430)</f>
        <v>0.3856162763189023</v>
      </c>
      <c r="L21" s="13">
        <f>(Eurostat_Data2010!J27+Eurostat_Data2010!J162+Eurostat_Data2010!J473)/(Eurostat_Data2010!J297+Eurostat_Data2010!J430)</f>
        <v>0.38149641577060933</v>
      </c>
      <c r="M21" s="13">
        <f>(Eurostat_Data2010!K27+Eurostat_Data2010!K162+Eurostat_Data2010!K473)/(Eurostat_Data2010!K297+Eurostat_Data2010!K430)</f>
        <v>0.378527477190749</v>
      </c>
      <c r="N21" s="13">
        <f>(Eurostat_Data2010!L27+Eurostat_Data2010!L162+Eurostat_Data2010!L473)/(Eurostat_Data2010!L297+Eurostat_Data2010!L430)</f>
        <v>0.4056761268781302</v>
      </c>
      <c r="O21" s="13">
        <f>(Eurostat_Data2010!M27+Eurostat_Data2010!M162+Eurostat_Data2010!M473)/(Eurostat_Data2010!M297+Eurostat_Data2010!M430)</f>
        <v>0.3958858917135649</v>
      </c>
      <c r="P21" s="13">
        <f>(Eurostat_Data2010!N27+Eurostat_Data2010!N162+Eurostat_Data2010!N473)/(Eurostat_Data2010!N297+Eurostat_Data2010!N430)</f>
        <v>0.4030266825965751</v>
      </c>
      <c r="Q21" s="13">
        <f>(Eurostat_Data2010!O27+Eurostat_Data2010!O162+Eurostat_Data2010!O473)/(Eurostat_Data2010!O297+Eurostat_Data2010!O430)</f>
        <v>0.426814011676397</v>
      </c>
      <c r="R21" s="13">
        <f>(Eurostat_Data2010!P27+Eurostat_Data2010!P162+Eurostat_Data2010!P473)/(Eurostat_Data2010!P297+Eurostat_Data2010!P430)</f>
        <v>0.4354633939906898</v>
      </c>
      <c r="S21" s="13">
        <f>(Eurostat_Data2010!Q27+Eurostat_Data2010!Q162+Eurostat_Data2010!Q473)/(Eurostat_Data2010!Q297+Eurostat_Data2010!Q430)</f>
        <v>0.4326943332631136</v>
      </c>
      <c r="T21" s="13">
        <f>(Eurostat_Data2010!R27+Eurostat_Data2010!R162+Eurostat_Data2010!R473)/(Eurostat_Data2010!R297+Eurostat_Data2010!R430)</f>
        <v>0.42736757624398075</v>
      </c>
      <c r="U21" s="13">
        <f>(Eurostat_Data2010!S27+Eurostat_Data2010!S162+Eurostat_Data2010!S473)/(Eurostat_Data2010!S297+Eurostat_Data2010!S430)</f>
        <v>0.46015260703688005</v>
      </c>
      <c r="V21" s="13">
        <f>(Eurostat_Data2010!T27+Eurostat_Data2010!T162+Eurostat_Data2010!T473)/(Eurostat_Data2010!T297+Eurostat_Data2010!T430)</f>
        <v>0.4646275488972118</v>
      </c>
      <c r="W21" s="10"/>
      <c r="X21" s="14">
        <f t="shared" si="1"/>
        <v>-0.001789651177438567</v>
      </c>
      <c r="Y21" s="14">
        <f t="shared" si="2"/>
        <v>-0.0006187337057972364</v>
      </c>
      <c r="Z21" s="14">
        <f t="shared" si="3"/>
        <v>-0.0004479824127719412</v>
      </c>
      <c r="AA21" s="14">
        <f t="shared" si="4"/>
        <v>-0.0006447494434943524</v>
      </c>
      <c r="AB21" s="14">
        <f t="shared" si="5"/>
        <v>0.009481653730189554</v>
      </c>
      <c r="AC21" s="14">
        <f t="shared" si="6"/>
        <v>-0.0015561121316647886</v>
      </c>
      <c r="AD21" s="14">
        <f t="shared" si="7"/>
        <v>-0.004366280371852771</v>
      </c>
      <c r="AE21" s="14">
        <f t="shared" si="8"/>
        <v>-0.004119860548292942</v>
      </c>
      <c r="AF21" s="14">
        <f t="shared" si="9"/>
        <v>-0.0029689385798603585</v>
      </c>
      <c r="AG21" s="14">
        <f t="shared" si="10"/>
        <v>0.027148649687381232</v>
      </c>
      <c r="AH21" s="14">
        <f t="shared" si="11"/>
        <v>-0.009790235164565286</v>
      </c>
      <c r="AI21" s="14">
        <f t="shared" si="12"/>
        <v>0.007140790883010173</v>
      </c>
      <c r="AJ21" s="14">
        <f t="shared" si="13"/>
        <v>0.023787329079821895</v>
      </c>
      <c r="AK21" s="14">
        <f t="shared" si="14"/>
        <v>0.008649382314292797</v>
      </c>
      <c r="AL21" s="14">
        <f t="shared" si="15"/>
        <v>-0.0027690607275762114</v>
      </c>
      <c r="AM21" s="14">
        <f t="shared" si="16"/>
        <v>-0.005326757019132822</v>
      </c>
      <c r="AN21" s="14">
        <f t="shared" si="17"/>
        <v>0.032785030792899295</v>
      </c>
      <c r="AO21" s="14">
        <f t="shared" si="18"/>
        <v>0.00447494186033176</v>
      </c>
    </row>
    <row r="22" spans="1:41" ht="13.5">
      <c r="A22" s="12" t="s">
        <v>23</v>
      </c>
      <c r="B22" s="12" t="s">
        <v>24</v>
      </c>
      <c r="C22" s="12"/>
      <c r="D22" s="13">
        <f>(Eurostat_Data2010!B28+Eurostat_Data2010!B163+Eurostat_Data2010!B474)/(Eurostat_Data2010!B298+Eurostat_Data2010!B431)</f>
        <v>0.3876215036699068</v>
      </c>
      <c r="E22" s="13">
        <f>(Eurostat_Data2010!C28+Eurostat_Data2010!C163+Eurostat_Data2010!C474)/(Eurostat_Data2010!C298+Eurostat_Data2010!C431)</f>
        <v>0.38655590663540923</v>
      </c>
      <c r="F22" s="13">
        <f>(Eurostat_Data2010!D28+Eurostat_Data2010!D163+Eurostat_Data2010!D474)/(Eurostat_Data2010!D298+Eurostat_Data2010!D431)</f>
        <v>0.39017704456292124</v>
      </c>
      <c r="G22" s="13">
        <f>(Eurostat_Data2010!E28+Eurostat_Data2010!E163+Eurostat_Data2010!E474)/(Eurostat_Data2010!E298+Eurostat_Data2010!E431)</f>
        <v>0.39037433155080214</v>
      </c>
      <c r="H22" s="13">
        <f>(Eurostat_Data2010!F28+Eurostat_Data2010!F163+Eurostat_Data2010!F474)/(Eurostat_Data2010!F298+Eurostat_Data2010!F431)</f>
        <v>0.3966165413533835</v>
      </c>
      <c r="I22" s="13">
        <f>(Eurostat_Data2010!G28+Eurostat_Data2010!G163+Eurostat_Data2010!G474)/(Eurostat_Data2010!G298+Eurostat_Data2010!G431)</f>
        <v>0.3937078342282803</v>
      </c>
      <c r="J22" s="13">
        <f>(Eurostat_Data2010!H28+Eurostat_Data2010!H163+Eurostat_Data2010!H474)/(Eurostat_Data2010!H298+Eurostat_Data2010!H431)</f>
        <v>0.3941358239817848</v>
      </c>
      <c r="K22" s="13">
        <f>(Eurostat_Data2010!I28+Eurostat_Data2010!I163+Eurostat_Data2010!I474)/(Eurostat_Data2010!I298+Eurostat_Data2010!I431)</f>
        <v>0.40093824011659684</v>
      </c>
      <c r="L22" s="13">
        <f>(Eurostat_Data2010!J28+Eurostat_Data2010!J163+Eurostat_Data2010!J474)/(Eurostat_Data2010!J298+Eurostat_Data2010!J431)</f>
        <v>0.401319986800132</v>
      </c>
      <c r="M22" s="13">
        <f>(Eurostat_Data2010!K28+Eurostat_Data2010!K163+Eurostat_Data2010!K474)/(Eurostat_Data2010!K298+Eurostat_Data2010!K431)</f>
        <v>0.40072052401746727</v>
      </c>
      <c r="N22" s="13">
        <f>(Eurostat_Data2010!L28+Eurostat_Data2010!L163+Eurostat_Data2010!L474)/(Eurostat_Data2010!L298+Eurostat_Data2010!L431)</f>
        <v>0.4052927998660051</v>
      </c>
      <c r="O22" s="13">
        <f>(Eurostat_Data2010!M28+Eurostat_Data2010!M163+Eurostat_Data2010!M474)/(Eurostat_Data2010!M298+Eurostat_Data2010!M431)</f>
        <v>0.4189139188159756</v>
      </c>
      <c r="P22" s="13">
        <f>(Eurostat_Data2010!N28+Eurostat_Data2010!N163+Eurostat_Data2010!N474)/(Eurostat_Data2010!N298+Eurostat_Data2010!N431)</f>
        <v>0.4131281214962797</v>
      </c>
      <c r="Q22" s="13">
        <f>(Eurostat_Data2010!O28+Eurostat_Data2010!O163+Eurostat_Data2010!O474)/(Eurostat_Data2010!O298+Eurostat_Data2010!O431)</f>
        <v>0.3986023132836295</v>
      </c>
      <c r="R22" s="13">
        <f>(Eurostat_Data2010!P28+Eurostat_Data2010!P163+Eurostat_Data2010!P474)/(Eurostat_Data2010!P298+Eurostat_Data2010!P431)</f>
        <v>0.48477322014420493</v>
      </c>
      <c r="S22" s="13">
        <f>(Eurostat_Data2010!Q28+Eurostat_Data2010!Q163+Eurostat_Data2010!Q474)/(Eurostat_Data2010!Q298+Eurostat_Data2010!Q431)</f>
        <v>0.49425160291841697</v>
      </c>
      <c r="T22" s="13">
        <f>(Eurostat_Data2010!R28+Eurostat_Data2010!R163+Eurostat_Data2010!R474)/(Eurostat_Data2010!R298+Eurostat_Data2010!R431)</f>
        <v>0.5045762467569905</v>
      </c>
      <c r="U22" s="13">
        <f>(Eurostat_Data2010!S28+Eurostat_Data2010!S163+Eurostat_Data2010!S474)/(Eurostat_Data2010!S298+Eurostat_Data2010!S431)</f>
        <v>0.5182885382029284</v>
      </c>
      <c r="V22" s="13">
        <f>(Eurostat_Data2010!T28+Eurostat_Data2010!T163+Eurostat_Data2010!T474)/(Eurostat_Data2010!T298+Eurostat_Data2010!T431)</f>
        <v>0.4881760629199217</v>
      </c>
      <c r="X22" s="14">
        <f t="shared" si="1"/>
        <v>-0.0010655970344975452</v>
      </c>
      <c r="Y22" s="14">
        <f t="shared" si="2"/>
        <v>0.003621137927512008</v>
      </c>
      <c r="Z22" s="14">
        <f t="shared" si="3"/>
        <v>0.00019728698788090693</v>
      </c>
      <c r="AA22" s="14">
        <f t="shared" si="4"/>
        <v>0.006242209802581333</v>
      </c>
      <c r="AB22" s="14">
        <f t="shared" si="5"/>
        <v>-0.0029087071251031604</v>
      </c>
      <c r="AC22" s="14">
        <f t="shared" si="6"/>
        <v>0.0004279897535044985</v>
      </c>
      <c r="AD22" s="14">
        <f t="shared" si="7"/>
        <v>0.006802416134812028</v>
      </c>
      <c r="AE22" s="14">
        <f t="shared" si="8"/>
        <v>0.0003817466835351335</v>
      </c>
      <c r="AF22" s="14">
        <f t="shared" si="9"/>
        <v>-0.0005994627826647059</v>
      </c>
      <c r="AG22" s="14">
        <f t="shared" si="10"/>
        <v>0.00457227584853781</v>
      </c>
      <c r="AH22" s="14">
        <f t="shared" si="11"/>
        <v>0.013621118949970534</v>
      </c>
      <c r="AI22" s="14">
        <f t="shared" si="12"/>
        <v>-0.005785797319695918</v>
      </c>
      <c r="AJ22" s="14">
        <f t="shared" si="13"/>
        <v>-0.014525808212650204</v>
      </c>
      <c r="AK22" s="14">
        <f t="shared" si="14"/>
        <v>0.08617090686057544</v>
      </c>
      <c r="AL22" s="14">
        <f t="shared" si="15"/>
        <v>0.009478382774212035</v>
      </c>
      <c r="AM22" s="14">
        <f t="shared" si="16"/>
        <v>0.010324643838573566</v>
      </c>
      <c r="AN22" s="14">
        <f t="shared" si="17"/>
        <v>0.013712291445937885</v>
      </c>
      <c r="AO22" s="14">
        <f t="shared" si="18"/>
        <v>-0.0301124752830067</v>
      </c>
    </row>
    <row r="23" spans="1:41" ht="13.5">
      <c r="A23" s="12" t="s">
        <v>27</v>
      </c>
      <c r="B23" s="12" t="s">
        <v>28</v>
      </c>
      <c r="C23" s="12"/>
      <c r="D23" s="13">
        <f>(Eurostat_Data2010!B29+Eurostat_Data2010!B164+Eurostat_Data2010!B475)/(Eurostat_Data2010!B299+Eurostat_Data2010!B432)</f>
        <v>0.7465733449985419</v>
      </c>
      <c r="E23" s="13">
        <f>(Eurostat_Data2010!C29+Eurostat_Data2010!C164+Eurostat_Data2010!C475)/(Eurostat_Data2010!C299+Eurostat_Data2010!C432)</f>
        <v>0.7969397513547976</v>
      </c>
      <c r="F23" s="13">
        <f>(Eurostat_Data2010!D29+Eurostat_Data2010!D164+Eurostat_Data2010!D475)/(Eurostat_Data2010!D299+Eurostat_Data2010!D432)</f>
        <v>0.7919768403639371</v>
      </c>
      <c r="G23" s="13">
        <f>(Eurostat_Data2010!E29+Eurostat_Data2010!E164+Eurostat_Data2010!E475)/(Eurostat_Data2010!E299+Eurostat_Data2010!E432)</f>
        <v>0.7851934941110488</v>
      </c>
      <c r="H23" s="13">
        <f>(Eurostat_Data2010!F29+Eurostat_Data2010!F164+Eurostat_Data2010!F475)/(Eurostat_Data2010!F299+Eurostat_Data2010!F432)</f>
        <v>0.8091755319148937</v>
      </c>
      <c r="I23" s="13">
        <f>(Eurostat_Data2010!G29+Eurostat_Data2010!G164+Eurostat_Data2010!G475)/(Eurostat_Data2010!G299+Eurostat_Data2010!G432)</f>
        <v>0.8080054274084125</v>
      </c>
      <c r="J23" s="13">
        <f>(Eurostat_Data2010!H29+Eurostat_Data2010!H164+Eurostat_Data2010!H475)/(Eurostat_Data2010!H299+Eurostat_Data2010!H432)</f>
        <v>0.8205980066445183</v>
      </c>
      <c r="K23" s="13">
        <f>(Eurostat_Data2010!I29+Eurostat_Data2010!I164+Eurostat_Data2010!I475)/(Eurostat_Data2010!I299+Eurostat_Data2010!I432)</f>
        <v>0.823252688172043</v>
      </c>
      <c r="L23" s="13">
        <f>(Eurostat_Data2010!J29+Eurostat_Data2010!J164+Eurostat_Data2010!J475)/(Eurostat_Data2010!J299+Eurostat_Data2010!J432)</f>
        <v>0.8364825581395349</v>
      </c>
      <c r="M23" s="13">
        <f>(Eurostat_Data2010!K29+Eurostat_Data2010!K164+Eurostat_Data2010!K475)/(Eurostat_Data2010!K299+Eurostat_Data2010!K432)</f>
        <v>0.8026208026208026</v>
      </c>
      <c r="N23" s="13">
        <f>(Eurostat_Data2010!L29+Eurostat_Data2010!L164+Eurostat_Data2010!L475)/(Eurostat_Data2010!L299+Eurostat_Data2010!L432)</f>
        <v>0.8160597572362278</v>
      </c>
      <c r="O23" s="13">
        <f>(Eurostat_Data2010!M29+Eurostat_Data2010!M164+Eurostat_Data2010!M475)/(Eurostat_Data2010!M299+Eurostat_Data2010!M432)</f>
        <v>0.8281665190434012</v>
      </c>
      <c r="P23" s="13">
        <f>(Eurostat_Data2010!N29+Eurostat_Data2010!N164+Eurostat_Data2010!N475)/(Eurostat_Data2010!N299+Eurostat_Data2010!N432)</f>
        <v>0.8300180831826401</v>
      </c>
      <c r="Q23" s="13">
        <f>(Eurostat_Data2010!O29+Eurostat_Data2010!O164+Eurostat_Data2010!O475)/(Eurostat_Data2010!O299+Eurostat_Data2010!O432)</f>
        <v>0.8389679715302492</v>
      </c>
      <c r="R23" s="13">
        <f>(Eurostat_Data2010!P29+Eurostat_Data2010!P164+Eurostat_Data2010!P475)/(Eurostat_Data2010!P299+Eurostat_Data2010!P432)</f>
        <v>0.8278145695364238</v>
      </c>
      <c r="S23" s="13">
        <f>(Eurostat_Data2010!Q29+Eurostat_Data2010!Q164+Eurostat_Data2010!Q475)/(Eurostat_Data2010!Q299+Eurostat_Data2010!Q432)</f>
        <v>0.8350810295519543</v>
      </c>
      <c r="T23" s="13">
        <f>(Eurostat_Data2010!R29+Eurostat_Data2010!R164+Eurostat_Data2010!R475)/(Eurostat_Data2010!R299+Eurostat_Data2010!R432)</f>
        <v>0.8423507462686567</v>
      </c>
      <c r="U23" s="13">
        <f>(Eurostat_Data2010!S29+Eurostat_Data2010!S164+Eurostat_Data2010!S475)/(Eurostat_Data2010!S299+Eurostat_Data2010!S432)</f>
        <v>0.8416912487708947</v>
      </c>
      <c r="V23" s="13">
        <f>(Eurostat_Data2010!T29+Eurostat_Data2010!T164+Eurostat_Data2010!T475)/(Eurostat_Data2010!T299+Eurostat_Data2010!T432)</f>
        <v>0.8185483870967742</v>
      </c>
      <c r="X23" s="14">
        <f t="shared" si="1"/>
        <v>0.050366406356255666</v>
      </c>
      <c r="Y23" s="14">
        <f t="shared" si="2"/>
        <v>-0.004962910990860436</v>
      </c>
      <c r="Z23" s="14">
        <f t="shared" si="3"/>
        <v>-0.006783346252888345</v>
      </c>
      <c r="AA23" s="14">
        <f t="shared" si="4"/>
        <v>0.02398203780384489</v>
      </c>
      <c r="AB23" s="14">
        <f t="shared" si="5"/>
        <v>-0.00117010450648114</v>
      </c>
      <c r="AC23" s="14">
        <f t="shared" si="6"/>
        <v>0.012592579236105794</v>
      </c>
      <c r="AD23" s="14">
        <f t="shared" si="7"/>
        <v>0.0026546815275246827</v>
      </c>
      <c r="AE23" s="14">
        <f t="shared" si="8"/>
        <v>0.01322986996749187</v>
      </c>
      <c r="AF23" s="14">
        <f t="shared" si="9"/>
        <v>-0.03386175551873227</v>
      </c>
      <c r="AG23" s="14">
        <f t="shared" si="10"/>
        <v>0.013438954615425214</v>
      </c>
      <c r="AH23" s="14">
        <f t="shared" si="11"/>
        <v>0.012106761807173405</v>
      </c>
      <c r="AI23" s="14">
        <f t="shared" si="12"/>
        <v>0.001851564139238926</v>
      </c>
      <c r="AJ23" s="14">
        <f t="shared" si="13"/>
        <v>0.008949888347609014</v>
      </c>
      <c r="AK23" s="14">
        <f t="shared" si="14"/>
        <v>-0.011153401993825307</v>
      </c>
      <c r="AL23" s="14">
        <f t="shared" si="15"/>
        <v>0.00726646001553044</v>
      </c>
      <c r="AM23" s="14">
        <f t="shared" si="16"/>
        <v>0.007269716716702401</v>
      </c>
      <c r="AN23" s="14">
        <f t="shared" si="17"/>
        <v>-0.0006594974977619517</v>
      </c>
      <c r="AO23" s="14">
        <f t="shared" si="18"/>
        <v>-0.023142861674120496</v>
      </c>
    </row>
    <row r="24" spans="1:41" ht="13.5">
      <c r="A24" s="12" t="s">
        <v>29</v>
      </c>
      <c r="B24" s="12" t="s">
        <v>30</v>
      </c>
      <c r="C24" s="12"/>
      <c r="D24" s="13">
        <f>(Eurostat_Data2010!B30+Eurostat_Data2010!B165+Eurostat_Data2010!B476)/(Eurostat_Data2010!B300+Eurostat_Data2010!B433)</f>
        <v>0.7441860465116279</v>
      </c>
      <c r="E24" s="13">
        <f>(Eurostat_Data2010!C30+Eurostat_Data2010!C165+Eurostat_Data2010!C476)/(Eurostat_Data2010!C300+Eurostat_Data2010!C433)</f>
        <v>0.7560975609756098</v>
      </c>
      <c r="F24" s="13">
        <f>(Eurostat_Data2010!D30+Eurostat_Data2010!D165+Eurostat_Data2010!D476)/(Eurostat_Data2010!D300+Eurostat_Data2010!D433)</f>
        <v>0.7831938886867952</v>
      </c>
      <c r="G24" s="13">
        <f>(Eurostat_Data2010!E30+Eurostat_Data2010!E165+Eurostat_Data2010!E476)/(Eurostat_Data2010!E300+Eurostat_Data2010!E433)</f>
        <v>0.7663280116110305</v>
      </c>
      <c r="H24" s="13">
        <f>(Eurostat_Data2010!F30+Eurostat_Data2010!F165+Eurostat_Data2010!F476)/(Eurostat_Data2010!F300+Eurostat_Data2010!F433)</f>
        <v>0.7968892955169259</v>
      </c>
      <c r="I24" s="13">
        <f>(Eurostat_Data2010!G30+Eurostat_Data2010!G165+Eurostat_Data2010!G476)/(Eurostat_Data2010!G300+Eurostat_Data2010!G433)</f>
        <v>0.8152173913043478</v>
      </c>
      <c r="J24" s="13">
        <f>(Eurostat_Data2010!H30+Eurostat_Data2010!H165+Eurostat_Data2010!H476)/(Eurostat_Data2010!H300+Eurostat_Data2010!H433)</f>
        <v>0.7882882882882883</v>
      </c>
      <c r="K24" s="13">
        <f>(Eurostat_Data2010!I30+Eurostat_Data2010!I165+Eurostat_Data2010!I476)/(Eurostat_Data2010!I300+Eurostat_Data2010!I433)</f>
        <v>0.8235882058970515</v>
      </c>
      <c r="L24" s="13">
        <f>(Eurostat_Data2010!J30+Eurostat_Data2010!J165+Eurostat_Data2010!J476)/(Eurostat_Data2010!J300+Eurostat_Data2010!J433)</f>
        <v>0.7819372952737482</v>
      </c>
      <c r="M24" s="13">
        <f>(Eurostat_Data2010!K30+Eurostat_Data2010!K165+Eurostat_Data2010!K476)/(Eurostat_Data2010!K300+Eurostat_Data2010!K433)</f>
        <v>0.8059536934950385</v>
      </c>
      <c r="N24" s="13">
        <f>(Eurostat_Data2010!L30+Eurostat_Data2010!L165+Eurostat_Data2010!L476)/(Eurostat_Data2010!L300+Eurostat_Data2010!L433)</f>
        <v>0.8325878594249201</v>
      </c>
      <c r="O24" s="13">
        <f>(Eurostat_Data2010!M30+Eurostat_Data2010!M165+Eurostat_Data2010!M476)/(Eurostat_Data2010!M300+Eurostat_Data2010!M433)</f>
        <v>0.8027997565429094</v>
      </c>
      <c r="P24" s="13">
        <f>(Eurostat_Data2010!N30+Eurostat_Data2010!N165+Eurostat_Data2010!N476)/(Eurostat_Data2010!N300+Eurostat_Data2010!N433)</f>
        <v>0.8557336621454994</v>
      </c>
      <c r="Q24" s="13">
        <f>(Eurostat_Data2010!O30+Eurostat_Data2010!O165+Eurostat_Data2010!O476)/(Eurostat_Data2010!O300+Eurostat_Data2010!O433)</f>
        <v>0.875</v>
      </c>
      <c r="R24" s="13">
        <f>(Eurostat_Data2010!P30+Eurostat_Data2010!P165+Eurostat_Data2010!P476)/(Eurostat_Data2010!P300+Eurostat_Data2010!P433)</f>
        <v>0.8478130617136009</v>
      </c>
      <c r="S24" s="13">
        <f>(Eurostat_Data2010!Q30+Eurostat_Data2010!Q165+Eurostat_Data2010!Q476)/(Eurostat_Data2010!Q300+Eurostat_Data2010!Q433)</f>
        <v>0.8379310344827586</v>
      </c>
      <c r="T24" s="13">
        <f>(Eurostat_Data2010!R30+Eurostat_Data2010!R165+Eurostat_Data2010!R476)/(Eurostat_Data2010!R300+Eurostat_Data2010!R433)</f>
        <v>0.8721624850657109</v>
      </c>
      <c r="U24" s="13">
        <f>(Eurostat_Data2010!S30+Eurostat_Data2010!S165+Eurostat_Data2010!S476)/(Eurostat_Data2010!S300+Eurostat_Data2010!S433)</f>
        <v>0.9262948207171314</v>
      </c>
      <c r="V24" s="13">
        <f>(Eurostat_Data2010!T30+Eurostat_Data2010!T165+Eurostat_Data2010!T476)/(Eurostat_Data2010!T300+Eurostat_Data2010!T433)</f>
        <v>0.9218859957776214</v>
      </c>
      <c r="X24" s="14">
        <f t="shared" si="1"/>
        <v>0.011911514463981865</v>
      </c>
      <c r="Y24" s="14">
        <f t="shared" si="2"/>
        <v>0.02709632771118542</v>
      </c>
      <c r="Z24" s="14">
        <f t="shared" si="3"/>
        <v>-0.0168658770757647</v>
      </c>
      <c r="AA24" s="14">
        <f t="shared" si="4"/>
        <v>0.03056128390589541</v>
      </c>
      <c r="AB24" s="14">
        <f t="shared" si="5"/>
        <v>0.018328095787421894</v>
      </c>
      <c r="AC24" s="14">
        <f t="shared" si="6"/>
        <v>-0.02692910301605944</v>
      </c>
      <c r="AD24" s="14">
        <f t="shared" si="7"/>
        <v>0.035299917608763165</v>
      </c>
      <c r="AE24" s="14">
        <f t="shared" si="8"/>
        <v>-0.04165091062330328</v>
      </c>
      <c r="AF24" s="14">
        <f t="shared" si="9"/>
        <v>0.024016398221290314</v>
      </c>
      <c r="AG24" s="14">
        <f t="shared" si="10"/>
        <v>0.026634165929881548</v>
      </c>
      <c r="AH24" s="14">
        <f t="shared" si="11"/>
        <v>-0.029788102882010725</v>
      </c>
      <c r="AI24" s="14">
        <f t="shared" si="12"/>
        <v>0.05293390560259004</v>
      </c>
      <c r="AJ24" s="14">
        <f t="shared" si="13"/>
        <v>0.019266337854500604</v>
      </c>
      <c r="AK24" s="14">
        <f t="shared" si="14"/>
        <v>-0.027186938286399065</v>
      </c>
      <c r="AL24" s="14">
        <f t="shared" si="15"/>
        <v>-0.009882027230842305</v>
      </c>
      <c r="AM24" s="14">
        <f t="shared" si="16"/>
        <v>0.034231450582952294</v>
      </c>
      <c r="AN24" s="14">
        <f t="shared" si="17"/>
        <v>0.054132335651420505</v>
      </c>
      <c r="AO24" s="14">
        <f t="shared" si="18"/>
        <v>-0.004408824939510003</v>
      </c>
    </row>
    <row r="25" spans="1:41" ht="13.5">
      <c r="A25" s="12" t="s">
        <v>31</v>
      </c>
      <c r="B25" s="12" t="s">
        <v>131</v>
      </c>
      <c r="C25" s="12"/>
      <c r="D25" s="13">
        <f>(Eurostat_Data2010!B31+Eurostat_Data2010!B166+Eurostat_Data2010!B477)/(Eurostat_Data2010!B301+Eurostat_Data2010!B434)</f>
        <v>0.25396825396825395</v>
      </c>
      <c r="E25" s="13">
        <f>(Eurostat_Data2010!C31+Eurostat_Data2010!C166+Eurostat_Data2010!C477)/(Eurostat_Data2010!C301+Eurostat_Data2010!C434)</f>
        <v>0.25980392156862747</v>
      </c>
      <c r="F25" s="13">
        <f>(Eurostat_Data2010!D31+Eurostat_Data2010!D166+Eurostat_Data2010!D477)/(Eurostat_Data2010!D301+Eurostat_Data2010!D434)</f>
        <v>0.2524752475247525</v>
      </c>
      <c r="G25" s="13">
        <f>(Eurostat_Data2010!E31+Eurostat_Data2010!E166+Eurostat_Data2010!E477)/(Eurostat_Data2010!E301+Eurostat_Data2010!E434)</f>
        <v>0.2639593908629442</v>
      </c>
      <c r="H25" s="13">
        <f>(Eurostat_Data2010!F31+Eurostat_Data2010!F166+Eurostat_Data2010!F477)/(Eurostat_Data2010!F301+Eurostat_Data2010!F434)</f>
        <v>0.25766871165644173</v>
      </c>
      <c r="I25" s="13">
        <f>(Eurostat_Data2010!G31+Eurostat_Data2010!G166+Eurostat_Data2010!G477)/(Eurostat_Data2010!G301+Eurostat_Data2010!G434)</f>
        <v>0.366412213740458</v>
      </c>
      <c r="J25" s="13">
        <f>(Eurostat_Data2010!H31+Eurostat_Data2010!H166+Eurostat_Data2010!H477)/(Eurostat_Data2010!H301+Eurostat_Data2010!H434)</f>
        <v>0.37398373983739835</v>
      </c>
      <c r="K25" s="13">
        <f>(Eurostat_Data2010!I31+Eurostat_Data2010!I166+Eurostat_Data2010!I477)/(Eurostat_Data2010!I301+Eurostat_Data2010!I434)</f>
        <v>0.40594059405940597</v>
      </c>
      <c r="L25" s="13">
        <f>(Eurostat_Data2010!J31+Eurostat_Data2010!J166+Eurostat_Data2010!J477)/(Eurostat_Data2010!J301+Eurostat_Data2010!J434)</f>
        <v>0.7142857142857143</v>
      </c>
      <c r="M25" s="13">
        <f>(Eurostat_Data2010!K31+Eurostat_Data2010!K166+Eurostat_Data2010!K477)/(Eurostat_Data2010!K301+Eurostat_Data2010!K434)</f>
        <v>0.7301587301587301</v>
      </c>
      <c r="N25" s="13">
        <f>(Eurostat_Data2010!L31+Eurostat_Data2010!L166+Eurostat_Data2010!L477)/(Eurostat_Data2010!L301+Eurostat_Data2010!L434)</f>
        <v>0.6933333333333334</v>
      </c>
      <c r="O25" s="13">
        <f>(Eurostat_Data2010!M31+Eurostat_Data2010!M166+Eurostat_Data2010!M477)/(Eurostat_Data2010!M301+Eurostat_Data2010!M434)</f>
        <v>0.7241379310344828</v>
      </c>
      <c r="P25" s="13">
        <f>(Eurostat_Data2010!N31+Eurostat_Data2010!N166+Eurostat_Data2010!N477)/(Eurostat_Data2010!N301+Eurostat_Data2010!N434)</f>
        <v>0.5879732739420935</v>
      </c>
      <c r="Q25" s="13">
        <f>(Eurostat_Data2010!O31+Eurostat_Data2010!O166+Eurostat_Data2010!O477)/(Eurostat_Data2010!O301+Eurostat_Data2010!O434)</f>
        <v>0.5944206008583691</v>
      </c>
      <c r="R25" s="13">
        <f>(Eurostat_Data2010!P31+Eurostat_Data2010!P166+Eurostat_Data2010!P477)/(Eurostat_Data2010!P301+Eurostat_Data2010!P434)</f>
        <v>0.5808170515097691</v>
      </c>
      <c r="S25" s="13">
        <f>(Eurostat_Data2010!Q31+Eurostat_Data2010!Q166+Eurostat_Data2010!Q477)/(Eurostat_Data2010!Q301+Eurostat_Data2010!Q434)</f>
        <v>0.5897887323943662</v>
      </c>
      <c r="T25" s="13">
        <f>(Eurostat_Data2010!R31+Eurostat_Data2010!R166+Eurostat_Data2010!R477)/(Eurostat_Data2010!R301+Eurostat_Data2010!R434)</f>
        <v>0.5879396984924623</v>
      </c>
      <c r="U25" s="13">
        <f>(Eurostat_Data2010!S31+Eurostat_Data2010!S166+Eurostat_Data2010!S477)/(Eurostat_Data2010!S301+Eurostat_Data2010!S434)</f>
        <v>0.5799256505576208</v>
      </c>
      <c r="V25" s="13">
        <f>(Eurostat_Data2010!T31+Eurostat_Data2010!T166+Eurostat_Data2010!T477)/(Eurostat_Data2010!T301+Eurostat_Data2010!T434)</f>
        <v>0.5947712418300654</v>
      </c>
      <c r="W25" s="15"/>
      <c r="X25" s="14">
        <f t="shared" si="1"/>
        <v>0.0058356676003735175</v>
      </c>
      <c r="Y25" s="14">
        <f t="shared" si="2"/>
        <v>-0.007328674043874994</v>
      </c>
      <c r="Z25" s="14">
        <f t="shared" si="3"/>
        <v>0.011484143338191699</v>
      </c>
      <c r="AA25" s="14">
        <f t="shared" si="4"/>
        <v>-0.0062906792065024475</v>
      </c>
      <c r="AB25" s="14">
        <f t="shared" si="5"/>
        <v>0.10874350208401629</v>
      </c>
      <c r="AC25" s="14">
        <f t="shared" si="6"/>
        <v>0.00757152609694034</v>
      </c>
      <c r="AD25" s="14">
        <f t="shared" si="7"/>
        <v>0.031956854222007613</v>
      </c>
      <c r="AE25" s="14">
        <f t="shared" si="8"/>
        <v>0.30834512022630833</v>
      </c>
      <c r="AF25" s="14">
        <f t="shared" si="9"/>
        <v>0.015873015873015817</v>
      </c>
      <c r="AG25" s="14">
        <f t="shared" si="10"/>
        <v>-0.03682539682539676</v>
      </c>
      <c r="AH25" s="14">
        <f t="shared" si="11"/>
        <v>0.030804597701149405</v>
      </c>
      <c r="AI25" s="14">
        <f t="shared" si="12"/>
        <v>-0.13616465709238923</v>
      </c>
      <c r="AJ25" s="14">
        <f t="shared" si="13"/>
        <v>0.006447326916275586</v>
      </c>
      <c r="AK25" s="14">
        <f t="shared" si="14"/>
        <v>-0.013603549348599975</v>
      </c>
      <c r="AL25" s="14">
        <f t="shared" si="15"/>
        <v>0.0089716808845971</v>
      </c>
      <c r="AM25" s="14">
        <f t="shared" si="16"/>
        <v>-0.0018490339019039403</v>
      </c>
      <c r="AN25" s="14">
        <f t="shared" si="17"/>
        <v>-0.008014047934841506</v>
      </c>
      <c r="AO25" s="14">
        <f t="shared" si="18"/>
        <v>0.014845591272444558</v>
      </c>
    </row>
    <row r="26" spans="1:41" ht="13.5">
      <c r="A26" s="12" t="s">
        <v>34</v>
      </c>
      <c r="B26" s="12" t="s">
        <v>35</v>
      </c>
      <c r="C26" s="12"/>
      <c r="D26" s="13">
        <f>(Eurostat_Data2010!B32+Eurostat_Data2010!B167+Eurostat_Data2010!B478)/(Eurostat_Data2010!B302+Eurostat_Data2010!B435)</f>
        <v>0.2950310559006211</v>
      </c>
      <c r="E26" s="13">
        <f>(Eurostat_Data2010!C32+Eurostat_Data2010!C167+Eurostat_Data2010!C478)/(Eurostat_Data2010!C302+Eurostat_Data2010!C435)</f>
        <v>0.3885350318471338</v>
      </c>
      <c r="F26" s="13">
        <f>(Eurostat_Data2010!D32+Eurostat_Data2010!D167+Eurostat_Data2010!D478)/(Eurostat_Data2010!D302+Eurostat_Data2010!D435)</f>
        <v>0.39751552795031053</v>
      </c>
      <c r="G26" s="13">
        <f>(Eurostat_Data2010!E32+Eurostat_Data2010!E167+Eurostat_Data2010!E478)/(Eurostat_Data2010!E302+Eurostat_Data2010!E435)</f>
        <v>0.3028169014084507</v>
      </c>
      <c r="H26" s="13">
        <f>(Eurostat_Data2010!F32+Eurostat_Data2010!F167+Eurostat_Data2010!F478)/(Eurostat_Data2010!F302+Eurostat_Data2010!F435)</f>
        <v>0.3275862068965517</v>
      </c>
      <c r="I26" s="13">
        <f>(Eurostat_Data2010!G32+Eurostat_Data2010!G167+Eurostat_Data2010!G478)/(Eurostat_Data2010!G302+Eurostat_Data2010!G435)</f>
        <v>0.23450586264656617</v>
      </c>
      <c r="J26" s="13">
        <f>(Eurostat_Data2010!H32+Eurostat_Data2010!H167+Eurostat_Data2010!H478)/(Eurostat_Data2010!H302+Eurostat_Data2010!H435)</f>
        <v>0.22807017543859648</v>
      </c>
      <c r="K26" s="13">
        <f>(Eurostat_Data2010!I32+Eurostat_Data2010!I167+Eurostat_Data2010!I478)/(Eurostat_Data2010!I302+Eurostat_Data2010!I435)</f>
        <v>0.21418020679468242</v>
      </c>
      <c r="L26" s="13">
        <f>(Eurostat_Data2010!J32+Eurostat_Data2010!J167+Eurostat_Data2010!J478)/(Eurostat_Data2010!J302+Eurostat_Data2010!J435)</f>
        <v>0.22560975609756098</v>
      </c>
      <c r="M26" s="13">
        <f>(Eurostat_Data2010!K32+Eurostat_Data2010!K167+Eurostat_Data2010!K478)/(Eurostat_Data2010!K302+Eurostat_Data2010!K435)</f>
        <v>0.20026007802340703</v>
      </c>
      <c r="N26" s="13">
        <f>(Eurostat_Data2010!L32+Eurostat_Data2010!L167+Eurostat_Data2010!L478)/(Eurostat_Data2010!L302+Eurostat_Data2010!L435)</f>
        <v>0.27871621621621623</v>
      </c>
      <c r="O26" s="13">
        <f>(Eurostat_Data2010!M32+Eurostat_Data2010!M167+Eurostat_Data2010!M478)/(Eurostat_Data2010!M302+Eurostat_Data2010!M435)</f>
        <v>0.3394308943089431</v>
      </c>
      <c r="P26" s="13">
        <f>(Eurostat_Data2010!N32+Eurostat_Data2010!N167+Eurostat_Data2010!N478)/(Eurostat_Data2010!N302+Eurostat_Data2010!N435)</f>
        <v>0.31654676258992803</v>
      </c>
      <c r="Q26" s="13">
        <f>(Eurostat_Data2010!O32+Eurostat_Data2010!O167+Eurostat_Data2010!O478)/(Eurostat_Data2010!O302+Eurostat_Data2010!O435)</f>
        <v>0.3339130434782609</v>
      </c>
      <c r="R26" s="13">
        <f>(Eurostat_Data2010!P32+Eurostat_Data2010!P167+Eurostat_Data2010!P478)/(Eurostat_Data2010!P302+Eurostat_Data2010!P435)</f>
        <v>0.3466424682395644</v>
      </c>
      <c r="S26" s="13">
        <f>(Eurostat_Data2010!Q32+Eurostat_Data2010!Q167+Eurostat_Data2010!Q478)/(Eurostat_Data2010!Q302+Eurostat_Data2010!Q435)</f>
        <v>0.29738058551617874</v>
      </c>
      <c r="T26" s="13">
        <f>(Eurostat_Data2010!R32+Eurostat_Data2010!R167+Eurostat_Data2010!R478)/(Eurostat_Data2010!R302+Eurostat_Data2010!R435)</f>
        <v>0.32295081967213113</v>
      </c>
      <c r="U26" s="13">
        <f>(Eurostat_Data2010!S32+Eurostat_Data2010!S167+Eurostat_Data2010!S478)/(Eurostat_Data2010!S302+Eurostat_Data2010!S435)</f>
        <v>0.29668674698795183</v>
      </c>
      <c r="V26" s="13">
        <f>(Eurostat_Data2010!T32+Eurostat_Data2010!T167+Eurostat_Data2010!T478)/(Eurostat_Data2010!T302+Eurostat_Data2010!T435)</f>
        <v>0.31869918699186994</v>
      </c>
      <c r="X26" s="14">
        <f t="shared" si="1"/>
        <v>0.09350397594651266</v>
      </c>
      <c r="Y26" s="14">
        <f t="shared" si="2"/>
        <v>0.00898049610317675</v>
      </c>
      <c r="Z26" s="14">
        <f t="shared" si="3"/>
        <v>-0.09469862654185984</v>
      </c>
      <c r="AA26" s="14">
        <f t="shared" si="4"/>
        <v>0.024769305488101023</v>
      </c>
      <c r="AB26" s="14">
        <f t="shared" si="5"/>
        <v>-0.09308034424998554</v>
      </c>
      <c r="AC26" s="14">
        <f t="shared" si="6"/>
        <v>-0.0064356872079696925</v>
      </c>
      <c r="AD26" s="14">
        <f t="shared" si="7"/>
        <v>-0.013889968643914063</v>
      </c>
      <c r="AE26" s="14">
        <f t="shared" si="8"/>
        <v>0.011429549302878567</v>
      </c>
      <c r="AF26" s="14">
        <f t="shared" si="9"/>
        <v>-0.025349678074153947</v>
      </c>
      <c r="AG26" s="14">
        <f t="shared" si="10"/>
        <v>0.0784561381928092</v>
      </c>
      <c r="AH26" s="14">
        <f t="shared" si="11"/>
        <v>0.06071467809272685</v>
      </c>
      <c r="AI26" s="14">
        <f t="shared" si="12"/>
        <v>-0.022884131719015044</v>
      </c>
      <c r="AJ26" s="14">
        <f t="shared" si="13"/>
        <v>0.017366280888332863</v>
      </c>
      <c r="AK26" s="14">
        <f t="shared" si="14"/>
        <v>0.01272942476130351</v>
      </c>
      <c r="AL26" s="14">
        <f t="shared" si="15"/>
        <v>-0.049261882723385664</v>
      </c>
      <c r="AM26" s="14">
        <f t="shared" si="16"/>
        <v>0.025570234155952387</v>
      </c>
      <c r="AN26" s="14">
        <f t="shared" si="17"/>
        <v>-0.026264072684179296</v>
      </c>
      <c r="AO26" s="14">
        <f t="shared" si="18"/>
        <v>0.02201244000391811</v>
      </c>
    </row>
    <row r="27" spans="1:41" ht="13.5">
      <c r="A27" s="12" t="s">
        <v>36</v>
      </c>
      <c r="B27" s="12" t="s">
        <v>37</v>
      </c>
      <c r="C27" s="12"/>
      <c r="D27" s="13">
        <f>(Eurostat_Data2010!B33+Eurostat_Data2010!B168+Eurostat_Data2010!B479)/(Eurostat_Data2010!B303+Eurostat_Data2010!B436)</f>
        <v>0.4254796204000819</v>
      </c>
      <c r="E27" s="13">
        <f>(Eurostat_Data2010!C33+Eurostat_Data2010!C168+Eurostat_Data2010!C479)/(Eurostat_Data2010!C303+Eurostat_Data2010!C436)</f>
        <v>0.43233032873807</v>
      </c>
      <c r="F27" s="13">
        <f>(Eurostat_Data2010!D33+Eurostat_Data2010!D168+Eurostat_Data2010!D479)/(Eurostat_Data2010!D303+Eurostat_Data2010!D436)</f>
        <v>0.439488801394178</v>
      </c>
      <c r="G27" s="13">
        <f>(Eurostat_Data2010!E33+Eurostat_Data2010!E168+Eurostat_Data2010!E479)/(Eurostat_Data2010!E303+Eurostat_Data2010!E436)</f>
        <v>0.42464219041692597</v>
      </c>
      <c r="H27" s="13">
        <f>(Eurostat_Data2010!F33+Eurostat_Data2010!F168+Eurostat_Data2010!F479)/(Eurostat_Data2010!F303+Eurostat_Data2010!F436)</f>
        <v>0.4776091669247445</v>
      </c>
      <c r="I27" s="13">
        <f>(Eurostat_Data2010!G33+Eurostat_Data2010!G168+Eurostat_Data2010!G479)/(Eurostat_Data2010!G303+Eurostat_Data2010!G436)</f>
        <v>0.5487028585154936</v>
      </c>
      <c r="J27" s="13">
        <f>(Eurostat_Data2010!H33+Eurostat_Data2010!H168+Eurostat_Data2010!H479)/(Eurostat_Data2010!H303+Eurostat_Data2010!H436)</f>
        <v>0.5508069504583029</v>
      </c>
      <c r="K27" s="13">
        <f>(Eurostat_Data2010!I33+Eurostat_Data2010!I168+Eurostat_Data2010!I479)/(Eurostat_Data2010!I303+Eurostat_Data2010!I436)</f>
        <v>0.5832209485277591</v>
      </c>
      <c r="L27" s="13">
        <f>(Eurostat_Data2010!J33+Eurostat_Data2010!J168+Eurostat_Data2010!J479)/(Eurostat_Data2010!J303+Eurostat_Data2010!J436)</f>
        <v>0.5929577464788732</v>
      </c>
      <c r="M27" s="13">
        <f>(Eurostat_Data2010!K33+Eurostat_Data2010!K168+Eurostat_Data2010!K479)/(Eurostat_Data2010!K303+Eurostat_Data2010!K436)</f>
        <v>0.5859438845001362</v>
      </c>
      <c r="N27" s="13">
        <f>(Eurostat_Data2010!L33+Eurostat_Data2010!L168+Eurostat_Data2010!L479)/(Eurostat_Data2010!L303+Eurostat_Data2010!L436)</f>
        <v>0.6023132160280655</v>
      </c>
      <c r="O27" s="13">
        <f>(Eurostat_Data2010!M33+Eurostat_Data2010!M168+Eurostat_Data2010!M479)/(Eurostat_Data2010!M303+Eurostat_Data2010!M436)</f>
        <v>0.586040976821192</v>
      </c>
      <c r="P27" s="13">
        <f>(Eurostat_Data2010!N33+Eurostat_Data2010!N168+Eurostat_Data2010!N479)/(Eurostat_Data2010!N303+Eurostat_Data2010!N436)</f>
        <v>0.599838644614764</v>
      </c>
      <c r="Q27" s="13">
        <f>(Eurostat_Data2010!O33+Eurostat_Data2010!O168+Eurostat_Data2010!O479)/(Eurostat_Data2010!O303+Eurostat_Data2010!O436)</f>
        <v>0.6059850374064838</v>
      </c>
      <c r="R27" s="13">
        <f>(Eurostat_Data2010!P33+Eurostat_Data2010!P168+Eurostat_Data2010!P479)/(Eurostat_Data2010!P303+Eurostat_Data2010!P436)</f>
        <v>0.6094830104176808</v>
      </c>
      <c r="S27" s="13">
        <f>(Eurostat_Data2010!Q33+Eurostat_Data2010!Q168+Eurostat_Data2010!Q479)/(Eurostat_Data2010!Q303+Eurostat_Data2010!Q436)</f>
        <v>0.6067830423940149</v>
      </c>
      <c r="T27" s="13">
        <f>(Eurostat_Data2010!R33+Eurostat_Data2010!R168+Eurostat_Data2010!R479)/(Eurostat_Data2010!R303+Eurostat_Data2010!R436)</f>
        <v>0.5848304426611441</v>
      </c>
      <c r="U27" s="13">
        <f>(Eurostat_Data2010!S33+Eurostat_Data2010!S168+Eurostat_Data2010!S479)/(Eurostat_Data2010!S303+Eurostat_Data2010!S436)</f>
        <v>0.5937610956124778</v>
      </c>
      <c r="V27" s="13">
        <f>(Eurostat_Data2010!T33+Eurostat_Data2010!T168+Eurostat_Data2010!T479)/(Eurostat_Data2010!T303+Eurostat_Data2010!T436)</f>
        <v>0.585496599990073</v>
      </c>
      <c r="X27" s="14">
        <f t="shared" si="1"/>
        <v>0.006850708337988065</v>
      </c>
      <c r="Y27" s="14">
        <f t="shared" si="2"/>
        <v>0.007158472656108028</v>
      </c>
      <c r="Z27" s="14">
        <f t="shared" si="3"/>
        <v>-0.01484661097725204</v>
      </c>
      <c r="AA27" s="14">
        <f t="shared" si="4"/>
        <v>0.05296697650781851</v>
      </c>
      <c r="AB27" s="14">
        <f t="shared" si="5"/>
        <v>0.07109369159074913</v>
      </c>
      <c r="AC27" s="14">
        <f t="shared" si="6"/>
        <v>0.0021040919428092497</v>
      </c>
      <c r="AD27" s="14">
        <f t="shared" si="7"/>
        <v>0.03241399806945622</v>
      </c>
      <c r="AE27" s="14">
        <f t="shared" si="8"/>
        <v>0.009736797951114151</v>
      </c>
      <c r="AF27" s="14">
        <f t="shared" si="9"/>
        <v>-0.0070138619787369905</v>
      </c>
      <c r="AG27" s="14">
        <f t="shared" si="10"/>
        <v>0.0163693315279293</v>
      </c>
      <c r="AH27" s="14">
        <f t="shared" si="11"/>
        <v>-0.016272239206873484</v>
      </c>
      <c r="AI27" s="14">
        <f t="shared" si="12"/>
        <v>0.013797667793571944</v>
      </c>
      <c r="AJ27" s="14">
        <f t="shared" si="13"/>
        <v>0.006146392791719801</v>
      </c>
      <c r="AK27" s="14">
        <f t="shared" si="14"/>
        <v>0.003497973011197031</v>
      </c>
      <c r="AL27" s="14">
        <f t="shared" si="15"/>
        <v>-0.0026999680236658996</v>
      </c>
      <c r="AM27" s="14">
        <f t="shared" si="16"/>
        <v>-0.02195259973287078</v>
      </c>
      <c r="AN27" s="14">
        <f t="shared" si="17"/>
        <v>0.008930652951333662</v>
      </c>
      <c r="AO27" s="14">
        <f t="shared" si="18"/>
        <v>-0.008264495622404833</v>
      </c>
    </row>
    <row r="28" spans="1:41" s="16" customFormat="1" ht="13.5">
      <c r="A28" s="12" t="s">
        <v>60</v>
      </c>
      <c r="B28" s="12" t="s">
        <v>61</v>
      </c>
      <c r="C28" s="12"/>
      <c r="D28" s="65">
        <f>(Eurostat_Data2010!B34+Eurostat_Data2010!B169+Eurostat_Data2010!B480)/(Eurostat_Data2010!B304+Eurostat_Data2010!B437)</f>
        <v>1.2037037037037037</v>
      </c>
      <c r="E28" s="65">
        <f>(Eurostat_Data2010!C34+Eurostat_Data2010!C169+Eurostat_Data2010!C480)/(Eurostat_Data2010!C304+Eurostat_Data2010!C437)</f>
        <v>1.2638036809815951</v>
      </c>
      <c r="F28" s="65">
        <f>(Eurostat_Data2010!D34+Eurostat_Data2010!D169+Eurostat_Data2010!D480)/(Eurostat_Data2010!D304+Eurostat_Data2010!D437)</f>
        <v>1.2699386503067485</v>
      </c>
      <c r="G28" s="65">
        <f>(Eurostat_Data2010!E34+Eurostat_Data2010!E169+Eurostat_Data2010!E480)/(Eurostat_Data2010!E304+Eurostat_Data2010!E437)</f>
        <v>1.260115606936416</v>
      </c>
      <c r="H28" s="65">
        <f>(Eurostat_Data2010!F34+Eurostat_Data2010!F169+Eurostat_Data2010!F480)/(Eurostat_Data2010!F304+Eurostat_Data2010!F437)</f>
        <v>1.195</v>
      </c>
      <c r="I28" s="65">
        <f>(Eurostat_Data2010!G34+Eurostat_Data2010!G169+Eurostat_Data2010!G480)/(Eurostat_Data2010!G304+Eurostat_Data2010!G437)</f>
        <v>1.1941747572815533</v>
      </c>
      <c r="J28" s="65">
        <f>(Eurostat_Data2010!H34+Eurostat_Data2010!H169+Eurostat_Data2010!H480)/(Eurostat_Data2010!H304+Eurostat_Data2010!H437)</f>
        <v>1.2429906542056075</v>
      </c>
      <c r="K28" s="65">
        <f>(Eurostat_Data2010!I34+Eurostat_Data2010!I169+Eurostat_Data2010!I480)/(Eurostat_Data2010!I304+Eurostat_Data2010!I437)</f>
        <v>1.2549019607843137</v>
      </c>
      <c r="L28" s="65">
        <f>(Eurostat_Data2010!J34+Eurostat_Data2010!J169+Eurostat_Data2010!J480)/(Eurostat_Data2010!J304+Eurostat_Data2010!J437)</f>
        <v>1.0524193548387097</v>
      </c>
      <c r="M28" s="65">
        <f>(Eurostat_Data2010!K34+Eurostat_Data2010!K169+Eurostat_Data2010!K480)/(Eurostat_Data2010!K304+Eurostat_Data2010!K437)</f>
        <v>1.066914498141264</v>
      </c>
      <c r="N28" s="65">
        <f>(Eurostat_Data2010!L34+Eurostat_Data2010!L169+Eurostat_Data2010!L480)/(Eurostat_Data2010!L304+Eurostat_Data2010!L437)</f>
        <v>1.0765957446808512</v>
      </c>
      <c r="O28" s="65">
        <f>(Eurostat_Data2010!M34+Eurostat_Data2010!M169+Eurostat_Data2010!M480)/(Eurostat_Data2010!M304+Eurostat_Data2010!M437)</f>
        <v>1.1858736059479553</v>
      </c>
      <c r="P28" s="65">
        <f>(Eurostat_Data2010!N34+Eurostat_Data2010!N169+Eurostat_Data2010!N480)/(Eurostat_Data2010!N304+Eurostat_Data2010!N437)</f>
        <v>1.1357142857142857</v>
      </c>
      <c r="Q28" s="65">
        <f>(Eurostat_Data2010!O34+Eurostat_Data2010!O169+Eurostat_Data2010!O480)/(Eurostat_Data2010!O304+Eurostat_Data2010!O437)</f>
        <v>1.002770083102493</v>
      </c>
      <c r="R28" s="65">
        <f>(Eurostat_Data2010!P34+Eurostat_Data2010!P169+Eurostat_Data2010!P480)/(Eurostat_Data2010!P304+Eurostat_Data2010!P437)</f>
        <v>1.0885714285714285</v>
      </c>
      <c r="S28" s="65">
        <f>(Eurostat_Data2010!Q34+Eurostat_Data2010!Q169+Eurostat_Data2010!Q480)/(Eurostat_Data2010!Q304+Eurostat_Data2010!Q437)</f>
        <v>1.161764705882353</v>
      </c>
      <c r="T28" s="65">
        <f>(Eurostat_Data2010!R34+Eurostat_Data2010!R169+Eurostat_Data2010!R480)/(Eurostat_Data2010!R304+Eurostat_Data2010!R437)</f>
        <v>1.0932642487046633</v>
      </c>
      <c r="U28" s="65">
        <f>(Eurostat_Data2010!S34+Eurostat_Data2010!S169+Eurostat_Data2010!S480)/(Eurostat_Data2010!S304+Eurostat_Data2010!S437)</f>
        <v>1.0808988764044944</v>
      </c>
      <c r="V28" s="65">
        <f>(Eurostat_Data2010!T34+Eurostat_Data2010!T169+Eurostat_Data2010!T480)/(Eurostat_Data2010!T304+Eurostat_Data2010!T437)</f>
        <v>1.1228915662650603</v>
      </c>
      <c r="W28" s="10"/>
      <c r="X28" s="14">
        <f t="shared" si="1"/>
        <v>0.0600999772778914</v>
      </c>
      <c r="Y28" s="14">
        <f t="shared" si="2"/>
        <v>0.006134969325153339</v>
      </c>
      <c r="Z28" s="14">
        <f t="shared" si="3"/>
        <v>-0.009823043370332352</v>
      </c>
      <c r="AA28" s="14">
        <f t="shared" si="4"/>
        <v>-0.06511560693641605</v>
      </c>
      <c r="AB28" s="14">
        <f t="shared" si="5"/>
        <v>-0.0008252427184467503</v>
      </c>
      <c r="AC28" s="14">
        <f t="shared" si="6"/>
        <v>0.04881589692405419</v>
      </c>
      <c r="AD28" s="14">
        <f t="shared" si="7"/>
        <v>0.011911306578706204</v>
      </c>
      <c r="AE28" s="14">
        <f t="shared" si="8"/>
        <v>-0.20248260594560397</v>
      </c>
      <c r="AF28" s="14">
        <f t="shared" si="9"/>
        <v>0.014495143302554192</v>
      </c>
      <c r="AG28" s="14">
        <f t="shared" si="10"/>
        <v>0.00968124653958724</v>
      </c>
      <c r="AH28" s="14">
        <f t="shared" si="11"/>
        <v>0.10927786126710415</v>
      </c>
      <c r="AI28" s="14">
        <f t="shared" si="12"/>
        <v>-0.050159320233669646</v>
      </c>
      <c r="AJ28" s="14">
        <f t="shared" si="13"/>
        <v>-0.13294420261179263</v>
      </c>
      <c r="AK28" s="14">
        <f t="shared" si="14"/>
        <v>0.08580134546893547</v>
      </c>
      <c r="AL28" s="14">
        <f t="shared" si="15"/>
        <v>0.07319327731092451</v>
      </c>
      <c r="AM28" s="14">
        <f t="shared" si="16"/>
        <v>-0.06850045717768971</v>
      </c>
      <c r="AN28" s="14">
        <f t="shared" si="17"/>
        <v>-0.012365372300168875</v>
      </c>
      <c r="AO28" s="14">
        <f t="shared" si="18"/>
        <v>0.04199268986056581</v>
      </c>
    </row>
    <row r="29" spans="1:41" ht="13.5">
      <c r="A29" s="32" t="s">
        <v>40</v>
      </c>
      <c r="B29" s="32" t="s">
        <v>41</v>
      </c>
      <c r="C29" s="32"/>
      <c r="D29" s="13">
        <f>(Eurostat_Data2010!B35+Eurostat_Data2010!B170+Eurostat_Data2010!B481)/(Eurostat_Data2010!B305+Eurostat_Data2010!B438)</f>
        <v>0.5451990632318501</v>
      </c>
      <c r="E29" s="13">
        <f>(Eurostat_Data2010!C35+Eurostat_Data2010!C170+Eurostat_Data2010!C481)/(Eurostat_Data2010!C305+Eurostat_Data2010!C438)</f>
        <v>0.542637701893754</v>
      </c>
      <c r="F29" s="13">
        <f>(Eurostat_Data2010!D35+Eurostat_Data2010!D170+Eurostat_Data2010!D481)/(Eurostat_Data2010!D305+Eurostat_Data2010!D438)</f>
        <v>0.5377284646393488</v>
      </c>
      <c r="G29" s="13">
        <f>(Eurostat_Data2010!E35+Eurostat_Data2010!E170+Eurostat_Data2010!E481)/(Eurostat_Data2010!E305+Eurostat_Data2010!E438)</f>
        <v>0.5330292806864093</v>
      </c>
      <c r="H29" s="13">
        <f>(Eurostat_Data2010!F35+Eurostat_Data2010!F170+Eurostat_Data2010!F481)/(Eurostat_Data2010!F305+Eurostat_Data2010!F438)</f>
        <v>0.5305035817384797</v>
      </c>
      <c r="I29" s="13">
        <f>(Eurostat_Data2010!G35+Eurostat_Data2010!G170+Eurostat_Data2010!G481)/(Eurostat_Data2010!G305+Eurostat_Data2010!G438)</f>
        <v>0.5059295919320198</v>
      </c>
      <c r="J29" s="13">
        <f>(Eurostat_Data2010!H35+Eurostat_Data2010!H170+Eurostat_Data2010!H481)/(Eurostat_Data2010!H305+Eurostat_Data2010!H438)</f>
        <v>0.5103460698444149</v>
      </c>
      <c r="K29" s="13">
        <f>(Eurostat_Data2010!I35+Eurostat_Data2010!I170+Eurostat_Data2010!I481)/(Eurostat_Data2010!I305+Eurostat_Data2010!I438)</f>
        <v>0.5070994851430286</v>
      </c>
      <c r="L29" s="13">
        <f>(Eurostat_Data2010!J35+Eurostat_Data2010!J170+Eurostat_Data2010!J481)/(Eurostat_Data2010!J305+Eurostat_Data2010!J438)</f>
        <v>0.5104334253811982</v>
      </c>
      <c r="M29" s="13">
        <f>(Eurostat_Data2010!K35+Eurostat_Data2010!K170+Eurostat_Data2010!K481)/(Eurostat_Data2010!K305+Eurostat_Data2010!K438)</f>
        <v>0.5087637470542027</v>
      </c>
      <c r="N29" s="13">
        <f>(Eurostat_Data2010!L35+Eurostat_Data2010!L170+Eurostat_Data2010!L481)/(Eurostat_Data2010!L305+Eurostat_Data2010!L438)</f>
        <v>0.5031031229829701</v>
      </c>
      <c r="O29" s="13">
        <f>(Eurostat_Data2010!M35+Eurostat_Data2010!M170+Eurostat_Data2010!M481)/(Eurostat_Data2010!M305+Eurostat_Data2010!M438)</f>
        <v>0.5141639938300321</v>
      </c>
      <c r="P29" s="13">
        <f>(Eurostat_Data2010!N35+Eurostat_Data2010!N170+Eurostat_Data2010!N481)/(Eurostat_Data2010!N305+Eurostat_Data2010!N438)</f>
        <v>0.5141966149435405</v>
      </c>
      <c r="Q29" s="13">
        <f>(Eurostat_Data2010!O35+Eurostat_Data2010!O170+Eurostat_Data2010!O481)/(Eurostat_Data2010!O305+Eurostat_Data2010!O438)</f>
        <v>0.5153733878879239</v>
      </c>
      <c r="R29" s="13">
        <f>(Eurostat_Data2010!P35+Eurostat_Data2010!P170+Eurostat_Data2010!P481)/(Eurostat_Data2010!P305+Eurostat_Data2010!P438)</f>
        <v>0.5114050544304715</v>
      </c>
      <c r="S29" s="13">
        <f>(Eurostat_Data2010!Q35+Eurostat_Data2010!Q170+Eurostat_Data2010!Q481)/(Eurostat_Data2010!Q305+Eurostat_Data2010!Q438)</f>
        <v>0.5118984664198837</v>
      </c>
      <c r="T29" s="13">
        <f>(Eurostat_Data2010!R35+Eurostat_Data2010!R170+Eurostat_Data2010!R481)/(Eurostat_Data2010!R305+Eurostat_Data2010!R438)</f>
        <v>0.5069612590799032</v>
      </c>
      <c r="U29" s="13">
        <f>(Eurostat_Data2010!S35+Eurostat_Data2010!S170+Eurostat_Data2010!S481)/(Eurostat_Data2010!S305+Eurostat_Data2010!S438)</f>
        <v>0.5019892793329362</v>
      </c>
      <c r="V29" s="13">
        <f>(Eurostat_Data2010!T35+Eurostat_Data2010!T170+Eurostat_Data2010!T481)/(Eurostat_Data2010!T305+Eurostat_Data2010!T438)</f>
        <v>0.5037926984437702</v>
      </c>
      <c r="W29" s="16"/>
      <c r="X29" s="33">
        <f t="shared" si="1"/>
        <v>-0.0025613613380960354</v>
      </c>
      <c r="Y29" s="33">
        <f t="shared" si="2"/>
        <v>-0.004909237254405285</v>
      </c>
      <c r="Z29" s="33">
        <f t="shared" si="3"/>
        <v>-0.004699183952939445</v>
      </c>
      <c r="AA29" s="33">
        <f t="shared" si="4"/>
        <v>-0.0025256989479296443</v>
      </c>
      <c r="AB29" s="33">
        <f t="shared" si="5"/>
        <v>-0.02457398980645986</v>
      </c>
      <c r="AC29" s="33">
        <f t="shared" si="6"/>
        <v>0.004416477912395078</v>
      </c>
      <c r="AD29" s="33">
        <f t="shared" si="7"/>
        <v>-0.003246584701386279</v>
      </c>
      <c r="AE29" s="33">
        <f t="shared" si="8"/>
        <v>0.003333940238169575</v>
      </c>
      <c r="AF29" s="33">
        <f t="shared" si="9"/>
        <v>-0.001669678326995494</v>
      </c>
      <c r="AG29" s="33">
        <f t="shared" si="10"/>
        <v>-0.005660624071232578</v>
      </c>
      <c r="AH29" s="33">
        <f t="shared" si="11"/>
        <v>0.011060870847061977</v>
      </c>
      <c r="AI29" s="33">
        <f t="shared" si="12"/>
        <v>3.262111350843533E-05</v>
      </c>
      <c r="AJ29" s="33">
        <f t="shared" si="13"/>
        <v>0.001176772944383342</v>
      </c>
      <c r="AK29" s="33">
        <f t="shared" si="14"/>
        <v>-0.0039683334574524</v>
      </c>
      <c r="AL29" s="33">
        <f t="shared" si="15"/>
        <v>0.000493411989412218</v>
      </c>
      <c r="AM29" s="33">
        <f t="shared" si="16"/>
        <v>-0.004937207339980487</v>
      </c>
      <c r="AN29" s="33">
        <f t="shared" si="17"/>
        <v>-0.004971979746966948</v>
      </c>
      <c r="AO29" s="33">
        <f t="shared" si="18"/>
        <v>0.001803419110833926</v>
      </c>
    </row>
    <row r="30" spans="1:41" ht="13.5">
      <c r="A30" s="12" t="s">
        <v>42</v>
      </c>
      <c r="B30" s="12" t="s">
        <v>43</v>
      </c>
      <c r="C30" s="12"/>
      <c r="D30" s="13">
        <f>(Eurostat_Data2010!B36+Eurostat_Data2010!B171+Eurostat_Data2010!B482)/(Eurostat_Data2010!B306+Eurostat_Data2010!B439)</f>
        <v>0.39010223048327136</v>
      </c>
      <c r="E30" s="13">
        <f>(Eurostat_Data2010!C36+Eurostat_Data2010!C171+Eurostat_Data2010!C482)/(Eurostat_Data2010!C306+Eurostat_Data2010!C439)</f>
        <v>0.3947138488422892</v>
      </c>
      <c r="F30" s="13">
        <f>(Eurostat_Data2010!D36+Eurostat_Data2010!D171+Eurostat_Data2010!D482)/(Eurostat_Data2010!D306+Eurostat_Data2010!D439)</f>
        <v>0.40202764976958527</v>
      </c>
      <c r="G30" s="13">
        <f>(Eurostat_Data2010!E36+Eurostat_Data2010!E171+Eurostat_Data2010!E482)/(Eurostat_Data2010!E306+Eurostat_Data2010!E439)</f>
        <v>0.39906580016246956</v>
      </c>
      <c r="H30" s="13">
        <f>(Eurostat_Data2010!F36+Eurostat_Data2010!F171+Eurostat_Data2010!F482)/(Eurostat_Data2010!F306+Eurostat_Data2010!F439)</f>
        <v>0.40419362034351997</v>
      </c>
      <c r="I30" s="13">
        <f>(Eurostat_Data2010!G36+Eurostat_Data2010!G171+Eurostat_Data2010!G482)/(Eurostat_Data2010!G306+Eurostat_Data2010!G439)</f>
        <v>0.39353784715919404</v>
      </c>
      <c r="J30" s="13">
        <f>(Eurostat_Data2010!H36+Eurostat_Data2010!H171+Eurostat_Data2010!H482)/(Eurostat_Data2010!H306+Eurostat_Data2010!H439)</f>
        <v>0.40418118466898956</v>
      </c>
      <c r="K30" s="13">
        <f>(Eurostat_Data2010!I36+Eurostat_Data2010!I171+Eurostat_Data2010!I482)/(Eurostat_Data2010!I306+Eurostat_Data2010!I439)</f>
        <v>0.40625</v>
      </c>
      <c r="L30" s="13">
        <f>(Eurostat_Data2010!J36+Eurostat_Data2010!J171+Eurostat_Data2010!J482)/(Eurostat_Data2010!J306+Eurostat_Data2010!J439)</f>
        <v>0.42764257848783205</v>
      </c>
      <c r="M30" s="13">
        <f>(Eurostat_Data2010!K36+Eurostat_Data2010!K171+Eurostat_Data2010!K482)/(Eurostat_Data2010!K306+Eurostat_Data2010!K439)</f>
        <v>0.43649249583101724</v>
      </c>
      <c r="N30" s="13">
        <f>(Eurostat_Data2010!L36+Eurostat_Data2010!L171+Eurostat_Data2010!L482)/(Eurostat_Data2010!L306+Eurostat_Data2010!L439)</f>
        <v>0.4417639827904118</v>
      </c>
      <c r="O30" s="13">
        <f>(Eurostat_Data2010!M36+Eurostat_Data2010!M171+Eurostat_Data2010!M482)/(Eurostat_Data2010!M306+Eurostat_Data2010!M439)</f>
        <v>0.44668410524696106</v>
      </c>
      <c r="P30" s="13">
        <f>(Eurostat_Data2010!N36+Eurostat_Data2010!N171+Eurostat_Data2010!N482)/(Eurostat_Data2010!N306+Eurostat_Data2010!N439)</f>
        <v>0.45063191153238547</v>
      </c>
      <c r="Q30" s="13">
        <f>(Eurostat_Data2010!O36+Eurostat_Data2010!O171+Eurostat_Data2010!O482)/(Eurostat_Data2010!O306+Eurostat_Data2010!O439)</f>
        <v>0.4524532523573598</v>
      </c>
      <c r="R30" s="13">
        <f>(Eurostat_Data2010!P36+Eurostat_Data2010!P171+Eurostat_Data2010!P482)/(Eurostat_Data2010!P306+Eurostat_Data2010!P439)</f>
        <v>0.46749633967789167</v>
      </c>
      <c r="S30" s="13">
        <f>(Eurostat_Data2010!Q36+Eurostat_Data2010!Q171+Eurostat_Data2010!Q482)/(Eurostat_Data2010!Q306+Eurostat_Data2010!Q439)</f>
        <v>0.4724608388074785</v>
      </c>
      <c r="T30" s="13">
        <f>(Eurostat_Data2010!R36+Eurostat_Data2010!R171+Eurostat_Data2010!R482)/(Eurostat_Data2010!R306+Eurostat_Data2010!R439)</f>
        <v>0.4794322132097335</v>
      </c>
      <c r="U30" s="13">
        <f>(Eurostat_Data2010!S36+Eurostat_Data2010!S171+Eurostat_Data2010!S482)/(Eurostat_Data2010!S306+Eurostat_Data2010!S439)</f>
        <v>0.4827744602664217</v>
      </c>
      <c r="V30" s="13">
        <f>(Eurostat_Data2010!T36+Eurostat_Data2010!T171+Eurostat_Data2010!T482)/(Eurostat_Data2010!T306+Eurostat_Data2010!T439)</f>
        <v>0.4802872860635697</v>
      </c>
      <c r="X30" s="14">
        <f t="shared" si="1"/>
        <v>0.004611618359017855</v>
      </c>
      <c r="Y30" s="14">
        <f t="shared" si="2"/>
        <v>0.007313800927296055</v>
      </c>
      <c r="Z30" s="14">
        <f t="shared" si="3"/>
        <v>-0.0029618496071157074</v>
      </c>
      <c r="AA30" s="14">
        <f t="shared" si="4"/>
        <v>0.005127820181050402</v>
      </c>
      <c r="AB30" s="14">
        <f t="shared" si="5"/>
        <v>-0.010655773184325923</v>
      </c>
      <c r="AC30" s="14">
        <f t="shared" si="6"/>
        <v>0.010643337509795514</v>
      </c>
      <c r="AD30" s="14">
        <f t="shared" si="7"/>
        <v>0.002068815331010443</v>
      </c>
      <c r="AE30" s="14">
        <f t="shared" si="8"/>
        <v>0.021392578487832048</v>
      </c>
      <c r="AF30" s="14">
        <f t="shared" si="9"/>
        <v>0.008849917343185187</v>
      </c>
      <c r="AG30" s="14">
        <f t="shared" si="10"/>
        <v>0.005271486959394556</v>
      </c>
      <c r="AH30" s="14">
        <f t="shared" si="11"/>
        <v>0.00492012245654927</v>
      </c>
      <c r="AI30" s="14">
        <f t="shared" si="12"/>
        <v>0.0039478062854244045</v>
      </c>
      <c r="AJ30" s="14">
        <f t="shared" si="13"/>
        <v>0.0018213408249743157</v>
      </c>
      <c r="AK30" s="14">
        <f t="shared" si="14"/>
        <v>0.01504308732053189</v>
      </c>
      <c r="AL30" s="14">
        <f t="shared" si="15"/>
        <v>0.004964499129586852</v>
      </c>
      <c r="AM30" s="14">
        <f t="shared" si="16"/>
        <v>0.006971374402254982</v>
      </c>
      <c r="AN30" s="14">
        <f t="shared" si="17"/>
        <v>0.0033422470566881746</v>
      </c>
      <c r="AO30" s="14">
        <f t="shared" si="18"/>
        <v>-0.002487174202851994</v>
      </c>
    </row>
    <row r="31" spans="1:41" ht="13.5">
      <c r="A31" s="12" t="s">
        <v>44</v>
      </c>
      <c r="B31" s="12" t="s">
        <v>45</v>
      </c>
      <c r="C31" s="12"/>
      <c r="D31" s="13">
        <f>(Eurostat_Data2010!B37+Eurostat_Data2010!B172+Eurostat_Data2010!B483)/(Eurostat_Data2010!B307+Eurostat_Data2010!B440)</f>
        <v>0.16624328488735268</v>
      </c>
      <c r="E31" s="13">
        <f>(Eurostat_Data2010!C37+Eurostat_Data2010!C172+Eurostat_Data2010!C483)/(Eurostat_Data2010!C307+Eurostat_Data2010!C440)</f>
        <v>0.17577151619704812</v>
      </c>
      <c r="F31" s="13">
        <f>(Eurostat_Data2010!D37+Eurostat_Data2010!D172+Eurostat_Data2010!D483)/(Eurostat_Data2010!D307+Eurostat_Data2010!D440)</f>
        <v>0.44862524002124443</v>
      </c>
      <c r="G31" s="13">
        <f>(Eurostat_Data2010!E37+Eurostat_Data2010!E172+Eurostat_Data2010!E483)/(Eurostat_Data2010!E307+Eurostat_Data2010!E440)</f>
        <v>0.4770329901239756</v>
      </c>
      <c r="H31" s="13">
        <f>(Eurostat_Data2010!F37+Eurostat_Data2010!F172+Eurostat_Data2010!F483)/(Eurostat_Data2010!F307+Eurostat_Data2010!F440)</f>
        <v>0.5241012413348379</v>
      </c>
      <c r="I31" s="13">
        <f>(Eurostat_Data2010!G37+Eurostat_Data2010!G172+Eurostat_Data2010!G483)/(Eurostat_Data2010!G307+Eurostat_Data2010!G440)</f>
        <v>0.5722993197278912</v>
      </c>
      <c r="J31" s="13">
        <f>(Eurostat_Data2010!H37+Eurostat_Data2010!H172+Eurostat_Data2010!H483)/(Eurostat_Data2010!H307+Eurostat_Data2010!H440)</f>
        <v>0.561944616656334</v>
      </c>
      <c r="K31" s="13">
        <f>(Eurostat_Data2010!I37+Eurostat_Data2010!I172+Eurostat_Data2010!I483)/(Eurostat_Data2010!I307+Eurostat_Data2010!I440)</f>
        <v>0.6144821496152391</v>
      </c>
      <c r="L31" s="13">
        <f>(Eurostat_Data2010!J37+Eurostat_Data2010!J172+Eurostat_Data2010!J483)/(Eurostat_Data2010!J307+Eurostat_Data2010!J440)</f>
        <v>0.6157461809635723</v>
      </c>
      <c r="M31" s="13">
        <f>(Eurostat_Data2010!K37+Eurostat_Data2010!K172+Eurostat_Data2010!K483)/(Eurostat_Data2010!K307+Eurostat_Data2010!K440)</f>
        <v>0.5963098457133769</v>
      </c>
      <c r="N31" s="13">
        <f>(Eurostat_Data2010!L37+Eurostat_Data2010!L172+Eurostat_Data2010!L483)/(Eurostat_Data2010!L307+Eurostat_Data2010!L440)</f>
        <v>0.5885728139647648</v>
      </c>
      <c r="O31" s="13">
        <f>(Eurostat_Data2010!M37+Eurostat_Data2010!M172+Eurostat_Data2010!M483)/(Eurostat_Data2010!M307+Eurostat_Data2010!M440)</f>
        <v>0.5690207443563148</v>
      </c>
      <c r="P31" s="13">
        <f>(Eurostat_Data2010!N37+Eurostat_Data2010!N172+Eurostat_Data2010!N483)/(Eurostat_Data2010!N307+Eurostat_Data2010!N440)</f>
        <v>0.5413798754506719</v>
      </c>
      <c r="Q31" s="13">
        <f>(Eurostat_Data2010!O37+Eurostat_Data2010!O172+Eurostat_Data2010!O483)/(Eurostat_Data2010!O307+Eurostat_Data2010!O440)</f>
        <v>0.5275830539469674</v>
      </c>
      <c r="R31" s="13">
        <f>(Eurostat_Data2010!P37+Eurostat_Data2010!P172+Eurostat_Data2010!P483)/(Eurostat_Data2010!P307+Eurostat_Data2010!P440)</f>
        <v>0.5283131502643698</v>
      </c>
      <c r="S31" s="13">
        <f>(Eurostat_Data2010!Q37+Eurostat_Data2010!Q172+Eurostat_Data2010!Q483)/(Eurostat_Data2010!Q307+Eurostat_Data2010!Q440)</f>
        <v>0.53898243045388</v>
      </c>
      <c r="T31" s="13">
        <f>(Eurostat_Data2010!R37+Eurostat_Data2010!R172+Eurostat_Data2010!R483)/(Eurostat_Data2010!R307+Eurostat_Data2010!R440)</f>
        <v>0.514763779527559</v>
      </c>
      <c r="U31" s="13">
        <f>(Eurostat_Data2010!S37+Eurostat_Data2010!S172+Eurostat_Data2010!S483)/(Eurostat_Data2010!S307+Eurostat_Data2010!S440)</f>
        <v>0.4977215189873418</v>
      </c>
      <c r="V31" s="13">
        <f>(Eurostat_Data2010!T37+Eurostat_Data2010!T172+Eurostat_Data2010!T483)/(Eurostat_Data2010!T307+Eurostat_Data2010!T440)</f>
        <v>0.48576683892441097</v>
      </c>
      <c r="X31" s="14">
        <f t="shared" si="1"/>
        <v>0.009528231309695434</v>
      </c>
      <c r="Y31" s="14">
        <f t="shared" si="2"/>
        <v>0.2728537238241963</v>
      </c>
      <c r="Z31" s="14">
        <f t="shared" si="3"/>
        <v>0.028407750102731166</v>
      </c>
      <c r="AA31" s="14">
        <f t="shared" si="4"/>
        <v>0.04706825121086233</v>
      </c>
      <c r="AB31" s="14">
        <f t="shared" si="5"/>
        <v>0.048198078393053234</v>
      </c>
      <c r="AC31" s="14">
        <f t="shared" si="6"/>
        <v>-0.01035470307155717</v>
      </c>
      <c r="AD31" s="14">
        <f t="shared" si="7"/>
        <v>0.052537532958905064</v>
      </c>
      <c r="AE31" s="14">
        <f t="shared" si="8"/>
        <v>0.0012640313483331944</v>
      </c>
      <c r="AF31" s="14">
        <f t="shared" si="9"/>
        <v>-0.01943633525019539</v>
      </c>
      <c r="AG31" s="14">
        <f t="shared" si="10"/>
        <v>-0.0077370317486120666</v>
      </c>
      <c r="AH31" s="14">
        <f t="shared" si="11"/>
        <v>-0.019552069608450018</v>
      </c>
      <c r="AI31" s="14">
        <f t="shared" si="12"/>
        <v>-0.02764086890564288</v>
      </c>
      <c r="AJ31" s="14">
        <f t="shared" si="13"/>
        <v>-0.013796821503704537</v>
      </c>
      <c r="AK31" s="14">
        <f t="shared" si="14"/>
        <v>0.0007300963174023956</v>
      </c>
      <c r="AL31" s="14">
        <f t="shared" si="15"/>
        <v>0.010669280189510189</v>
      </c>
      <c r="AM31" s="14">
        <f t="shared" si="16"/>
        <v>-0.024218650926320917</v>
      </c>
      <c r="AN31" s="14">
        <f t="shared" si="17"/>
        <v>-0.017042260540217236</v>
      </c>
      <c r="AO31" s="14">
        <f t="shared" si="18"/>
        <v>-0.011954680062930823</v>
      </c>
    </row>
    <row r="32" spans="1:41" ht="13.5">
      <c r="A32" s="12" t="s">
        <v>48</v>
      </c>
      <c r="B32" s="12" t="s">
        <v>49</v>
      </c>
      <c r="C32" s="12"/>
      <c r="D32" s="13">
        <f>(Eurostat_Data2010!B38+Eurostat_Data2010!B173+Eurostat_Data2010!B484)/(Eurostat_Data2010!B308+Eurostat_Data2010!B441)</f>
        <v>0.4703660662405578</v>
      </c>
      <c r="E32" s="13">
        <f>(Eurostat_Data2010!C38+Eurostat_Data2010!C173+Eurostat_Data2010!C484)/(Eurostat_Data2010!C308+Eurostat_Data2010!C441)</f>
        <v>0.46929316338354576</v>
      </c>
      <c r="F32" s="13">
        <f>(Eurostat_Data2010!D38+Eurostat_Data2010!D173+Eurostat_Data2010!D484)/(Eurostat_Data2010!D308+Eurostat_Data2010!D441)</f>
        <v>0.5403508771929825</v>
      </c>
      <c r="G32" s="13">
        <f>(Eurostat_Data2010!E38+Eurostat_Data2010!E173+Eurostat_Data2010!E484)/(Eurostat_Data2010!E308+Eurostat_Data2010!E441)</f>
        <v>0.42492917847025496</v>
      </c>
      <c r="H32" s="13">
        <f>(Eurostat_Data2010!F38+Eurostat_Data2010!F173+Eurostat_Data2010!F484)/(Eurostat_Data2010!F308+Eurostat_Data2010!F441)</f>
        <v>0.43532684283727396</v>
      </c>
      <c r="I32" s="13">
        <f>(Eurostat_Data2010!G38+Eurostat_Data2010!G173+Eurostat_Data2010!G484)/(Eurostat_Data2010!G308+Eurostat_Data2010!G441)</f>
        <v>0.4756224066390041</v>
      </c>
      <c r="J32" s="13">
        <f>(Eurostat_Data2010!H38+Eurostat_Data2010!H173+Eurostat_Data2010!H484)/(Eurostat_Data2010!H308+Eurostat_Data2010!H441)</f>
        <v>0.49414460285132383</v>
      </c>
      <c r="K32" s="13">
        <f>(Eurostat_Data2010!I38+Eurostat_Data2010!I173+Eurostat_Data2010!I484)/(Eurostat_Data2010!I308+Eurostat_Data2010!I441)</f>
        <v>0.4612837493632196</v>
      </c>
      <c r="L32" s="13">
        <f>(Eurostat_Data2010!J38+Eurostat_Data2010!J173+Eurostat_Data2010!J484)/(Eurostat_Data2010!J308+Eurostat_Data2010!J441)</f>
        <v>0.48641655886157825</v>
      </c>
      <c r="M32" s="13">
        <f>(Eurostat_Data2010!K38+Eurostat_Data2010!K173+Eurostat_Data2010!K484)/(Eurostat_Data2010!K308+Eurostat_Data2010!K441)</f>
        <v>0.4529032258064516</v>
      </c>
      <c r="N32" s="13">
        <f>(Eurostat_Data2010!L38+Eurostat_Data2010!L173+Eurostat_Data2010!L484)/(Eurostat_Data2010!L308+Eurostat_Data2010!L441)</f>
        <v>0.5329933057060886</v>
      </c>
      <c r="O32" s="13">
        <f>(Eurostat_Data2010!M38+Eurostat_Data2010!M173+Eurostat_Data2010!M484)/(Eurostat_Data2010!M308+Eurostat_Data2010!M441)</f>
        <v>0.5974379940038158</v>
      </c>
      <c r="P32" s="13">
        <f>(Eurostat_Data2010!N38+Eurostat_Data2010!N173+Eurostat_Data2010!N484)/(Eurostat_Data2010!N308+Eurostat_Data2010!N441)</f>
        <v>0.6333767078724789</v>
      </c>
      <c r="Q32" s="13">
        <f>(Eurostat_Data2010!O38+Eurostat_Data2010!O173+Eurostat_Data2010!O484)/(Eurostat_Data2010!O308+Eurostat_Data2010!O441)</f>
        <v>0.596039603960396</v>
      </c>
      <c r="R32" s="13">
        <f>(Eurostat_Data2010!P38+Eurostat_Data2010!P173+Eurostat_Data2010!P484)/(Eurostat_Data2010!P308+Eurostat_Data2010!P441)</f>
        <v>0.6126506024096385</v>
      </c>
      <c r="S32" s="13">
        <f>(Eurostat_Data2010!Q38+Eurostat_Data2010!Q173+Eurostat_Data2010!Q484)/(Eurostat_Data2010!Q308+Eurostat_Data2010!Q441)</f>
        <v>0.617334167709637</v>
      </c>
      <c r="T32" s="13">
        <f>(Eurostat_Data2010!R38+Eurostat_Data2010!R173+Eurostat_Data2010!R484)/(Eurostat_Data2010!R308+Eurostat_Data2010!R441)</f>
        <v>0.607130956347884</v>
      </c>
      <c r="U32" s="13">
        <f>(Eurostat_Data2010!S38+Eurostat_Data2010!S173+Eurostat_Data2010!S484)/(Eurostat_Data2010!S308+Eurostat_Data2010!S441)</f>
        <v>0.6246719160104987</v>
      </c>
      <c r="V32" s="13">
        <f>(Eurostat_Data2010!T38+Eurostat_Data2010!T173+Eurostat_Data2010!T484)/(Eurostat_Data2010!T308+Eurostat_Data2010!T441)</f>
        <v>0.6021180030257186</v>
      </c>
      <c r="W32" s="16"/>
      <c r="X32" s="14">
        <f t="shared" si="1"/>
        <v>-0.0010729028570120591</v>
      </c>
      <c r="Y32" s="14">
        <f t="shared" si="2"/>
        <v>0.0710577138094367</v>
      </c>
      <c r="Z32" s="14">
        <f t="shared" si="3"/>
        <v>-0.1154216987227275</v>
      </c>
      <c r="AA32" s="14">
        <f t="shared" si="4"/>
        <v>0.010397664367019</v>
      </c>
      <c r="AB32" s="14">
        <f t="shared" si="5"/>
        <v>0.04029556380173016</v>
      </c>
      <c r="AC32" s="14">
        <f t="shared" si="6"/>
        <v>0.018522196212319708</v>
      </c>
      <c r="AD32" s="14">
        <f t="shared" si="7"/>
        <v>-0.03286085348810425</v>
      </c>
      <c r="AE32" s="14">
        <f t="shared" si="8"/>
        <v>0.025132809498358666</v>
      </c>
      <c r="AF32" s="14">
        <f t="shared" si="9"/>
        <v>-0.03351333305512666</v>
      </c>
      <c r="AG32" s="14">
        <f t="shared" si="10"/>
        <v>0.08009007989963701</v>
      </c>
      <c r="AH32" s="14">
        <f t="shared" si="11"/>
        <v>0.0644446882977272</v>
      </c>
      <c r="AI32" s="14">
        <f t="shared" si="12"/>
        <v>0.0359387138686631</v>
      </c>
      <c r="AJ32" s="14">
        <f t="shared" si="13"/>
        <v>-0.03733710391208289</v>
      </c>
      <c r="AK32" s="14">
        <f t="shared" si="14"/>
        <v>0.01661099844924252</v>
      </c>
      <c r="AL32" s="14">
        <f t="shared" si="15"/>
        <v>0.004683565299998471</v>
      </c>
      <c r="AM32" s="14">
        <f t="shared" si="16"/>
        <v>-0.01020321136175295</v>
      </c>
      <c r="AN32" s="14">
        <f t="shared" si="17"/>
        <v>0.017540959662614597</v>
      </c>
      <c r="AO32" s="14">
        <f t="shared" si="18"/>
        <v>-0.022553912984780045</v>
      </c>
    </row>
    <row r="33" spans="1:41" ht="13.5">
      <c r="A33" s="12" t="s">
        <v>46</v>
      </c>
      <c r="B33" s="12" t="s">
        <v>47</v>
      </c>
      <c r="C33" s="12"/>
      <c r="D33" s="13">
        <f>(Eurostat_Data2010!B39+Eurostat_Data2010!B174+Eurostat_Data2010!B485)/(Eurostat_Data2010!B309+Eurostat_Data2010!B442)</f>
        <v>0.38721804511278196</v>
      </c>
      <c r="E33" s="13">
        <f>(Eurostat_Data2010!C39+Eurostat_Data2010!C174+Eurostat_Data2010!C485)/(Eurostat_Data2010!C309+Eurostat_Data2010!C442)</f>
        <v>0.4114285714285714</v>
      </c>
      <c r="F33" s="13">
        <f>(Eurostat_Data2010!D39+Eurostat_Data2010!D174+Eurostat_Data2010!D485)/(Eurostat_Data2010!D309+Eurostat_Data2010!D442)</f>
        <v>0.375625</v>
      </c>
      <c r="G33" s="13">
        <f>(Eurostat_Data2010!E39+Eurostat_Data2010!E174+Eurostat_Data2010!E485)/(Eurostat_Data2010!E309+Eurostat_Data2010!E442)</f>
        <v>0.37984981226533165</v>
      </c>
      <c r="H33" s="13">
        <f>(Eurostat_Data2010!F39+Eurostat_Data2010!F174+Eurostat_Data2010!F485)/(Eurostat_Data2010!F309+Eurostat_Data2010!F442)</f>
        <v>0.38242894056847543</v>
      </c>
      <c r="I33" s="13">
        <f>(Eurostat_Data2010!G39+Eurostat_Data2010!G174+Eurostat_Data2010!G485)/(Eurostat_Data2010!G309+Eurostat_Data2010!G442)</f>
        <v>0.3821138211382114</v>
      </c>
      <c r="J33" s="13">
        <f>(Eurostat_Data2010!H39+Eurostat_Data2010!H174+Eurostat_Data2010!H485)/(Eurostat_Data2010!H309+Eurostat_Data2010!H442)</f>
        <v>0.39183152520740266</v>
      </c>
      <c r="K33" s="13">
        <f>(Eurostat_Data2010!I39+Eurostat_Data2010!I174+Eurostat_Data2010!I485)/(Eurostat_Data2010!I309+Eurostat_Data2010!I442)</f>
        <v>0.4323607427055703</v>
      </c>
      <c r="L33" s="13">
        <f>(Eurostat_Data2010!J39+Eurostat_Data2010!J174+Eurostat_Data2010!J485)/(Eurostat_Data2010!J309+Eurostat_Data2010!J442)</f>
        <v>0.42466624284806104</v>
      </c>
      <c r="M33" s="13">
        <f>(Eurostat_Data2010!K39+Eurostat_Data2010!K174+Eurostat_Data2010!K485)/(Eurostat_Data2010!K309+Eurostat_Data2010!K442)</f>
        <v>0.46170839469808544</v>
      </c>
      <c r="N33" s="13">
        <f>(Eurostat_Data2010!L39+Eurostat_Data2010!L174+Eurostat_Data2010!L485)/(Eurostat_Data2010!L309+Eurostat_Data2010!L442)</f>
        <v>0.4610526315789474</v>
      </c>
      <c r="O33" s="13">
        <f>(Eurostat_Data2010!M39+Eurostat_Data2010!M174+Eurostat_Data2010!M485)/(Eurostat_Data2010!M309+Eurostat_Data2010!M442)</f>
        <v>0.43961661341853037</v>
      </c>
      <c r="P33" s="13">
        <f>(Eurostat_Data2010!N39+Eurostat_Data2010!N174+Eurostat_Data2010!N485)/(Eurostat_Data2010!N309+Eurostat_Data2010!N442)</f>
        <v>0.43144424131627057</v>
      </c>
      <c r="Q33" s="13">
        <f>(Eurostat_Data2010!O39+Eurostat_Data2010!O174+Eurostat_Data2010!O485)/(Eurostat_Data2010!O309+Eurostat_Data2010!O442)</f>
        <v>0.4542566709021601</v>
      </c>
      <c r="R33" s="13">
        <f>(Eurostat_Data2010!P39+Eurostat_Data2010!P174+Eurostat_Data2010!P485)/(Eurostat_Data2010!P309+Eurostat_Data2010!P442)</f>
        <v>0.45707070707070707</v>
      </c>
      <c r="S33" s="13">
        <f>(Eurostat_Data2010!Q39+Eurostat_Data2010!Q174+Eurostat_Data2010!Q485)/(Eurostat_Data2010!Q309+Eurostat_Data2010!Q442)</f>
        <v>0.462406015037594</v>
      </c>
      <c r="T33" s="13">
        <f>(Eurostat_Data2010!R39+Eurostat_Data2010!R174+Eurostat_Data2010!R485)/(Eurostat_Data2010!R309+Eurostat_Data2010!R442)</f>
        <v>0.4584615384615385</v>
      </c>
      <c r="U33" s="13">
        <f>(Eurostat_Data2010!S39+Eurostat_Data2010!S174+Eurostat_Data2010!S485)/(Eurostat_Data2010!S309+Eurostat_Data2010!S442)</f>
        <v>0.43768634466308887</v>
      </c>
      <c r="V33" s="13">
        <f>(Eurostat_Data2010!T39+Eurostat_Data2010!T174+Eurostat_Data2010!T485)/(Eurostat_Data2010!T309+Eurostat_Data2010!T442)</f>
        <v>0.451145958986731</v>
      </c>
      <c r="X33" s="14">
        <f t="shared" si="1"/>
        <v>0.02421052631578946</v>
      </c>
      <c r="Y33" s="14">
        <f t="shared" si="2"/>
        <v>-0.035803571428571435</v>
      </c>
      <c r="Z33" s="14">
        <f t="shared" si="3"/>
        <v>0.004224812265331668</v>
      </c>
      <c r="AA33" s="14">
        <f t="shared" si="4"/>
        <v>0.002579128303143774</v>
      </c>
      <c r="AB33" s="14">
        <f t="shared" si="5"/>
        <v>-0.00031511943026402145</v>
      </c>
      <c r="AC33" s="14">
        <f t="shared" si="6"/>
        <v>0.009717704069191258</v>
      </c>
      <c r="AD33" s="14">
        <f t="shared" si="7"/>
        <v>0.040529217498167625</v>
      </c>
      <c r="AE33" s="14">
        <f t="shared" si="8"/>
        <v>-0.007694499857509252</v>
      </c>
      <c r="AF33" s="14">
        <f t="shared" si="9"/>
        <v>0.03704215185002441</v>
      </c>
      <c r="AG33" s="14">
        <f t="shared" si="10"/>
        <v>-0.0006557631191380642</v>
      </c>
      <c r="AH33" s="14">
        <f t="shared" si="11"/>
        <v>-0.021436018160417014</v>
      </c>
      <c r="AI33" s="14">
        <f t="shared" si="12"/>
        <v>-0.008172372102259795</v>
      </c>
      <c r="AJ33" s="14">
        <f t="shared" si="13"/>
        <v>0.022812429585889527</v>
      </c>
      <c r="AK33" s="14">
        <f t="shared" si="14"/>
        <v>0.002814036168546974</v>
      </c>
      <c r="AL33" s="14">
        <f t="shared" si="15"/>
        <v>0.005335307966886915</v>
      </c>
      <c r="AM33" s="14">
        <f t="shared" si="16"/>
        <v>-0.003944476576055511</v>
      </c>
      <c r="AN33" s="14">
        <f t="shared" si="17"/>
        <v>-0.02077519379844961</v>
      </c>
      <c r="AO33" s="14">
        <f t="shared" si="18"/>
        <v>0.013459614323642122</v>
      </c>
    </row>
    <row r="34" spans="1:41" ht="13.5">
      <c r="A34" s="12" t="s">
        <v>19</v>
      </c>
      <c r="B34" s="12" t="s">
        <v>20</v>
      </c>
      <c r="C34" s="12"/>
      <c r="D34" s="13">
        <f>(Eurostat_Data2010!B40+Eurostat_Data2010!B175+Eurostat_Data2010!B486)/(Eurostat_Data2010!B310+Eurostat_Data2010!B443)</f>
        <v>0.36763560083907704</v>
      </c>
      <c r="E34" s="13">
        <f>(Eurostat_Data2010!C40+Eurostat_Data2010!C175+Eurostat_Data2010!C486)/(Eurostat_Data2010!C310+Eurostat_Data2010!C443)</f>
        <v>0.3628625102735705</v>
      </c>
      <c r="F34" s="13">
        <f>(Eurostat_Data2010!D40+Eurostat_Data2010!D175+Eurostat_Data2010!D486)/(Eurostat_Data2010!D310+Eurostat_Data2010!D443)</f>
        <v>0.3553276410852321</v>
      </c>
      <c r="G34" s="13">
        <f>(Eurostat_Data2010!E40+Eurostat_Data2010!E175+Eurostat_Data2010!E486)/(Eurostat_Data2010!E310+Eurostat_Data2010!E443)</f>
        <v>0.3784102292145425</v>
      </c>
      <c r="H34" s="13">
        <f>(Eurostat_Data2010!F40+Eurostat_Data2010!F175+Eurostat_Data2010!F486)/(Eurostat_Data2010!F310+Eurostat_Data2010!F443)</f>
        <v>0.38126223655418634</v>
      </c>
      <c r="I34" s="13">
        <f>(Eurostat_Data2010!G40+Eurostat_Data2010!G175+Eurostat_Data2010!G486)/(Eurostat_Data2010!G310+Eurostat_Data2010!G443)</f>
        <v>0.40313910986884544</v>
      </c>
      <c r="J34" s="13">
        <f>(Eurostat_Data2010!H40+Eurostat_Data2010!H175+Eurostat_Data2010!H486)/(Eurostat_Data2010!H310+Eurostat_Data2010!H443)</f>
        <v>0.3826101968005524</v>
      </c>
      <c r="K34" s="13">
        <f>(Eurostat_Data2010!I40+Eurostat_Data2010!I175+Eurostat_Data2010!I486)/(Eurostat_Data2010!I310+Eurostat_Data2010!I443)</f>
        <v>0.3966922897740508</v>
      </c>
      <c r="L34" s="13">
        <f>(Eurostat_Data2010!J40+Eurostat_Data2010!J175+Eurostat_Data2010!J486)/(Eurostat_Data2010!J310+Eurostat_Data2010!J443)</f>
        <v>0.41128298453139217</v>
      </c>
      <c r="M34" s="13">
        <f>(Eurostat_Data2010!K40+Eurostat_Data2010!K175+Eurostat_Data2010!K486)/(Eurostat_Data2010!K310+Eurostat_Data2010!K443)</f>
        <v>0.40150535999391773</v>
      </c>
      <c r="N34" s="13">
        <f>(Eurostat_Data2010!L40+Eurostat_Data2010!L175+Eurostat_Data2010!L486)/(Eurostat_Data2010!L310+Eurostat_Data2010!L443)</f>
        <v>0.413320237240754</v>
      </c>
      <c r="O34" s="13">
        <f>(Eurostat_Data2010!M40+Eurostat_Data2010!M175+Eurostat_Data2010!M486)/(Eurostat_Data2010!M310+Eurostat_Data2010!M443)</f>
        <v>0.42475184117835413</v>
      </c>
      <c r="P34" s="13">
        <f>(Eurostat_Data2010!N40+Eurostat_Data2010!N175+Eurostat_Data2010!N486)/(Eurostat_Data2010!N310+Eurostat_Data2010!N443)</f>
        <v>0.42348161960575387</v>
      </c>
      <c r="Q34" s="13">
        <f>(Eurostat_Data2010!O40+Eurostat_Data2010!O175+Eurostat_Data2010!O486)/(Eurostat_Data2010!O310+Eurostat_Data2010!O443)</f>
        <v>0.44080506526122176</v>
      </c>
      <c r="R34" s="13">
        <f>(Eurostat_Data2010!P40+Eurostat_Data2010!P175+Eurostat_Data2010!P486)/(Eurostat_Data2010!P310+Eurostat_Data2010!P443)</f>
        <v>0.4473478328900016</v>
      </c>
      <c r="S34" s="13">
        <f>(Eurostat_Data2010!Q40+Eurostat_Data2010!Q175+Eurostat_Data2010!Q486)/(Eurostat_Data2010!Q310+Eurostat_Data2010!Q443)</f>
        <v>0.4670303270116729</v>
      </c>
      <c r="T34" s="13">
        <f>(Eurostat_Data2010!R40+Eurostat_Data2010!R175+Eurostat_Data2010!R486)/(Eurostat_Data2010!R310+Eurostat_Data2010!R443)</f>
        <v>0.45279601539506453</v>
      </c>
      <c r="U34" s="13">
        <f>(Eurostat_Data2010!S40+Eurostat_Data2010!S175+Eurostat_Data2010!S486)/(Eurostat_Data2010!S310+Eurostat_Data2010!S443)</f>
        <v>0.45425432057865384</v>
      </c>
      <c r="V34" s="13">
        <f>(Eurostat_Data2010!T40+Eurostat_Data2010!T175+Eurostat_Data2010!T486)/(Eurostat_Data2010!T310+Eurostat_Data2010!T443)</f>
        <v>0.48449623666850716</v>
      </c>
      <c r="X34" s="14">
        <f t="shared" si="1"/>
        <v>-0.00477309056550651</v>
      </c>
      <c r="Y34" s="14">
        <f t="shared" si="2"/>
        <v>-0.0075348691883384</v>
      </c>
      <c r="Z34" s="14">
        <f t="shared" si="3"/>
        <v>0.023082588129310355</v>
      </c>
      <c r="AA34" s="14">
        <f t="shared" si="4"/>
        <v>0.0028520073396438583</v>
      </c>
      <c r="AB34" s="14">
        <f t="shared" si="5"/>
        <v>0.021876873314659095</v>
      </c>
      <c r="AC34" s="14">
        <f t="shared" si="6"/>
        <v>-0.02052891306829302</v>
      </c>
      <c r="AD34" s="14">
        <f t="shared" si="7"/>
        <v>0.014082092973498384</v>
      </c>
      <c r="AE34" s="14">
        <f t="shared" si="8"/>
        <v>0.014590694757341371</v>
      </c>
      <c r="AF34" s="14">
        <f t="shared" si="9"/>
        <v>-0.009777624537474439</v>
      </c>
      <c r="AG34" s="14">
        <f t="shared" si="10"/>
        <v>0.011814877246836275</v>
      </c>
      <c r="AH34" s="14">
        <f t="shared" si="11"/>
        <v>0.011431603937600121</v>
      </c>
      <c r="AI34" s="14">
        <f t="shared" si="12"/>
        <v>-0.0012702215726002608</v>
      </c>
      <c r="AJ34" s="14">
        <f t="shared" si="13"/>
        <v>0.017323445655467895</v>
      </c>
      <c r="AK34" s="14">
        <f t="shared" si="14"/>
        <v>0.006542767628779811</v>
      </c>
      <c r="AL34" s="14">
        <f t="shared" si="15"/>
        <v>0.019682494121671334</v>
      </c>
      <c r="AM34" s="14">
        <f t="shared" si="16"/>
        <v>-0.014234311616608375</v>
      </c>
      <c r="AN34" s="14">
        <f t="shared" si="17"/>
        <v>0.0014583051835893035</v>
      </c>
      <c r="AO34" s="14">
        <f t="shared" si="18"/>
        <v>0.030241916089853327</v>
      </c>
    </row>
    <row r="35" spans="1:41" ht="13.5">
      <c r="A35" s="12" t="s">
        <v>52</v>
      </c>
      <c r="B35" s="12" t="s">
        <v>53</v>
      </c>
      <c r="C35" s="12"/>
      <c r="D35" s="13">
        <f>(Eurostat_Data2010!B41+Eurostat_Data2010!B176+Eurostat_Data2010!B487)/(Eurostat_Data2010!B311+Eurostat_Data2010!B444)</f>
        <v>0.887911247130834</v>
      </c>
      <c r="E35" s="13">
        <f>(Eurostat_Data2010!C41+Eurostat_Data2010!C176+Eurostat_Data2010!C487)/(Eurostat_Data2010!C311+Eurostat_Data2010!C444)</f>
        <v>0.8927190721649485</v>
      </c>
      <c r="F35" s="13">
        <f>(Eurostat_Data2010!D41+Eurostat_Data2010!D176+Eurostat_Data2010!D487)/(Eurostat_Data2010!D311+Eurostat_Data2010!D444)</f>
        <v>0.7852035203520352</v>
      </c>
      <c r="G35" s="65">
        <f>(Eurostat_Data2010!E41+Eurostat_Data2010!E176+Eurostat_Data2010!E487)/(Eurostat_Data2010!E311+Eurostat_Data2010!E444)</f>
        <v>1.1355</v>
      </c>
      <c r="H35" s="65">
        <f>(Eurostat_Data2010!F41+Eurostat_Data2010!F176+Eurostat_Data2010!F487)/(Eurostat_Data2010!F311+Eurostat_Data2010!F444)</f>
        <v>1.039776536312849</v>
      </c>
      <c r="I35" s="65">
        <f>(Eurostat_Data2010!G41+Eurostat_Data2010!G176+Eurostat_Data2010!G487)/(Eurostat_Data2010!G311+Eurostat_Data2010!G444)</f>
        <v>1.071219950572905</v>
      </c>
      <c r="J35" s="13">
        <f>(Eurostat_Data2010!H41+Eurostat_Data2010!H176+Eurostat_Data2010!H487)/(Eurostat_Data2010!H311+Eurostat_Data2010!H444)</f>
        <v>0.924974653599189</v>
      </c>
      <c r="K35" s="65">
        <f>(Eurostat_Data2010!I41+Eurostat_Data2010!I176+Eurostat_Data2010!I487)/(Eurostat_Data2010!I311+Eurostat_Data2010!I444)</f>
        <v>1.0134958641706573</v>
      </c>
      <c r="L35" s="13">
        <f>(Eurostat_Data2010!J41+Eurostat_Data2010!J176+Eurostat_Data2010!J487)/(Eurostat_Data2010!J311+Eurostat_Data2010!J444)</f>
        <v>0.9692090963976655</v>
      </c>
      <c r="M35" s="13">
        <f>(Eurostat_Data2010!K41+Eurostat_Data2010!K176+Eurostat_Data2010!K487)/(Eurostat_Data2010!K311+Eurostat_Data2010!K444)</f>
        <v>0.9964948453608248</v>
      </c>
      <c r="N35" s="65">
        <f>(Eurostat_Data2010!L41+Eurostat_Data2010!L176+Eurostat_Data2010!L487)/(Eurostat_Data2010!L311+Eurostat_Data2010!L444)</f>
        <v>1.026753597122302</v>
      </c>
      <c r="O35" s="65">
        <f>(Eurostat_Data2010!M41+Eurostat_Data2010!M176+Eurostat_Data2010!M487)/(Eurostat_Data2010!M311+Eurostat_Data2010!M444)</f>
        <v>1.0127298444130128</v>
      </c>
      <c r="P35" s="13">
        <f>(Eurostat_Data2010!N41+Eurostat_Data2010!N176+Eurostat_Data2010!N487)/(Eurostat_Data2010!N311+Eurostat_Data2010!N444)</f>
        <v>0.9683734939759037</v>
      </c>
      <c r="Q35" s="13">
        <f>(Eurostat_Data2010!O41+Eurostat_Data2010!O176+Eurostat_Data2010!O487)/(Eurostat_Data2010!O311+Eurostat_Data2010!O444)</f>
        <v>0.9129770992366413</v>
      </c>
      <c r="R35" s="13">
        <f>(Eurostat_Data2010!P41+Eurostat_Data2010!P176+Eurostat_Data2010!P487)/(Eurostat_Data2010!P311+Eurostat_Data2010!P444)</f>
        <v>0.9330209960090231</v>
      </c>
      <c r="S35" s="13">
        <f>(Eurostat_Data2010!Q41+Eurostat_Data2010!Q176+Eurostat_Data2010!Q487)/(Eurostat_Data2010!Q311+Eurostat_Data2010!Q444)</f>
        <v>0.929484963705496</v>
      </c>
      <c r="T35" s="13">
        <f>(Eurostat_Data2010!R41+Eurostat_Data2010!R176+Eurostat_Data2010!R487)/(Eurostat_Data2010!R311+Eurostat_Data2010!R444)</f>
        <v>0.9113798244161007</v>
      </c>
      <c r="U35" s="13">
        <f>(Eurostat_Data2010!S41+Eurostat_Data2010!S176+Eurostat_Data2010!S487)/(Eurostat_Data2010!S311+Eurostat_Data2010!S444)</f>
        <v>0.9239093676022996</v>
      </c>
      <c r="V35" s="13">
        <f>(Eurostat_Data2010!T41+Eurostat_Data2010!T176+Eurostat_Data2010!T487)/(Eurostat_Data2010!T311+Eurostat_Data2010!T444)</f>
        <v>0.9190088142358224</v>
      </c>
      <c r="X35" s="14">
        <f t="shared" si="1"/>
        <v>0.004807825034114477</v>
      </c>
      <c r="Y35" s="14">
        <f t="shared" si="2"/>
        <v>-0.10751555181291328</v>
      </c>
      <c r="Z35" s="14">
        <f t="shared" si="3"/>
        <v>0.35029647964796473</v>
      </c>
      <c r="AA35" s="14">
        <f t="shared" si="4"/>
        <v>-0.0957234636871509</v>
      </c>
      <c r="AB35" s="14">
        <f t="shared" si="5"/>
        <v>0.031443414260055924</v>
      </c>
      <c r="AC35" s="14">
        <f t="shared" si="6"/>
        <v>-0.14624529697371602</v>
      </c>
      <c r="AD35" s="14">
        <f t="shared" si="7"/>
        <v>0.08852121057146833</v>
      </c>
      <c r="AE35" s="14">
        <f t="shared" si="8"/>
        <v>-0.044286767772991786</v>
      </c>
      <c r="AF35" s="14">
        <f t="shared" si="9"/>
        <v>0.027285748963159273</v>
      </c>
      <c r="AG35" s="14">
        <f t="shared" si="10"/>
        <v>0.0302587517614773</v>
      </c>
      <c r="AH35" s="14">
        <f t="shared" si="11"/>
        <v>-0.014023752709289239</v>
      </c>
      <c r="AI35" s="14">
        <f t="shared" si="12"/>
        <v>-0.04435635043710917</v>
      </c>
      <c r="AJ35" s="14">
        <f t="shared" si="13"/>
        <v>-0.05539639473926239</v>
      </c>
      <c r="AK35" s="14">
        <f t="shared" si="14"/>
        <v>0.02004389677238183</v>
      </c>
      <c r="AL35" s="14">
        <f t="shared" si="15"/>
        <v>-0.003536032303527059</v>
      </c>
      <c r="AM35" s="14">
        <f t="shared" si="16"/>
        <v>-0.01810513928939539</v>
      </c>
      <c r="AN35" s="14">
        <f t="shared" si="17"/>
        <v>0.012529543186198921</v>
      </c>
      <c r="AO35" s="14">
        <f t="shared" si="18"/>
        <v>-0.004900553366477212</v>
      </c>
    </row>
    <row r="36" spans="1:41" s="15" customFormat="1" ht="13.5">
      <c r="A36" s="12" t="s">
        <v>62</v>
      </c>
      <c r="B36" s="12" t="s">
        <v>63</v>
      </c>
      <c r="C36" s="12"/>
      <c r="D36" s="13">
        <f>(Eurostat_Data2010!B42+Eurostat_Data2010!B177+Eurostat_Data2010!B488)/(Eurostat_Data2010!B312+Eurostat_Data2010!B445)</f>
        <v>0.7618110236220472</v>
      </c>
      <c r="E36" s="13">
        <f>(Eurostat_Data2010!C42+Eurostat_Data2010!C177+Eurostat_Data2010!C488)/(Eurostat_Data2010!C312+Eurostat_Data2010!C445)</f>
        <v>0.7814113597246127</v>
      </c>
      <c r="F36" s="13">
        <f>(Eurostat_Data2010!D42+Eurostat_Data2010!D177+Eurostat_Data2010!D488)/(Eurostat_Data2010!D312+Eurostat_Data2010!D445)</f>
        <v>0.7149321266968326</v>
      </c>
      <c r="G36" s="13">
        <f>(Eurostat_Data2010!E42+Eurostat_Data2010!E177+Eurostat_Data2010!E488)/(Eurostat_Data2010!E312+Eurostat_Data2010!E445)</f>
        <v>0.7717391304347826</v>
      </c>
      <c r="H36" s="13">
        <f>(Eurostat_Data2010!F42+Eurostat_Data2010!F177+Eurostat_Data2010!F488)/(Eurostat_Data2010!F312+Eurostat_Data2010!F445)</f>
        <v>0.7789473684210526</v>
      </c>
      <c r="I36" s="13">
        <f>(Eurostat_Data2010!G42+Eurostat_Data2010!G177+Eurostat_Data2010!G488)/(Eurostat_Data2010!G312+Eurostat_Data2010!G445)</f>
        <v>0.8033613445378152</v>
      </c>
      <c r="J36" s="13">
        <f>(Eurostat_Data2010!H42+Eurostat_Data2010!H177+Eurostat_Data2010!H488)/(Eurostat_Data2010!H312+Eurostat_Data2010!H445)</f>
        <v>0.7978227060653188</v>
      </c>
      <c r="K36" s="13">
        <f>(Eurostat_Data2010!I42+Eurostat_Data2010!I177+Eurostat_Data2010!I488)/(Eurostat_Data2010!I312+Eurostat_Data2010!I445)</f>
        <v>0.853035143769968</v>
      </c>
      <c r="L36" s="13">
        <f>(Eurostat_Data2010!J42+Eurostat_Data2010!J177+Eurostat_Data2010!J488)/(Eurostat_Data2010!J312+Eurostat_Data2010!J445)</f>
        <v>0.7969613259668509</v>
      </c>
      <c r="M36" s="13">
        <f>(Eurostat_Data2010!K42+Eurostat_Data2010!K177+Eurostat_Data2010!K488)/(Eurostat_Data2010!K312+Eurostat_Data2010!K445)</f>
        <v>0.7332474226804123</v>
      </c>
      <c r="N36" s="13">
        <f>(Eurostat_Data2010!L42+Eurostat_Data2010!L177+Eurostat_Data2010!L488)/(Eurostat_Data2010!L312+Eurostat_Data2010!L445)</f>
        <v>0.7401574803149606</v>
      </c>
      <c r="O36" s="13">
        <f>(Eurostat_Data2010!M42+Eurostat_Data2010!M177+Eurostat_Data2010!M488)/(Eurostat_Data2010!M312+Eurostat_Data2010!M445)</f>
        <v>0.7465495608531995</v>
      </c>
      <c r="P36" s="13">
        <f>(Eurostat_Data2010!N42+Eurostat_Data2010!N177+Eurostat_Data2010!N488)/(Eurostat_Data2010!N312+Eurostat_Data2010!N445)</f>
        <v>0.7777777777777778</v>
      </c>
      <c r="Q36" s="13">
        <f>(Eurostat_Data2010!O42+Eurostat_Data2010!O177+Eurostat_Data2010!O488)/(Eurostat_Data2010!O312+Eurostat_Data2010!O445)</f>
        <v>0.7681874229346486</v>
      </c>
      <c r="R36" s="13">
        <f>(Eurostat_Data2010!P42+Eurostat_Data2010!P177+Eurostat_Data2010!P488)/(Eurostat_Data2010!P312+Eurostat_Data2010!P445)</f>
        <v>0.7648456057007126</v>
      </c>
      <c r="S36" s="13">
        <f>(Eurostat_Data2010!Q42+Eurostat_Data2010!Q177+Eurostat_Data2010!Q488)/(Eurostat_Data2010!Q312+Eurostat_Data2010!Q445)</f>
        <v>0.7692307692307693</v>
      </c>
      <c r="T36" s="13">
        <f>(Eurostat_Data2010!R42+Eurostat_Data2010!R177+Eurostat_Data2010!R488)/(Eurostat_Data2010!R312+Eurostat_Data2010!R445)</f>
        <v>0.7630385487528345</v>
      </c>
      <c r="U36" s="13">
        <f>(Eurostat_Data2010!S42+Eurostat_Data2010!S177+Eurostat_Data2010!S488)/(Eurostat_Data2010!S312+Eurostat_Data2010!S445)</f>
        <v>0.7480136208853575</v>
      </c>
      <c r="V36" s="13">
        <f>(Eurostat_Data2010!T42+Eurostat_Data2010!T177+Eurostat_Data2010!T488)/(Eurostat_Data2010!T312+Eurostat_Data2010!T445)</f>
        <v>0.7334047109207709</v>
      </c>
      <c r="W36" s="10"/>
      <c r="X36" s="14">
        <f t="shared" si="1"/>
        <v>0.019600336102565508</v>
      </c>
      <c r="Y36" s="14">
        <f t="shared" si="2"/>
        <v>-0.06647923302778014</v>
      </c>
      <c r="Z36" s="14">
        <f t="shared" si="3"/>
        <v>0.05680700373795</v>
      </c>
      <c r="AA36" s="14">
        <f t="shared" si="4"/>
        <v>0.007208237986270016</v>
      </c>
      <c r="AB36" s="14">
        <f t="shared" si="5"/>
        <v>0.024413976116762548</v>
      </c>
      <c r="AC36" s="14">
        <f t="shared" si="6"/>
        <v>-0.00553863847249636</v>
      </c>
      <c r="AD36" s="14">
        <f t="shared" si="7"/>
        <v>0.05521243770464923</v>
      </c>
      <c r="AE36" s="14">
        <f t="shared" si="8"/>
        <v>-0.056073817803117154</v>
      </c>
      <c r="AF36" s="14">
        <f t="shared" si="9"/>
        <v>-0.06371390328643856</v>
      </c>
      <c r="AG36" s="14">
        <f t="shared" si="10"/>
        <v>0.006910057634548328</v>
      </c>
      <c r="AH36" s="14">
        <f t="shared" si="11"/>
        <v>0.006392080538238809</v>
      </c>
      <c r="AI36" s="14">
        <f t="shared" si="12"/>
        <v>0.031228216924578334</v>
      </c>
      <c r="AJ36" s="14">
        <f t="shared" si="13"/>
        <v>-0.0095903548431292</v>
      </c>
      <c r="AK36" s="14">
        <f t="shared" si="14"/>
        <v>-0.0033418172339360064</v>
      </c>
      <c r="AL36" s="14">
        <f t="shared" si="15"/>
        <v>0.0043851635300566905</v>
      </c>
      <c r="AM36" s="14">
        <f t="shared" si="16"/>
        <v>-0.006192220477934773</v>
      </c>
      <c r="AN36" s="14">
        <f t="shared" si="17"/>
        <v>-0.015024927867477</v>
      </c>
      <c r="AO36" s="14">
        <f t="shared" si="18"/>
        <v>-0.014608909964586636</v>
      </c>
    </row>
    <row r="37" spans="1:41" ht="13.5">
      <c r="A37" s="12" t="s">
        <v>56</v>
      </c>
      <c r="B37" s="12" t="s">
        <v>57</v>
      </c>
      <c r="C37" s="12"/>
      <c r="D37" s="13">
        <f>(Eurostat_Data2010!B43+Eurostat_Data2010!B178+Eurostat_Data2010!B489)/(Eurostat_Data2010!B313+Eurostat_Data2010!B446)</f>
        <v>0.33571752951861944</v>
      </c>
      <c r="E37" s="13">
        <f>(Eurostat_Data2010!C43+Eurostat_Data2010!C178+Eurostat_Data2010!C489)/(Eurostat_Data2010!C313+Eurostat_Data2010!C446)</f>
        <v>0.3454176023954657</v>
      </c>
      <c r="F37" s="13">
        <f>(Eurostat_Data2010!D43+Eurostat_Data2010!D178+Eurostat_Data2010!D489)/(Eurostat_Data2010!D313+Eurostat_Data2010!D446)</f>
        <v>0.33933410762679056</v>
      </c>
      <c r="G37" s="13">
        <f>(Eurostat_Data2010!E43+Eurostat_Data2010!E178+Eurostat_Data2010!E489)/(Eurostat_Data2010!E313+Eurostat_Data2010!E446)</f>
        <v>0.333009425711787</v>
      </c>
      <c r="H37" s="13">
        <f>(Eurostat_Data2010!F43+Eurostat_Data2010!F178+Eurostat_Data2010!F489)/(Eurostat_Data2010!F313+Eurostat_Data2010!F446)</f>
        <v>0.3465045592705167</v>
      </c>
      <c r="I37" s="13">
        <f>(Eurostat_Data2010!G43+Eurostat_Data2010!G178+Eurostat_Data2010!G489)/(Eurostat_Data2010!G313+Eurostat_Data2010!G446)</f>
        <v>0.3465818759936407</v>
      </c>
      <c r="J37" s="13">
        <f>(Eurostat_Data2010!H43+Eurostat_Data2010!H178+Eurostat_Data2010!H489)/(Eurostat_Data2010!H313+Eurostat_Data2010!H446)</f>
        <v>0.3331908222887274</v>
      </c>
      <c r="K37" s="13">
        <f>(Eurostat_Data2010!I43+Eurostat_Data2010!I178+Eurostat_Data2010!I489)/(Eurostat_Data2010!I313+Eurostat_Data2010!I446)</f>
        <v>0.35217447412569364</v>
      </c>
      <c r="L37" s="13">
        <f>(Eurostat_Data2010!J43+Eurostat_Data2010!J178+Eurostat_Data2010!J489)/(Eurostat_Data2010!J313+Eurostat_Data2010!J446)</f>
        <v>0.35241897044804577</v>
      </c>
      <c r="M37" s="13">
        <f>(Eurostat_Data2010!K43+Eurostat_Data2010!K178+Eurostat_Data2010!K489)/(Eurostat_Data2010!K313+Eurostat_Data2010!K446)</f>
        <v>0.374740097030442</v>
      </c>
      <c r="N37" s="13">
        <f>(Eurostat_Data2010!L43+Eurostat_Data2010!L178+Eurostat_Data2010!L489)/(Eurostat_Data2010!L313+Eurostat_Data2010!L446)</f>
        <v>0.42022226632268306</v>
      </c>
      <c r="O37" s="13">
        <f>(Eurostat_Data2010!M43+Eurostat_Data2010!M178+Eurostat_Data2010!M489)/(Eurostat_Data2010!M313+Eurostat_Data2010!M446)</f>
        <v>0.42622155369013537</v>
      </c>
      <c r="P37" s="13">
        <f>(Eurostat_Data2010!N43+Eurostat_Data2010!N178+Eurostat_Data2010!N489)/(Eurostat_Data2010!N313+Eurostat_Data2010!N446)</f>
        <v>0.4411149114298841</v>
      </c>
      <c r="Q37" s="13">
        <f>(Eurostat_Data2010!O43+Eurostat_Data2010!O178+Eurostat_Data2010!O489)/(Eurostat_Data2010!O313+Eurostat_Data2010!O446)</f>
        <v>0.46193865030674847</v>
      </c>
      <c r="R37" s="13">
        <f>(Eurostat_Data2010!P43+Eurostat_Data2010!P178+Eurostat_Data2010!P489)/(Eurostat_Data2010!P313+Eurostat_Data2010!P446)</f>
        <v>0.4577635534865677</v>
      </c>
      <c r="S37" s="13">
        <f>(Eurostat_Data2010!Q43+Eurostat_Data2010!Q178+Eurostat_Data2010!Q489)/(Eurostat_Data2010!Q313+Eurostat_Data2010!Q446)</f>
        <v>0.48222768917543263</v>
      </c>
      <c r="T37" s="13">
        <f>(Eurostat_Data2010!R43+Eurostat_Data2010!R178+Eurostat_Data2010!R489)/(Eurostat_Data2010!R313+Eurostat_Data2010!R446)</f>
        <v>0.47728595259339723</v>
      </c>
      <c r="U37" s="13">
        <f>(Eurostat_Data2010!S43+Eurostat_Data2010!S178+Eurostat_Data2010!S489)/(Eurostat_Data2010!S313+Eurostat_Data2010!S446)</f>
        <v>0.46847022821239054</v>
      </c>
      <c r="V37" s="13">
        <f>(Eurostat_Data2010!T43+Eurostat_Data2010!T178+Eurostat_Data2010!T489)/(Eurostat_Data2010!T313+Eurostat_Data2010!T446)</f>
        <v>0.4630178871732151</v>
      </c>
      <c r="X37" s="14">
        <f t="shared" si="1"/>
        <v>0.009700072876846266</v>
      </c>
      <c r="Y37" s="14">
        <f t="shared" si="2"/>
        <v>-0.006083494768675146</v>
      </c>
      <c r="Z37" s="14">
        <f t="shared" si="3"/>
        <v>-0.006324681915003572</v>
      </c>
      <c r="AA37" s="14">
        <f t="shared" si="4"/>
        <v>0.013495133558729722</v>
      </c>
      <c r="AB37" s="14">
        <f t="shared" si="5"/>
        <v>7.731672312399906E-05</v>
      </c>
      <c r="AC37" s="14">
        <f t="shared" si="6"/>
        <v>-0.013391053704913336</v>
      </c>
      <c r="AD37" s="14">
        <f t="shared" si="7"/>
        <v>0.018983651836966264</v>
      </c>
      <c r="AE37" s="14">
        <f t="shared" si="8"/>
        <v>0.0002444963223521279</v>
      </c>
      <c r="AF37" s="14">
        <f t="shared" si="9"/>
        <v>0.02232112658239621</v>
      </c>
      <c r="AG37" s="14">
        <f t="shared" si="10"/>
        <v>0.04548216929224108</v>
      </c>
      <c r="AH37" s="14">
        <f t="shared" si="11"/>
        <v>0.005999287367452311</v>
      </c>
      <c r="AI37" s="14">
        <f t="shared" si="12"/>
        <v>0.014893357739748758</v>
      </c>
      <c r="AJ37" s="14">
        <f t="shared" si="13"/>
        <v>0.02082373887686434</v>
      </c>
      <c r="AK37" s="14">
        <f t="shared" si="14"/>
        <v>-0.004175096820180746</v>
      </c>
      <c r="AL37" s="14">
        <f t="shared" si="15"/>
        <v>0.024464135688864908</v>
      </c>
      <c r="AM37" s="14">
        <f t="shared" si="16"/>
        <v>-0.004941736582035394</v>
      </c>
      <c r="AN37" s="14">
        <f t="shared" si="17"/>
        <v>-0.008815724381006695</v>
      </c>
      <c r="AO37" s="14">
        <f t="shared" si="18"/>
        <v>-0.005452341039175412</v>
      </c>
    </row>
    <row r="38" spans="1:39" ht="13.5">
      <c r="A38" s="12" t="s">
        <v>54</v>
      </c>
      <c r="B38" s="12" t="s">
        <v>55</v>
      </c>
      <c r="C38" s="12"/>
      <c r="D38" s="13">
        <f>(Eurostat_Data2010!B44+Eurostat_Data2010!B179+Eurostat_Data2010!B490)/(Eurostat_Data2010!B314+Eurostat_Data2010!B447)</f>
        <v>0.3757900717278602</v>
      </c>
      <c r="E38" s="13">
        <f>(Eurostat_Data2010!C44+Eurostat_Data2010!C179+Eurostat_Data2010!C490)/(Eurostat_Data2010!C314+Eurostat_Data2010!C447)</f>
        <v>0.3786157671598004</v>
      </c>
      <c r="F38" s="13">
        <f>(Eurostat_Data2010!D44+Eurostat_Data2010!D179+Eurostat_Data2010!D490)/(Eurostat_Data2010!D314+Eurostat_Data2010!D447)</f>
        <v>0.3697079629965536</v>
      </c>
      <c r="G38" s="13">
        <f>(Eurostat_Data2010!E44+Eurostat_Data2010!E179+Eurostat_Data2010!E490)/(Eurostat_Data2010!E314+Eurostat_Data2010!E447)</f>
        <v>0.38366307541625855</v>
      </c>
      <c r="H38" s="13">
        <f>(Eurostat_Data2010!F44+Eurostat_Data2010!F179+Eurostat_Data2010!F490)/(Eurostat_Data2010!F314+Eurostat_Data2010!F447)</f>
        <v>0.3948812064872629</v>
      </c>
      <c r="I38" s="13">
        <f>(Eurostat_Data2010!G44+Eurostat_Data2010!G179+Eurostat_Data2010!G490)/(Eurostat_Data2010!G314+Eurostat_Data2010!G447)</f>
        <v>0.4101281024819856</v>
      </c>
      <c r="J38" s="13">
        <f>(Eurostat_Data2010!H44+Eurostat_Data2010!H179+Eurostat_Data2010!H490)/(Eurostat_Data2010!H314+Eurostat_Data2010!H447)</f>
        <v>0.4190702013527171</v>
      </c>
      <c r="K38" s="13">
        <f>(Eurostat_Data2010!I44+Eurostat_Data2010!I179+Eurostat_Data2010!I490)/(Eurostat_Data2010!I314+Eurostat_Data2010!I447)</f>
        <v>0.4236002721415136</v>
      </c>
      <c r="L38" s="13">
        <f>(Eurostat_Data2010!J44+Eurostat_Data2010!J179+Eurostat_Data2010!J490)/(Eurostat_Data2010!J314+Eurostat_Data2010!J447)</f>
        <v>0.4089581123578779</v>
      </c>
      <c r="M38" s="13">
        <f>(Eurostat_Data2010!K44+Eurostat_Data2010!K179+Eurostat_Data2010!K490)/(Eurostat_Data2010!K314+Eurostat_Data2010!K447)</f>
        <v>0.45546367823595546</v>
      </c>
      <c r="N38" s="13">
        <f>(Eurostat_Data2010!L44+Eurostat_Data2010!L179+Eurostat_Data2010!L490)/(Eurostat_Data2010!L314+Eurostat_Data2010!L447)</f>
        <v>0.45587860022796484</v>
      </c>
      <c r="O38" s="13">
        <f>(Eurostat_Data2010!M44+Eurostat_Data2010!M179+Eurostat_Data2010!M490)/(Eurostat_Data2010!M314+Eurostat_Data2010!M447)</f>
        <v>0.44006720824769174</v>
      </c>
      <c r="P38" s="13">
        <f>(Eurostat_Data2010!N44+Eurostat_Data2010!N179+Eurostat_Data2010!N490)/(Eurostat_Data2010!N314+Eurostat_Data2010!N447)</f>
        <v>0.45390712717644494</v>
      </c>
      <c r="Q38" s="13">
        <f>(Eurostat_Data2010!O44+Eurostat_Data2010!O179+Eurostat_Data2010!O490)/(Eurostat_Data2010!O314+Eurostat_Data2010!O447)</f>
        <v>0.4459056355646791</v>
      </c>
      <c r="R38" s="13">
        <f>(Eurostat_Data2010!P44+Eurostat_Data2010!P179+Eurostat_Data2010!P490)/(Eurostat_Data2010!P314+Eurostat_Data2010!P447)</f>
        <v>0.43885087607110884</v>
      </c>
      <c r="S38" s="13">
        <f>(Eurostat_Data2010!Q44+Eurostat_Data2010!Q179+Eurostat_Data2010!Q490)/(Eurostat_Data2010!Q314+Eurostat_Data2010!Q447)</f>
        <v>0.4371692599320749</v>
      </c>
      <c r="T38" s="13">
        <f>(Eurostat_Data2010!R44+Eurostat_Data2010!R179+Eurostat_Data2010!R490)/(Eurostat_Data2010!R314+Eurostat_Data2010!R447)</f>
        <v>0.44051304732419283</v>
      </c>
      <c r="U38" s="13">
        <f>(Eurostat_Data2010!S44+Eurostat_Data2010!S179+Eurostat_Data2010!S490)/(Eurostat_Data2010!S314+Eurostat_Data2010!S447)</f>
        <v>0.4509193776520509</v>
      </c>
      <c r="V38" s="13">
        <f>(Eurostat_Data2010!T44+Eurostat_Data2010!T179+Eurostat_Data2010!T490)/(Eurostat_Data2010!T314+Eurostat_Data2010!T447)</f>
        <v>0.4435694730689963</v>
      </c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</row>
    <row r="39" spans="1:41" ht="13.5">
      <c r="A39" s="12"/>
      <c r="B39" s="12" t="s">
        <v>66</v>
      </c>
      <c r="C39" s="12"/>
      <c r="D39" s="13">
        <f>D14</f>
        <v>0.4349388825262369</v>
      </c>
      <c r="E39" s="13">
        <f aca="true" t="shared" si="19" ref="E39:V39">E14</f>
        <v>0.43951804325561783</v>
      </c>
      <c r="F39" s="13">
        <f t="shared" si="19"/>
        <v>0.44736635297353583</v>
      </c>
      <c r="G39" s="13">
        <f t="shared" si="19"/>
        <v>0.45961739940242907</v>
      </c>
      <c r="H39" s="13">
        <f t="shared" si="19"/>
        <v>0.4639687814650383</v>
      </c>
      <c r="I39" s="13">
        <f t="shared" si="19"/>
        <v>0.4742582840244388</v>
      </c>
      <c r="J39" s="13">
        <f t="shared" si="19"/>
        <v>0.4750885714643398</v>
      </c>
      <c r="K39" s="13">
        <f t="shared" si="19"/>
        <v>0.47790914426211706</v>
      </c>
      <c r="L39" s="13">
        <f t="shared" si="19"/>
        <v>0.47867393917170853</v>
      </c>
      <c r="M39" s="13">
        <f t="shared" si="19"/>
        <v>0.4793004571164899</v>
      </c>
      <c r="N39" s="13">
        <f t="shared" si="19"/>
        <v>0.47732028442236374</v>
      </c>
      <c r="O39" s="13">
        <f t="shared" si="19"/>
        <v>0.47837924212077376</v>
      </c>
      <c r="P39" s="13">
        <f t="shared" si="19"/>
        <v>0.47333880817215185</v>
      </c>
      <c r="Q39" s="13">
        <f t="shared" si="19"/>
        <v>0.48161424159457794</v>
      </c>
      <c r="R39" s="13">
        <f t="shared" si="19"/>
        <v>0.49513829629882466</v>
      </c>
      <c r="S39" s="13">
        <f t="shared" si="19"/>
        <v>0.5011456174161151</v>
      </c>
      <c r="T39" s="13">
        <f t="shared" si="19"/>
        <v>0.49944635936634935</v>
      </c>
      <c r="U39" s="13">
        <f t="shared" si="19"/>
        <v>0.4957881087946935</v>
      </c>
      <c r="V39" s="13">
        <f t="shared" si="19"/>
        <v>0.4982444024914687</v>
      </c>
      <c r="W39" s="14">
        <f>+V39-U39</f>
        <v>0.0024562936967751914</v>
      </c>
      <c r="X39" s="14">
        <f>E39-D39</f>
        <v>0.0045791607293809156</v>
      </c>
      <c r="Y39" s="14">
        <f aca="true" t="shared" si="20" ref="Y39:AK40">F39-E39</f>
        <v>0.007848309717918</v>
      </c>
      <c r="Z39" s="14">
        <f t="shared" si="20"/>
        <v>0.012251046428893242</v>
      </c>
      <c r="AA39" s="14">
        <f t="shared" si="20"/>
        <v>0.00435138206260921</v>
      </c>
      <c r="AB39" s="14">
        <f t="shared" si="20"/>
        <v>0.010289502559400532</v>
      </c>
      <c r="AC39" s="14">
        <f t="shared" si="20"/>
        <v>0.0008302874399009896</v>
      </c>
      <c r="AD39" s="14">
        <f t="shared" si="20"/>
        <v>0.0028205727977772543</v>
      </c>
      <c r="AE39" s="14">
        <f t="shared" si="20"/>
        <v>0.0007647949095914708</v>
      </c>
      <c r="AF39" s="14">
        <f t="shared" si="20"/>
        <v>0.0006265179447813574</v>
      </c>
      <c r="AG39" s="14">
        <f t="shared" si="20"/>
        <v>-0.0019801726941261477</v>
      </c>
      <c r="AH39" s="14">
        <f t="shared" si="20"/>
        <v>0.0010589576984100235</v>
      </c>
      <c r="AI39" s="14">
        <f t="shared" si="20"/>
        <v>-0.005040433948621914</v>
      </c>
      <c r="AJ39" s="14">
        <f t="shared" si="20"/>
        <v>0.008275433422426093</v>
      </c>
      <c r="AK39" s="14">
        <f t="shared" si="20"/>
        <v>0.013524054704246724</v>
      </c>
      <c r="AL39" s="14">
        <f aca="true" t="shared" si="21" ref="AL39:AO40">S39-R39</f>
        <v>0.0060073211172904095</v>
      </c>
      <c r="AM39" s="14">
        <f t="shared" si="21"/>
        <v>-0.0016992580497657284</v>
      </c>
      <c r="AN39" s="14">
        <f t="shared" si="21"/>
        <v>-0.0036582505716558633</v>
      </c>
      <c r="AO39" s="14">
        <f t="shared" si="21"/>
        <v>0.0024562936967751914</v>
      </c>
    </row>
    <row r="40" spans="1:41" ht="13.5">
      <c r="A40" s="12"/>
      <c r="B40" s="12" t="s">
        <v>67</v>
      </c>
      <c r="C40" s="12"/>
      <c r="D40" s="13">
        <f>((SUM(Eurostat_Data2010!B12:B44)-Eurostat_Data2010!B15-Eurostat_Data2010!B20-Eurostat_Data2010!B34)+(SUM(Eurostat_Data2010!B147:B179)-Eurostat_Data2010!B150-Eurostat_Data2010!B155-Eurostat_Data2010!B169)+(SUM(Eurostat_Data2010!B458:B490)-Eurostat_Data2010!B461-Eurostat_Data2010!B466-Eurostat_Data2010!B480))/((SUM(Eurostat_Data2010!B282:B314)-Eurostat_Data2010!B285-Eurostat_Data2010!B290-Eurostat_Data2010!B304)+(SUM(Eurostat_Data2010!B415:B447)-Eurostat_Data2010!B418-Eurostat_Data2010!B423-Eurostat_Data2010!B437))</f>
        <v>0.43317091252032214</v>
      </c>
      <c r="E40" s="13">
        <f>((SUM(Eurostat_Data2010!C12:C44)-Eurostat_Data2010!C15-Eurostat_Data2010!C20-Eurostat_Data2010!C34)+(SUM(Eurostat_Data2010!C147:C179)-Eurostat_Data2010!C150-Eurostat_Data2010!C155-Eurostat_Data2010!C169)+(SUM(Eurostat_Data2010!C458:C490)-Eurostat_Data2010!C461-Eurostat_Data2010!C466-Eurostat_Data2010!C480))/((SUM(Eurostat_Data2010!C282:C314)-Eurostat_Data2010!C285-Eurostat_Data2010!C290-Eurostat_Data2010!C304)+(SUM(Eurostat_Data2010!C415:C447)-Eurostat_Data2010!C418-Eurostat_Data2010!C423-Eurostat_Data2010!C437))</f>
        <v>0.4378076241426483</v>
      </c>
      <c r="F40" s="13">
        <f>((SUM(Eurostat_Data2010!D12:D44)-Eurostat_Data2010!D15-Eurostat_Data2010!D20-Eurostat_Data2010!D34)+(SUM(Eurostat_Data2010!D147:D179)-Eurostat_Data2010!D150-Eurostat_Data2010!D155-Eurostat_Data2010!D169)+(SUM(Eurostat_Data2010!D458:D490)-Eurostat_Data2010!D461-Eurostat_Data2010!D466-Eurostat_Data2010!D480))/((SUM(Eurostat_Data2010!D282:D314)-Eurostat_Data2010!D285-Eurostat_Data2010!D290-Eurostat_Data2010!D304)+(SUM(Eurostat_Data2010!D415:D447)-Eurostat_Data2010!D418-Eurostat_Data2010!D423-Eurostat_Data2010!D437))</f>
        <v>0.4451270488083352</v>
      </c>
      <c r="G40" s="13">
        <f>((SUM(Eurostat_Data2010!E12:E44)-Eurostat_Data2010!E15-Eurostat_Data2010!E20-Eurostat_Data2010!E34)+(SUM(Eurostat_Data2010!E147:E179)-Eurostat_Data2010!E150-Eurostat_Data2010!E155-Eurostat_Data2010!E169)+(SUM(Eurostat_Data2010!E458:E490)-Eurostat_Data2010!E461-Eurostat_Data2010!E466-Eurostat_Data2010!E480))/((SUM(Eurostat_Data2010!E282:E314)-Eurostat_Data2010!E285-Eurostat_Data2010!E290-Eurostat_Data2010!E304)+(SUM(Eurostat_Data2010!E415:E447)-Eurostat_Data2010!E418-Eurostat_Data2010!E423-Eurostat_Data2010!E437))</f>
        <v>0.45664038354264347</v>
      </c>
      <c r="H40" s="13">
        <f>((SUM(Eurostat_Data2010!F12:F44)-Eurostat_Data2010!F15-Eurostat_Data2010!F20-Eurostat_Data2010!F34)+(SUM(Eurostat_Data2010!F147:F179)-Eurostat_Data2010!F150-Eurostat_Data2010!F155-Eurostat_Data2010!F169)+(SUM(Eurostat_Data2010!F458:F490)-Eurostat_Data2010!F461-Eurostat_Data2010!F466-Eurostat_Data2010!F480))/((SUM(Eurostat_Data2010!F282:F314)-Eurostat_Data2010!F285-Eurostat_Data2010!F290-Eurostat_Data2010!F304)+(SUM(Eurostat_Data2010!F415:F447)-Eurostat_Data2010!F418-Eurostat_Data2010!F423-Eurostat_Data2010!F437))</f>
        <v>0.46077550752648017</v>
      </c>
      <c r="I40" s="13">
        <f>((SUM(Eurostat_Data2010!G12:G44)-Eurostat_Data2010!G15-Eurostat_Data2010!G20-Eurostat_Data2010!G34)+(SUM(Eurostat_Data2010!G147:G179)-Eurostat_Data2010!G150-Eurostat_Data2010!G155-Eurostat_Data2010!G169)+(SUM(Eurostat_Data2010!G458:G490)-Eurostat_Data2010!G461-Eurostat_Data2010!G466-Eurostat_Data2010!G480))/((SUM(Eurostat_Data2010!G282:G314)-Eurostat_Data2010!G285-Eurostat_Data2010!G290-Eurostat_Data2010!G304)+(SUM(Eurostat_Data2010!G415:G447)-Eurostat_Data2010!G418-Eurostat_Data2010!G423-Eurostat_Data2010!G437))</f>
        <v>0.47052038518756784</v>
      </c>
      <c r="J40" s="13">
        <f>((SUM(Eurostat_Data2010!H12:H44)-Eurostat_Data2010!H15-Eurostat_Data2010!H20-Eurostat_Data2010!H34)+(SUM(Eurostat_Data2010!H147:H179)-Eurostat_Data2010!H150-Eurostat_Data2010!H155-Eurostat_Data2010!H169)+(SUM(Eurostat_Data2010!H458:H490)-Eurostat_Data2010!H461-Eurostat_Data2010!H466-Eurostat_Data2010!H480))/((SUM(Eurostat_Data2010!H282:H314)-Eurostat_Data2010!H285-Eurostat_Data2010!H290-Eurostat_Data2010!H304)+(SUM(Eurostat_Data2010!H415:H447)-Eurostat_Data2010!H418-Eurostat_Data2010!H423-Eurostat_Data2010!H437))</f>
        <v>0.47052455443252833</v>
      </c>
      <c r="K40" s="13">
        <f>((SUM(Eurostat_Data2010!I12:I44)-Eurostat_Data2010!I15-Eurostat_Data2010!I20-Eurostat_Data2010!I34)+(SUM(Eurostat_Data2010!I147:I179)-Eurostat_Data2010!I150-Eurostat_Data2010!I155-Eurostat_Data2010!I169)+(SUM(Eurostat_Data2010!I458:I490)-Eurostat_Data2010!I461-Eurostat_Data2010!I466-Eurostat_Data2010!I480))/((SUM(Eurostat_Data2010!I282:I314)-Eurostat_Data2010!I285-Eurostat_Data2010!I290-Eurostat_Data2010!I304)+(SUM(Eurostat_Data2010!I415:I447)-Eurostat_Data2010!I418-Eurostat_Data2010!I423-Eurostat_Data2010!I437))</f>
        <v>0.4733908131410733</v>
      </c>
      <c r="L40" s="13">
        <f>((SUM(Eurostat_Data2010!J12:J44)-Eurostat_Data2010!J15-Eurostat_Data2010!J20-Eurostat_Data2010!J34)+(SUM(Eurostat_Data2010!J147:J179)-Eurostat_Data2010!J150-Eurostat_Data2010!J155-Eurostat_Data2010!J169)+(SUM(Eurostat_Data2010!J458:J490)-Eurostat_Data2010!J461-Eurostat_Data2010!J466-Eurostat_Data2010!J480))/((SUM(Eurostat_Data2010!J282:J314)-Eurostat_Data2010!J285-Eurostat_Data2010!J290-Eurostat_Data2010!J304)+(SUM(Eurostat_Data2010!J415:J447)-Eurostat_Data2010!J418-Eurostat_Data2010!J423-Eurostat_Data2010!J437))</f>
        <v>0.4736930462053512</v>
      </c>
      <c r="M40" s="13">
        <f>((SUM(Eurostat_Data2010!K12:K44)-Eurostat_Data2010!K15-Eurostat_Data2010!K20-Eurostat_Data2010!K34)+(SUM(Eurostat_Data2010!K147:K179)-Eurostat_Data2010!K150-Eurostat_Data2010!K155-Eurostat_Data2010!K169)+(SUM(Eurostat_Data2010!K458:K490)-Eurostat_Data2010!K461-Eurostat_Data2010!K466-Eurostat_Data2010!K480))/((SUM(Eurostat_Data2010!K282:K314)-Eurostat_Data2010!K285-Eurostat_Data2010!K290-Eurostat_Data2010!K304)+(SUM(Eurostat_Data2010!K415:K447)-Eurostat_Data2010!K418-Eurostat_Data2010!K423-Eurostat_Data2010!K437))</f>
        <v>0.47452734951921804</v>
      </c>
      <c r="N40" s="13">
        <f>((SUM(Eurostat_Data2010!L12:L44)-Eurostat_Data2010!L15-Eurostat_Data2010!L20-Eurostat_Data2010!L34)+(SUM(Eurostat_Data2010!L147:L179)-Eurostat_Data2010!L150-Eurostat_Data2010!L155-Eurostat_Data2010!L169)+(SUM(Eurostat_Data2010!L458:L490)-Eurostat_Data2010!L461-Eurostat_Data2010!L466-Eurostat_Data2010!L480))/((SUM(Eurostat_Data2010!L282:L314)-Eurostat_Data2010!L285-Eurostat_Data2010!L290-Eurostat_Data2010!L304)+(SUM(Eurostat_Data2010!L415:L447)-Eurostat_Data2010!L418-Eurostat_Data2010!L423-Eurostat_Data2010!L437))</f>
        <v>0.4745189727683859</v>
      </c>
      <c r="O40" s="13">
        <f>((SUM(Eurostat_Data2010!M12:M44)-Eurostat_Data2010!M15-Eurostat_Data2010!M20-Eurostat_Data2010!M34)+(SUM(Eurostat_Data2010!M147:M179)-Eurostat_Data2010!M150-Eurostat_Data2010!M155-Eurostat_Data2010!M169)+(SUM(Eurostat_Data2010!M458:M490)-Eurostat_Data2010!M461-Eurostat_Data2010!M466-Eurostat_Data2010!M480))/((SUM(Eurostat_Data2010!M282:M314)-Eurostat_Data2010!M285-Eurostat_Data2010!M290-Eurostat_Data2010!M304)+(SUM(Eurostat_Data2010!M415:M447)-Eurostat_Data2010!M418-Eurostat_Data2010!M423-Eurostat_Data2010!M437))</f>
        <v>0.47570865177006905</v>
      </c>
      <c r="P40" s="13">
        <f>((SUM(Eurostat_Data2010!N12:N44)-Eurostat_Data2010!N15-Eurostat_Data2010!N20-Eurostat_Data2010!N34)+(SUM(Eurostat_Data2010!N147:N179)-Eurostat_Data2010!N150-Eurostat_Data2010!N155-Eurostat_Data2010!N169)+(SUM(Eurostat_Data2010!N458:N490)-Eurostat_Data2010!N461-Eurostat_Data2010!N466-Eurostat_Data2010!N480))/((SUM(Eurostat_Data2010!N282:N314)-Eurostat_Data2010!N285-Eurostat_Data2010!N290-Eurostat_Data2010!N304)+(SUM(Eurostat_Data2010!N415:N447)-Eurostat_Data2010!N418-Eurostat_Data2010!N423-Eurostat_Data2010!N437))</f>
        <v>0.471927992554085</v>
      </c>
      <c r="Q40" s="13">
        <f>((SUM(Eurostat_Data2010!O12:O44)-Eurostat_Data2010!O15-Eurostat_Data2010!O20-Eurostat_Data2010!O34)+(SUM(Eurostat_Data2010!O147:O179)-Eurostat_Data2010!O150-Eurostat_Data2010!O155-Eurostat_Data2010!O169)+(SUM(Eurostat_Data2010!O458:O490)-Eurostat_Data2010!O461-Eurostat_Data2010!O466-Eurostat_Data2010!O480))/((SUM(Eurostat_Data2010!O282:O314)-Eurostat_Data2010!O285-Eurostat_Data2010!O290-Eurostat_Data2010!O304)+(SUM(Eurostat_Data2010!O415:O447)-Eurostat_Data2010!O418-Eurostat_Data2010!O423-Eurostat_Data2010!O437))</f>
        <v>0.480744827825153</v>
      </c>
      <c r="R40" s="13">
        <f>((SUM(Eurostat_Data2010!P12:P44)-Eurostat_Data2010!P15-Eurostat_Data2010!P20-Eurostat_Data2010!P34)+(SUM(Eurostat_Data2010!P147:P179)-Eurostat_Data2010!P150-Eurostat_Data2010!P155-Eurostat_Data2010!P169)+(SUM(Eurostat_Data2010!P458:P490)-Eurostat_Data2010!P461-Eurostat_Data2010!P466-Eurostat_Data2010!P480))/((SUM(Eurostat_Data2010!P282:P314)-Eurostat_Data2010!P285-Eurostat_Data2010!P290-Eurostat_Data2010!P304)+(SUM(Eurostat_Data2010!P415:P447)-Eurostat_Data2010!P418-Eurostat_Data2010!P423-Eurostat_Data2010!P437))</f>
        <v>0.4934083980449133</v>
      </c>
      <c r="S40" s="13">
        <f>((SUM(Eurostat_Data2010!Q12:Q44)-Eurostat_Data2010!Q15-Eurostat_Data2010!Q20-Eurostat_Data2010!Q34)+(SUM(Eurostat_Data2010!Q147:Q179)-Eurostat_Data2010!Q150-Eurostat_Data2010!Q155-Eurostat_Data2010!Q169)+(SUM(Eurostat_Data2010!Q458:Q490)-Eurostat_Data2010!Q461-Eurostat_Data2010!Q466-Eurostat_Data2010!Q480))/((SUM(Eurostat_Data2010!Q282:Q314)-Eurostat_Data2010!Q285-Eurostat_Data2010!Q290-Eurostat_Data2010!Q304)+(SUM(Eurostat_Data2010!Q415:Q447)-Eurostat_Data2010!Q418-Eurostat_Data2010!Q423-Eurostat_Data2010!Q437))</f>
        <v>0.4999033064883495</v>
      </c>
      <c r="T40" s="13">
        <f>((SUM(Eurostat_Data2010!R12:R44)-Eurostat_Data2010!R15-Eurostat_Data2010!R20-Eurostat_Data2010!R34)+(SUM(Eurostat_Data2010!R147:R179)-Eurostat_Data2010!R150-Eurostat_Data2010!R155-Eurostat_Data2010!R169)+(SUM(Eurostat_Data2010!R458:R490)-Eurostat_Data2010!R461-Eurostat_Data2010!R466-Eurostat_Data2010!R480))/((SUM(Eurostat_Data2010!R282:R314)-Eurostat_Data2010!R285-Eurostat_Data2010!R290-Eurostat_Data2010!R304)+(SUM(Eurostat_Data2010!R415:R447)-Eurostat_Data2010!R418-Eurostat_Data2010!R423-Eurostat_Data2010!R437))</f>
        <v>0.49754546141129674</v>
      </c>
      <c r="U40" s="13">
        <f>((SUM(Eurostat_Data2010!S12:S44)-Eurostat_Data2010!S15-Eurostat_Data2010!S20-Eurostat_Data2010!S34)+(SUM(Eurostat_Data2010!S147:S179)-Eurostat_Data2010!S150-Eurostat_Data2010!S155-Eurostat_Data2010!S169)+(SUM(Eurostat_Data2010!S458:S490)-Eurostat_Data2010!S461-Eurostat_Data2010!S466-Eurostat_Data2010!S480))/((SUM(Eurostat_Data2010!S282:S314)-Eurostat_Data2010!S285-Eurostat_Data2010!S290-Eurostat_Data2010!S304)+(SUM(Eurostat_Data2010!S415:S447)-Eurostat_Data2010!S418-Eurostat_Data2010!S423-Eurostat_Data2010!S437))</f>
        <v>0.4933684497917441</v>
      </c>
      <c r="V40" s="13">
        <f>((SUM(Eurostat_Data2010!T12:T44)-Eurostat_Data2010!T15-Eurostat_Data2010!T20-Eurostat_Data2010!T34)+(SUM(Eurostat_Data2010!T147:T179)-Eurostat_Data2010!T150-Eurostat_Data2010!T155-Eurostat_Data2010!T169)+(SUM(Eurostat_Data2010!T458:T490)-Eurostat_Data2010!T461-Eurostat_Data2010!T466-Eurostat_Data2010!T480))/((SUM(Eurostat_Data2010!T282:T314)-Eurostat_Data2010!T285-Eurostat_Data2010!T290-Eurostat_Data2010!T304)+(SUM(Eurostat_Data2010!T415:T447)-Eurostat_Data2010!T418-Eurostat_Data2010!T423-Eurostat_Data2010!T437))</f>
        <v>0.4951422046917168</v>
      </c>
      <c r="X40" s="14">
        <f>E40-D40</f>
        <v>0.004636711622326151</v>
      </c>
      <c r="Y40" s="14">
        <f t="shared" si="20"/>
        <v>0.007319424665686913</v>
      </c>
      <c r="Z40" s="14">
        <f t="shared" si="20"/>
        <v>0.011513334734308267</v>
      </c>
      <c r="AA40" s="14">
        <f t="shared" si="20"/>
        <v>0.004135123983836697</v>
      </c>
      <c r="AB40" s="14">
        <f t="shared" si="20"/>
        <v>0.00974487766108767</v>
      </c>
      <c r="AC40" s="14">
        <f t="shared" si="20"/>
        <v>4.169244960494645E-06</v>
      </c>
      <c r="AD40" s="14">
        <f t="shared" si="20"/>
        <v>0.0028662587085449553</v>
      </c>
      <c r="AE40" s="14">
        <f t="shared" si="20"/>
        <v>0.0003022330642779014</v>
      </c>
      <c r="AF40" s="14">
        <f t="shared" si="20"/>
        <v>0.0008343033138668576</v>
      </c>
      <c r="AG40" s="14">
        <f t="shared" si="20"/>
        <v>-8.376750832150837E-06</v>
      </c>
      <c r="AH40" s="14">
        <f t="shared" si="20"/>
        <v>0.0011896790016831527</v>
      </c>
      <c r="AI40" s="14">
        <f t="shared" si="20"/>
        <v>-0.003780659215984028</v>
      </c>
      <c r="AJ40" s="14">
        <f t="shared" si="20"/>
        <v>0.008816835271067969</v>
      </c>
      <c r="AK40" s="14">
        <f t="shared" si="20"/>
        <v>0.012663570219760334</v>
      </c>
      <c r="AL40" s="14">
        <f t="shared" si="21"/>
        <v>0.006494908443436198</v>
      </c>
      <c r="AM40" s="14">
        <f t="shared" si="21"/>
        <v>-0.002357845077052778</v>
      </c>
      <c r="AN40" s="14">
        <f t="shared" si="21"/>
        <v>-0.00417701161955264</v>
      </c>
      <c r="AO40" s="14">
        <f t="shared" si="21"/>
        <v>0.0017737548999727237</v>
      </c>
    </row>
    <row r="41" spans="1:40" ht="13.5">
      <c r="A41" s="12"/>
      <c r="B41" s="12" t="s">
        <v>126</v>
      </c>
      <c r="C41" s="12"/>
      <c r="D41" s="13">
        <f>((Eurostat_Data2010!B12+Eurostat_Data2010!B13+Eurostat_Data2010!B18+Eurostat_Data2010!B21+Eurostat_Data2010!B22+Eurostat_Data2010!B23+Eurostat_Data2010!B24+Eurostat_Data2010!B27+Eurostat_Data2010!B28+Eurostat_Data2010!B31+Eurostat_Data2010!B33+Eurostat_Data2010!B36+Eurostat_Data2010!B40+Eurostat_Data2010!B41+Eurostat_Data2010!B44)+(Eurostat_Data2010!B147+Eurostat_Data2010!B148+Eurostat_Data2010!B153+Eurostat_Data2010!B156+Eurostat_Data2010!B157+Eurostat_Data2010!B158+Eurostat_Data2010!B159+Eurostat_Data2010!B162+Eurostat_Data2010!B163+Eurostat_Data2010!B166+Eurostat_Data2010!B168+Eurostat_Data2010!B171+Eurostat_Data2010!B175+Eurostat_Data2010!B176+Eurostat_Data2010!B179)+(Eurostat_Data2010!B458+Eurostat_Data2010!B459+Eurostat_Data2010!B464+Eurostat_Data2010!B467+Eurostat_Data2010!B468+Eurostat_Data2010!B469+Eurostat_Data2010!B470+Eurostat_Data2010!B473+Eurostat_Data2010!B474+Eurostat_Data2010!B477+Eurostat_Data2010!B479+Eurostat_Data2010!B482+Eurostat_Data2010!B486+Eurostat_Data2010!B487+Eurostat_Data2010!B490))/((Eurostat_Data2010!B282+Eurostat_Data2010!B283+Eurostat_Data2010!B288+Eurostat_Data2010!B291+Eurostat_Data2010!B292+Eurostat_Data2010!B293+Eurostat_Data2010!B294+Eurostat_Data2010!B297+Eurostat_Data2010!B298+Eurostat_Data2010!B301+Eurostat_Data2010!B303+Eurostat_Data2010!B306+Eurostat_Data2010!B310+Eurostat_Data2010!B311+Eurostat_Data2010!B314)+(Eurostat_Data2010!B415+Eurostat_Data2010!B416+Eurostat_Data2010!B421+Eurostat_Data2010!B424+Eurostat_Data2010!B425+Eurostat_Data2010!B426+Eurostat_Data2010!B427+Eurostat_Data2010!B430+Eurostat_Data2010!B431+Eurostat_Data2010!B434+Eurostat_Data2010!B436+Eurostat_Data2010!B439+Eurostat_Data2010!B443+Eurostat_Data2010!B444+Eurostat_Data2010!B447))</f>
        <v>0.41816492549486867</v>
      </c>
      <c r="E41" s="13">
        <f>((Eurostat_Data2010!C12+Eurostat_Data2010!C13+Eurostat_Data2010!C18+Eurostat_Data2010!C21+Eurostat_Data2010!C22+Eurostat_Data2010!C23+Eurostat_Data2010!C24+Eurostat_Data2010!C27+Eurostat_Data2010!C28+Eurostat_Data2010!C31+Eurostat_Data2010!C33+Eurostat_Data2010!C36+Eurostat_Data2010!C40+Eurostat_Data2010!C41+Eurostat_Data2010!C44)+(Eurostat_Data2010!C147+Eurostat_Data2010!C148+Eurostat_Data2010!C153+Eurostat_Data2010!C156+Eurostat_Data2010!C157+Eurostat_Data2010!C158+Eurostat_Data2010!C159+Eurostat_Data2010!C162+Eurostat_Data2010!C163+Eurostat_Data2010!C166+Eurostat_Data2010!C168+Eurostat_Data2010!C171+Eurostat_Data2010!C175+Eurostat_Data2010!C176+Eurostat_Data2010!C179)+(Eurostat_Data2010!C458+Eurostat_Data2010!C459+Eurostat_Data2010!C464+Eurostat_Data2010!C467+Eurostat_Data2010!C468+Eurostat_Data2010!C469+Eurostat_Data2010!C470+Eurostat_Data2010!C473+Eurostat_Data2010!C474+Eurostat_Data2010!C477+Eurostat_Data2010!C479+Eurostat_Data2010!C482+Eurostat_Data2010!C486+Eurostat_Data2010!C487+Eurostat_Data2010!C490))/((Eurostat_Data2010!C282+Eurostat_Data2010!C283+Eurostat_Data2010!C288+Eurostat_Data2010!C291+Eurostat_Data2010!C292+Eurostat_Data2010!C293+Eurostat_Data2010!C294+Eurostat_Data2010!C297+Eurostat_Data2010!C298+Eurostat_Data2010!C301+Eurostat_Data2010!C303+Eurostat_Data2010!C306+Eurostat_Data2010!C310+Eurostat_Data2010!C311+Eurostat_Data2010!C314)+(Eurostat_Data2010!C415+Eurostat_Data2010!C416+Eurostat_Data2010!C421+Eurostat_Data2010!C424+Eurostat_Data2010!C425+Eurostat_Data2010!C426+Eurostat_Data2010!C427+Eurostat_Data2010!C430+Eurostat_Data2010!C431+Eurostat_Data2010!C434+Eurostat_Data2010!C436+Eurostat_Data2010!C439+Eurostat_Data2010!C443+Eurostat_Data2010!C444+Eurostat_Data2010!C447))</f>
        <v>0.4209042015984456</v>
      </c>
      <c r="F41" s="13">
        <f>((Eurostat_Data2010!D12+Eurostat_Data2010!D13+Eurostat_Data2010!D18+Eurostat_Data2010!D21+Eurostat_Data2010!D22+Eurostat_Data2010!D23+Eurostat_Data2010!D24+Eurostat_Data2010!D27+Eurostat_Data2010!D28+Eurostat_Data2010!D31+Eurostat_Data2010!D33+Eurostat_Data2010!D36+Eurostat_Data2010!D40+Eurostat_Data2010!D41+Eurostat_Data2010!D44)+(Eurostat_Data2010!D147+Eurostat_Data2010!D148+Eurostat_Data2010!D153+Eurostat_Data2010!D156+Eurostat_Data2010!D157+Eurostat_Data2010!D158+Eurostat_Data2010!D159+Eurostat_Data2010!D162+Eurostat_Data2010!D163+Eurostat_Data2010!D166+Eurostat_Data2010!D168+Eurostat_Data2010!D171+Eurostat_Data2010!D175+Eurostat_Data2010!D176+Eurostat_Data2010!D179)+(Eurostat_Data2010!D458+Eurostat_Data2010!D459+Eurostat_Data2010!D464+Eurostat_Data2010!D467+Eurostat_Data2010!D468+Eurostat_Data2010!D469+Eurostat_Data2010!D470+Eurostat_Data2010!D473+Eurostat_Data2010!D474+Eurostat_Data2010!D477+Eurostat_Data2010!D479+Eurostat_Data2010!D482+Eurostat_Data2010!D486+Eurostat_Data2010!D487+Eurostat_Data2010!D490))/((Eurostat_Data2010!D282+Eurostat_Data2010!D283+Eurostat_Data2010!D288+Eurostat_Data2010!D291+Eurostat_Data2010!D292+Eurostat_Data2010!D293+Eurostat_Data2010!D294+Eurostat_Data2010!D297+Eurostat_Data2010!D298+Eurostat_Data2010!D301+Eurostat_Data2010!D303+Eurostat_Data2010!D306+Eurostat_Data2010!D310+Eurostat_Data2010!D311+Eurostat_Data2010!D314)+(Eurostat_Data2010!D415+Eurostat_Data2010!D416+Eurostat_Data2010!D421+Eurostat_Data2010!D424+Eurostat_Data2010!D425+Eurostat_Data2010!D426+Eurostat_Data2010!D427+Eurostat_Data2010!D430+Eurostat_Data2010!D431+Eurostat_Data2010!D434+Eurostat_Data2010!D436+Eurostat_Data2010!D439+Eurostat_Data2010!D443+Eurostat_Data2010!D444+Eurostat_Data2010!D447))</f>
        <v>0.41941713046106793</v>
      </c>
      <c r="G41" s="13">
        <f>((Eurostat_Data2010!E12+Eurostat_Data2010!E13+Eurostat_Data2010!E18+Eurostat_Data2010!E21+Eurostat_Data2010!E22+Eurostat_Data2010!E23+Eurostat_Data2010!E24+Eurostat_Data2010!E27+Eurostat_Data2010!E28+Eurostat_Data2010!E31+Eurostat_Data2010!E33+Eurostat_Data2010!E36+Eurostat_Data2010!E40+Eurostat_Data2010!E41+Eurostat_Data2010!E44)+(Eurostat_Data2010!E147+Eurostat_Data2010!E148+Eurostat_Data2010!E153+Eurostat_Data2010!E156+Eurostat_Data2010!E157+Eurostat_Data2010!E158+Eurostat_Data2010!E159+Eurostat_Data2010!E162+Eurostat_Data2010!E163+Eurostat_Data2010!E166+Eurostat_Data2010!E168+Eurostat_Data2010!E171+Eurostat_Data2010!E175+Eurostat_Data2010!E176+Eurostat_Data2010!E179)+(Eurostat_Data2010!E458+Eurostat_Data2010!E459+Eurostat_Data2010!E464+Eurostat_Data2010!E467+Eurostat_Data2010!E468+Eurostat_Data2010!E469+Eurostat_Data2010!E470+Eurostat_Data2010!E473+Eurostat_Data2010!E474+Eurostat_Data2010!E477+Eurostat_Data2010!E479+Eurostat_Data2010!E482+Eurostat_Data2010!E486+Eurostat_Data2010!E487+Eurostat_Data2010!E490))/((Eurostat_Data2010!E282+Eurostat_Data2010!E283+Eurostat_Data2010!E288+Eurostat_Data2010!E291+Eurostat_Data2010!E292+Eurostat_Data2010!E293+Eurostat_Data2010!E294+Eurostat_Data2010!E297+Eurostat_Data2010!E298+Eurostat_Data2010!E301+Eurostat_Data2010!E303+Eurostat_Data2010!E306+Eurostat_Data2010!E310+Eurostat_Data2010!E311+Eurostat_Data2010!E314)+(Eurostat_Data2010!E415+Eurostat_Data2010!E416+Eurostat_Data2010!E421+Eurostat_Data2010!E424+Eurostat_Data2010!E425+Eurostat_Data2010!E426+Eurostat_Data2010!E427+Eurostat_Data2010!E430+Eurostat_Data2010!E431+Eurostat_Data2010!E434+Eurostat_Data2010!E436+Eurostat_Data2010!E439+Eurostat_Data2010!E443+Eurostat_Data2010!E444+Eurostat_Data2010!E447))</f>
        <v>0.43461321329351815</v>
      </c>
      <c r="H41" s="13">
        <f>((Eurostat_Data2010!F12+Eurostat_Data2010!F13+Eurostat_Data2010!F18+Eurostat_Data2010!F21+Eurostat_Data2010!F22+Eurostat_Data2010!F23+Eurostat_Data2010!F24+Eurostat_Data2010!F27+Eurostat_Data2010!F28+Eurostat_Data2010!F31+Eurostat_Data2010!F33+Eurostat_Data2010!F36+Eurostat_Data2010!F40+Eurostat_Data2010!F41+Eurostat_Data2010!F44)+(Eurostat_Data2010!F147+Eurostat_Data2010!F148+Eurostat_Data2010!F153+Eurostat_Data2010!F156+Eurostat_Data2010!F157+Eurostat_Data2010!F158+Eurostat_Data2010!F159+Eurostat_Data2010!F162+Eurostat_Data2010!F163+Eurostat_Data2010!F166+Eurostat_Data2010!F168+Eurostat_Data2010!F171+Eurostat_Data2010!F175+Eurostat_Data2010!F176+Eurostat_Data2010!F179)+(Eurostat_Data2010!F458+Eurostat_Data2010!F459+Eurostat_Data2010!F464+Eurostat_Data2010!F467+Eurostat_Data2010!F468+Eurostat_Data2010!F469+Eurostat_Data2010!F470+Eurostat_Data2010!F473+Eurostat_Data2010!F474+Eurostat_Data2010!F477+Eurostat_Data2010!F479+Eurostat_Data2010!F482+Eurostat_Data2010!F486+Eurostat_Data2010!F487+Eurostat_Data2010!F490))/((Eurostat_Data2010!F282+Eurostat_Data2010!F283+Eurostat_Data2010!F288+Eurostat_Data2010!F291+Eurostat_Data2010!F292+Eurostat_Data2010!F293+Eurostat_Data2010!F294+Eurostat_Data2010!F297+Eurostat_Data2010!F298+Eurostat_Data2010!F301+Eurostat_Data2010!F303+Eurostat_Data2010!F306+Eurostat_Data2010!F310+Eurostat_Data2010!F311+Eurostat_Data2010!F314)+(Eurostat_Data2010!F415+Eurostat_Data2010!F416+Eurostat_Data2010!F421+Eurostat_Data2010!F424+Eurostat_Data2010!F425+Eurostat_Data2010!F426+Eurostat_Data2010!F427+Eurostat_Data2010!F430+Eurostat_Data2010!F431+Eurostat_Data2010!F434+Eurostat_Data2010!F436+Eurostat_Data2010!F439+Eurostat_Data2010!F443+Eurostat_Data2010!F444+Eurostat_Data2010!F447))</f>
        <v>0.4400953763672868</v>
      </c>
      <c r="I41" s="13">
        <f>((Eurostat_Data2010!G12+Eurostat_Data2010!G13+Eurostat_Data2010!G18+Eurostat_Data2010!G21+Eurostat_Data2010!G22+Eurostat_Data2010!G23+Eurostat_Data2010!G24+Eurostat_Data2010!G27+Eurostat_Data2010!G28+Eurostat_Data2010!G31+Eurostat_Data2010!G33+Eurostat_Data2010!G36+Eurostat_Data2010!G40+Eurostat_Data2010!G41+Eurostat_Data2010!G44)+(Eurostat_Data2010!G147+Eurostat_Data2010!G148+Eurostat_Data2010!G153+Eurostat_Data2010!G156+Eurostat_Data2010!G157+Eurostat_Data2010!G158+Eurostat_Data2010!G159+Eurostat_Data2010!G162+Eurostat_Data2010!G163+Eurostat_Data2010!G166+Eurostat_Data2010!G168+Eurostat_Data2010!G171+Eurostat_Data2010!G175+Eurostat_Data2010!G176+Eurostat_Data2010!G179)+(Eurostat_Data2010!G458+Eurostat_Data2010!G459+Eurostat_Data2010!G464+Eurostat_Data2010!G467+Eurostat_Data2010!G468+Eurostat_Data2010!G469+Eurostat_Data2010!G470+Eurostat_Data2010!G473+Eurostat_Data2010!G474+Eurostat_Data2010!G477+Eurostat_Data2010!G479+Eurostat_Data2010!G482+Eurostat_Data2010!G486+Eurostat_Data2010!G487+Eurostat_Data2010!G490))/((Eurostat_Data2010!G282+Eurostat_Data2010!G283+Eurostat_Data2010!G288+Eurostat_Data2010!G291+Eurostat_Data2010!G292+Eurostat_Data2010!G293+Eurostat_Data2010!G294+Eurostat_Data2010!G297+Eurostat_Data2010!G298+Eurostat_Data2010!G301+Eurostat_Data2010!G303+Eurostat_Data2010!G306+Eurostat_Data2010!G310+Eurostat_Data2010!G311+Eurostat_Data2010!G314)+(Eurostat_Data2010!G415+Eurostat_Data2010!G416+Eurostat_Data2010!G421+Eurostat_Data2010!G424+Eurostat_Data2010!G425+Eurostat_Data2010!G426+Eurostat_Data2010!G427+Eurostat_Data2010!G430+Eurostat_Data2010!G431+Eurostat_Data2010!G434+Eurostat_Data2010!G436+Eurostat_Data2010!G439+Eurostat_Data2010!G443+Eurostat_Data2010!G444+Eurostat_Data2010!G447))</f>
        <v>0.45220918296176804</v>
      </c>
      <c r="J41" s="13">
        <f>((Eurostat_Data2010!H12+Eurostat_Data2010!H13+Eurostat_Data2010!H18+Eurostat_Data2010!H21+Eurostat_Data2010!H22+Eurostat_Data2010!H23+Eurostat_Data2010!H24+Eurostat_Data2010!H27+Eurostat_Data2010!H28+Eurostat_Data2010!H31+Eurostat_Data2010!H33+Eurostat_Data2010!H36+Eurostat_Data2010!H40+Eurostat_Data2010!H41+Eurostat_Data2010!H44)+(Eurostat_Data2010!H147+Eurostat_Data2010!H148+Eurostat_Data2010!H153+Eurostat_Data2010!H156+Eurostat_Data2010!H157+Eurostat_Data2010!H158+Eurostat_Data2010!H159+Eurostat_Data2010!H162+Eurostat_Data2010!H163+Eurostat_Data2010!H166+Eurostat_Data2010!H168+Eurostat_Data2010!H171+Eurostat_Data2010!H175+Eurostat_Data2010!H176+Eurostat_Data2010!H179)+(Eurostat_Data2010!H458+Eurostat_Data2010!H459+Eurostat_Data2010!H464+Eurostat_Data2010!H467+Eurostat_Data2010!H468+Eurostat_Data2010!H469+Eurostat_Data2010!H470+Eurostat_Data2010!H473+Eurostat_Data2010!H474+Eurostat_Data2010!H477+Eurostat_Data2010!H479+Eurostat_Data2010!H482+Eurostat_Data2010!H486+Eurostat_Data2010!H487+Eurostat_Data2010!H490))/((Eurostat_Data2010!H282+Eurostat_Data2010!H283+Eurostat_Data2010!H288+Eurostat_Data2010!H291+Eurostat_Data2010!H292+Eurostat_Data2010!H293+Eurostat_Data2010!H294+Eurostat_Data2010!H297+Eurostat_Data2010!H298+Eurostat_Data2010!H301+Eurostat_Data2010!H303+Eurostat_Data2010!H306+Eurostat_Data2010!H310+Eurostat_Data2010!H311+Eurostat_Data2010!H314)+(Eurostat_Data2010!H415+Eurostat_Data2010!H416+Eurostat_Data2010!H421+Eurostat_Data2010!H424+Eurostat_Data2010!H425+Eurostat_Data2010!H426+Eurostat_Data2010!H427+Eurostat_Data2010!H430+Eurostat_Data2010!H431+Eurostat_Data2010!H434+Eurostat_Data2010!H436+Eurostat_Data2010!H439+Eurostat_Data2010!H443+Eurostat_Data2010!H444+Eurostat_Data2010!H447))</f>
        <v>0.45963149781352575</v>
      </c>
      <c r="K41" s="13">
        <f>((Eurostat_Data2010!I12+Eurostat_Data2010!I13+Eurostat_Data2010!I18+Eurostat_Data2010!I21+Eurostat_Data2010!I22+Eurostat_Data2010!I23+Eurostat_Data2010!I24+Eurostat_Data2010!I27+Eurostat_Data2010!I28+Eurostat_Data2010!I31+Eurostat_Data2010!I33+Eurostat_Data2010!I36+Eurostat_Data2010!I40+Eurostat_Data2010!I41+Eurostat_Data2010!I44)+(Eurostat_Data2010!I147+Eurostat_Data2010!I148+Eurostat_Data2010!I153+Eurostat_Data2010!I156+Eurostat_Data2010!I157+Eurostat_Data2010!I158+Eurostat_Data2010!I159+Eurostat_Data2010!I162+Eurostat_Data2010!I163+Eurostat_Data2010!I166+Eurostat_Data2010!I168+Eurostat_Data2010!I171+Eurostat_Data2010!I175+Eurostat_Data2010!I176+Eurostat_Data2010!I179)+(Eurostat_Data2010!I458+Eurostat_Data2010!I459+Eurostat_Data2010!I464+Eurostat_Data2010!I467+Eurostat_Data2010!I468+Eurostat_Data2010!I469+Eurostat_Data2010!I470+Eurostat_Data2010!I473+Eurostat_Data2010!I474+Eurostat_Data2010!I477+Eurostat_Data2010!I479+Eurostat_Data2010!I482+Eurostat_Data2010!I486+Eurostat_Data2010!I487+Eurostat_Data2010!I490))/((Eurostat_Data2010!I282+Eurostat_Data2010!I283+Eurostat_Data2010!I288+Eurostat_Data2010!I291+Eurostat_Data2010!I292+Eurostat_Data2010!I293+Eurostat_Data2010!I294+Eurostat_Data2010!I297+Eurostat_Data2010!I298+Eurostat_Data2010!I301+Eurostat_Data2010!I303+Eurostat_Data2010!I306+Eurostat_Data2010!I310+Eurostat_Data2010!I311+Eurostat_Data2010!I314)+(Eurostat_Data2010!I415+Eurostat_Data2010!I416+Eurostat_Data2010!I421+Eurostat_Data2010!I424+Eurostat_Data2010!I425+Eurostat_Data2010!I426+Eurostat_Data2010!I427+Eurostat_Data2010!I430+Eurostat_Data2010!I431+Eurostat_Data2010!I434+Eurostat_Data2010!I436+Eurostat_Data2010!I439+Eurostat_Data2010!I443+Eurostat_Data2010!I444+Eurostat_Data2010!I447))</f>
        <v>0.46332944871594445</v>
      </c>
      <c r="L41" s="13">
        <f>((Eurostat_Data2010!J12+Eurostat_Data2010!J13+Eurostat_Data2010!J18+Eurostat_Data2010!J21+Eurostat_Data2010!J22+Eurostat_Data2010!J23+Eurostat_Data2010!J24+Eurostat_Data2010!J27+Eurostat_Data2010!J28+Eurostat_Data2010!J31+Eurostat_Data2010!J33+Eurostat_Data2010!J36+Eurostat_Data2010!J40+Eurostat_Data2010!J41+Eurostat_Data2010!J44)+(Eurostat_Data2010!J147+Eurostat_Data2010!J148+Eurostat_Data2010!J153+Eurostat_Data2010!J156+Eurostat_Data2010!J157+Eurostat_Data2010!J158+Eurostat_Data2010!J159+Eurostat_Data2010!J162+Eurostat_Data2010!J163+Eurostat_Data2010!J166+Eurostat_Data2010!J168+Eurostat_Data2010!J171+Eurostat_Data2010!J175+Eurostat_Data2010!J176+Eurostat_Data2010!J179)+(Eurostat_Data2010!J458+Eurostat_Data2010!J459+Eurostat_Data2010!J464+Eurostat_Data2010!J467+Eurostat_Data2010!J468+Eurostat_Data2010!J469+Eurostat_Data2010!J470+Eurostat_Data2010!J473+Eurostat_Data2010!J474+Eurostat_Data2010!J477+Eurostat_Data2010!J479+Eurostat_Data2010!J482+Eurostat_Data2010!J486+Eurostat_Data2010!J487+Eurostat_Data2010!J490))/((Eurostat_Data2010!J282+Eurostat_Data2010!J283+Eurostat_Data2010!J288+Eurostat_Data2010!J291+Eurostat_Data2010!J292+Eurostat_Data2010!J293+Eurostat_Data2010!J294+Eurostat_Data2010!J297+Eurostat_Data2010!J298+Eurostat_Data2010!J301+Eurostat_Data2010!J303+Eurostat_Data2010!J306+Eurostat_Data2010!J310+Eurostat_Data2010!J311+Eurostat_Data2010!J314)+(Eurostat_Data2010!J415+Eurostat_Data2010!J416+Eurostat_Data2010!J421+Eurostat_Data2010!J424+Eurostat_Data2010!J425+Eurostat_Data2010!J426+Eurostat_Data2010!J427+Eurostat_Data2010!J430+Eurostat_Data2010!J431+Eurostat_Data2010!J434+Eurostat_Data2010!J436+Eurostat_Data2010!J439+Eurostat_Data2010!J443+Eurostat_Data2010!J444+Eurostat_Data2010!J447))</f>
        <v>0.46286488441772056</v>
      </c>
      <c r="M41" s="13">
        <f>((Eurostat_Data2010!K12+Eurostat_Data2010!K13+Eurostat_Data2010!K18+Eurostat_Data2010!K21+Eurostat_Data2010!K22+Eurostat_Data2010!K23+Eurostat_Data2010!K24+Eurostat_Data2010!K27+Eurostat_Data2010!K28+Eurostat_Data2010!K31+Eurostat_Data2010!K33+Eurostat_Data2010!K36+Eurostat_Data2010!K40+Eurostat_Data2010!K41+Eurostat_Data2010!K44)+(Eurostat_Data2010!K147+Eurostat_Data2010!K148+Eurostat_Data2010!K153+Eurostat_Data2010!K156+Eurostat_Data2010!K157+Eurostat_Data2010!K158+Eurostat_Data2010!K159+Eurostat_Data2010!K162+Eurostat_Data2010!K163+Eurostat_Data2010!K166+Eurostat_Data2010!K168+Eurostat_Data2010!K171+Eurostat_Data2010!K175+Eurostat_Data2010!K176+Eurostat_Data2010!K179)+(Eurostat_Data2010!K458+Eurostat_Data2010!K459+Eurostat_Data2010!K464+Eurostat_Data2010!K467+Eurostat_Data2010!K468+Eurostat_Data2010!K469+Eurostat_Data2010!K470+Eurostat_Data2010!K473+Eurostat_Data2010!K474+Eurostat_Data2010!K477+Eurostat_Data2010!K479+Eurostat_Data2010!K482+Eurostat_Data2010!K486+Eurostat_Data2010!K487+Eurostat_Data2010!K490))/((Eurostat_Data2010!K282+Eurostat_Data2010!K283+Eurostat_Data2010!K288+Eurostat_Data2010!K291+Eurostat_Data2010!K292+Eurostat_Data2010!K293+Eurostat_Data2010!K294+Eurostat_Data2010!K297+Eurostat_Data2010!K298+Eurostat_Data2010!K301+Eurostat_Data2010!K303+Eurostat_Data2010!K306+Eurostat_Data2010!K310+Eurostat_Data2010!K311+Eurostat_Data2010!K314)+(Eurostat_Data2010!K415+Eurostat_Data2010!K416+Eurostat_Data2010!K421+Eurostat_Data2010!K424+Eurostat_Data2010!K425+Eurostat_Data2010!K426+Eurostat_Data2010!K427+Eurostat_Data2010!K430+Eurostat_Data2010!K431+Eurostat_Data2010!K434+Eurostat_Data2010!K436+Eurostat_Data2010!K439+Eurostat_Data2010!K443+Eurostat_Data2010!K444+Eurostat_Data2010!K447))</f>
        <v>0.46737901742416643</v>
      </c>
      <c r="N41" s="13">
        <f>((Eurostat_Data2010!L12+Eurostat_Data2010!L13+Eurostat_Data2010!L18+Eurostat_Data2010!L21+Eurostat_Data2010!L22+Eurostat_Data2010!L23+Eurostat_Data2010!L24+Eurostat_Data2010!L27+Eurostat_Data2010!L28+Eurostat_Data2010!L31+Eurostat_Data2010!L33+Eurostat_Data2010!L36+Eurostat_Data2010!L40+Eurostat_Data2010!L41+Eurostat_Data2010!L44)+(Eurostat_Data2010!L147+Eurostat_Data2010!L148+Eurostat_Data2010!L153+Eurostat_Data2010!L156+Eurostat_Data2010!L157+Eurostat_Data2010!L158+Eurostat_Data2010!L159+Eurostat_Data2010!L162+Eurostat_Data2010!L163+Eurostat_Data2010!L166+Eurostat_Data2010!L168+Eurostat_Data2010!L171+Eurostat_Data2010!L175+Eurostat_Data2010!L176+Eurostat_Data2010!L179)+(Eurostat_Data2010!L458+Eurostat_Data2010!L459+Eurostat_Data2010!L464+Eurostat_Data2010!L467+Eurostat_Data2010!L468+Eurostat_Data2010!L469+Eurostat_Data2010!L470+Eurostat_Data2010!L473+Eurostat_Data2010!L474+Eurostat_Data2010!L477+Eurostat_Data2010!L479+Eurostat_Data2010!L482+Eurostat_Data2010!L486+Eurostat_Data2010!L487+Eurostat_Data2010!L490))/((Eurostat_Data2010!L282+Eurostat_Data2010!L283+Eurostat_Data2010!L288+Eurostat_Data2010!L291+Eurostat_Data2010!L292+Eurostat_Data2010!L293+Eurostat_Data2010!L294+Eurostat_Data2010!L297+Eurostat_Data2010!L298+Eurostat_Data2010!L301+Eurostat_Data2010!L303+Eurostat_Data2010!L306+Eurostat_Data2010!L310+Eurostat_Data2010!L311+Eurostat_Data2010!L314)+(Eurostat_Data2010!L415+Eurostat_Data2010!L416+Eurostat_Data2010!L421+Eurostat_Data2010!L424+Eurostat_Data2010!L425+Eurostat_Data2010!L426+Eurostat_Data2010!L427+Eurostat_Data2010!L430+Eurostat_Data2010!L431+Eurostat_Data2010!L434+Eurostat_Data2010!L436+Eurostat_Data2010!L439+Eurostat_Data2010!L443+Eurostat_Data2010!L444+Eurostat_Data2010!L447))</f>
        <v>0.4657686491278388</v>
      </c>
      <c r="O41" s="13">
        <f>((Eurostat_Data2010!M12+Eurostat_Data2010!M13+Eurostat_Data2010!M18+Eurostat_Data2010!M21+Eurostat_Data2010!M22+Eurostat_Data2010!M23+Eurostat_Data2010!M24+Eurostat_Data2010!M27+Eurostat_Data2010!M28+Eurostat_Data2010!M31+Eurostat_Data2010!M33+Eurostat_Data2010!M36+Eurostat_Data2010!M40+Eurostat_Data2010!M41+Eurostat_Data2010!M44)+(Eurostat_Data2010!M147+Eurostat_Data2010!M148+Eurostat_Data2010!M153+Eurostat_Data2010!M156+Eurostat_Data2010!M157+Eurostat_Data2010!M158+Eurostat_Data2010!M159+Eurostat_Data2010!M162+Eurostat_Data2010!M163+Eurostat_Data2010!M166+Eurostat_Data2010!M168+Eurostat_Data2010!M171+Eurostat_Data2010!M175+Eurostat_Data2010!M176+Eurostat_Data2010!M179)+(Eurostat_Data2010!M458+Eurostat_Data2010!M459+Eurostat_Data2010!M464+Eurostat_Data2010!M467+Eurostat_Data2010!M468+Eurostat_Data2010!M469+Eurostat_Data2010!M470+Eurostat_Data2010!M473+Eurostat_Data2010!M474+Eurostat_Data2010!M477+Eurostat_Data2010!M479+Eurostat_Data2010!M482+Eurostat_Data2010!M486+Eurostat_Data2010!M487+Eurostat_Data2010!M490))/((Eurostat_Data2010!M282+Eurostat_Data2010!M283+Eurostat_Data2010!M288+Eurostat_Data2010!M291+Eurostat_Data2010!M292+Eurostat_Data2010!M293+Eurostat_Data2010!M294+Eurostat_Data2010!M297+Eurostat_Data2010!M298+Eurostat_Data2010!M301+Eurostat_Data2010!M303+Eurostat_Data2010!M306+Eurostat_Data2010!M310+Eurostat_Data2010!M311+Eurostat_Data2010!M314)+(Eurostat_Data2010!M415+Eurostat_Data2010!M416+Eurostat_Data2010!M421+Eurostat_Data2010!M424+Eurostat_Data2010!M425+Eurostat_Data2010!M426+Eurostat_Data2010!M427+Eurostat_Data2010!M430+Eurostat_Data2010!M431+Eurostat_Data2010!M434+Eurostat_Data2010!M436+Eurostat_Data2010!M439+Eurostat_Data2010!M443+Eurostat_Data2010!M444+Eurostat_Data2010!M447))</f>
        <v>0.46522415083716673</v>
      </c>
      <c r="P41" s="13">
        <f>((Eurostat_Data2010!N12+Eurostat_Data2010!N13+Eurostat_Data2010!N18+Eurostat_Data2010!N21+Eurostat_Data2010!N22+Eurostat_Data2010!N23+Eurostat_Data2010!N24+Eurostat_Data2010!N27+Eurostat_Data2010!N28+Eurostat_Data2010!N31+Eurostat_Data2010!N33+Eurostat_Data2010!N36+Eurostat_Data2010!N40+Eurostat_Data2010!N41+Eurostat_Data2010!N44)+(Eurostat_Data2010!N147+Eurostat_Data2010!N148+Eurostat_Data2010!N153+Eurostat_Data2010!N156+Eurostat_Data2010!N157+Eurostat_Data2010!N158+Eurostat_Data2010!N159+Eurostat_Data2010!N162+Eurostat_Data2010!N163+Eurostat_Data2010!N166+Eurostat_Data2010!N168+Eurostat_Data2010!N171+Eurostat_Data2010!N175+Eurostat_Data2010!N176+Eurostat_Data2010!N179)+(Eurostat_Data2010!N458+Eurostat_Data2010!N459+Eurostat_Data2010!N464+Eurostat_Data2010!N467+Eurostat_Data2010!N468+Eurostat_Data2010!N469+Eurostat_Data2010!N470+Eurostat_Data2010!N473+Eurostat_Data2010!N474+Eurostat_Data2010!N477+Eurostat_Data2010!N479+Eurostat_Data2010!N482+Eurostat_Data2010!N486+Eurostat_Data2010!N487+Eurostat_Data2010!N490))/((Eurostat_Data2010!N282+Eurostat_Data2010!N283+Eurostat_Data2010!N288+Eurostat_Data2010!N291+Eurostat_Data2010!N292+Eurostat_Data2010!N293+Eurostat_Data2010!N294+Eurostat_Data2010!N297+Eurostat_Data2010!N298+Eurostat_Data2010!N301+Eurostat_Data2010!N303+Eurostat_Data2010!N306+Eurostat_Data2010!N310+Eurostat_Data2010!N311+Eurostat_Data2010!N314)+(Eurostat_Data2010!N415+Eurostat_Data2010!N416+Eurostat_Data2010!N421+Eurostat_Data2010!N424+Eurostat_Data2010!N425+Eurostat_Data2010!N426+Eurostat_Data2010!N427+Eurostat_Data2010!N430+Eurostat_Data2010!N431+Eurostat_Data2010!N434+Eurostat_Data2010!N436+Eurostat_Data2010!N439+Eurostat_Data2010!N443+Eurostat_Data2010!N444+Eurostat_Data2010!N447))</f>
        <v>0.4613383996753606</v>
      </c>
      <c r="Q41" s="13">
        <f>((Eurostat_Data2010!O12+Eurostat_Data2010!O13+Eurostat_Data2010!O18+Eurostat_Data2010!O21+Eurostat_Data2010!O22+Eurostat_Data2010!O23+Eurostat_Data2010!O24+Eurostat_Data2010!O27+Eurostat_Data2010!O28+Eurostat_Data2010!O31+Eurostat_Data2010!O33+Eurostat_Data2010!O36+Eurostat_Data2010!O40+Eurostat_Data2010!O41+Eurostat_Data2010!O44)+(Eurostat_Data2010!O147+Eurostat_Data2010!O148+Eurostat_Data2010!O153+Eurostat_Data2010!O156+Eurostat_Data2010!O157+Eurostat_Data2010!O158+Eurostat_Data2010!O159+Eurostat_Data2010!O162+Eurostat_Data2010!O163+Eurostat_Data2010!O166+Eurostat_Data2010!O168+Eurostat_Data2010!O171+Eurostat_Data2010!O175+Eurostat_Data2010!O176+Eurostat_Data2010!O179)+(Eurostat_Data2010!O458+Eurostat_Data2010!O459+Eurostat_Data2010!O464+Eurostat_Data2010!O467+Eurostat_Data2010!O468+Eurostat_Data2010!O469+Eurostat_Data2010!O470+Eurostat_Data2010!O473+Eurostat_Data2010!O474+Eurostat_Data2010!O477+Eurostat_Data2010!O479+Eurostat_Data2010!O482+Eurostat_Data2010!O486+Eurostat_Data2010!O487+Eurostat_Data2010!O490))/((Eurostat_Data2010!O282+Eurostat_Data2010!O283+Eurostat_Data2010!O288+Eurostat_Data2010!O291+Eurostat_Data2010!O292+Eurostat_Data2010!O293+Eurostat_Data2010!O294+Eurostat_Data2010!O297+Eurostat_Data2010!O298+Eurostat_Data2010!O301+Eurostat_Data2010!O303+Eurostat_Data2010!O306+Eurostat_Data2010!O310+Eurostat_Data2010!O311+Eurostat_Data2010!O314)+(Eurostat_Data2010!O415+Eurostat_Data2010!O416+Eurostat_Data2010!O421+Eurostat_Data2010!O424+Eurostat_Data2010!O425+Eurostat_Data2010!O426+Eurostat_Data2010!O427+Eurostat_Data2010!O430+Eurostat_Data2010!O431+Eurostat_Data2010!O434+Eurostat_Data2010!O436+Eurostat_Data2010!O439+Eurostat_Data2010!O443+Eurostat_Data2010!O444+Eurostat_Data2010!O447))</f>
        <v>0.47211453305259204</v>
      </c>
      <c r="R41" s="13">
        <f>((Eurostat_Data2010!P12+Eurostat_Data2010!P13+Eurostat_Data2010!P18+Eurostat_Data2010!P21+Eurostat_Data2010!P22+Eurostat_Data2010!P23+Eurostat_Data2010!P24+Eurostat_Data2010!P27+Eurostat_Data2010!P28+Eurostat_Data2010!P31+Eurostat_Data2010!P33+Eurostat_Data2010!P36+Eurostat_Data2010!P40+Eurostat_Data2010!P41+Eurostat_Data2010!P44)+(Eurostat_Data2010!P147+Eurostat_Data2010!P148+Eurostat_Data2010!P153+Eurostat_Data2010!P156+Eurostat_Data2010!P157+Eurostat_Data2010!P158+Eurostat_Data2010!P159+Eurostat_Data2010!P162+Eurostat_Data2010!P163+Eurostat_Data2010!P166+Eurostat_Data2010!P168+Eurostat_Data2010!P171+Eurostat_Data2010!P175+Eurostat_Data2010!P176+Eurostat_Data2010!P179)+(Eurostat_Data2010!P458+Eurostat_Data2010!P459+Eurostat_Data2010!P464+Eurostat_Data2010!P467+Eurostat_Data2010!P468+Eurostat_Data2010!P469+Eurostat_Data2010!P470+Eurostat_Data2010!P473+Eurostat_Data2010!P474+Eurostat_Data2010!P477+Eurostat_Data2010!P479+Eurostat_Data2010!P482+Eurostat_Data2010!P486+Eurostat_Data2010!P487+Eurostat_Data2010!P490))/((Eurostat_Data2010!P282+Eurostat_Data2010!P283+Eurostat_Data2010!P288+Eurostat_Data2010!P291+Eurostat_Data2010!P292+Eurostat_Data2010!P293+Eurostat_Data2010!P294+Eurostat_Data2010!P297+Eurostat_Data2010!P298+Eurostat_Data2010!P301+Eurostat_Data2010!P303+Eurostat_Data2010!P306+Eurostat_Data2010!P310+Eurostat_Data2010!P311+Eurostat_Data2010!P314)+(Eurostat_Data2010!P415+Eurostat_Data2010!P416+Eurostat_Data2010!P421+Eurostat_Data2010!P424+Eurostat_Data2010!P425+Eurostat_Data2010!P426+Eurostat_Data2010!P427+Eurostat_Data2010!P430+Eurostat_Data2010!P431+Eurostat_Data2010!P434+Eurostat_Data2010!P436+Eurostat_Data2010!P439+Eurostat_Data2010!P443+Eurostat_Data2010!P444+Eurostat_Data2010!P447))</f>
        <v>0.4901970480606445</v>
      </c>
      <c r="S41" s="13">
        <f>((Eurostat_Data2010!Q12+Eurostat_Data2010!Q13+Eurostat_Data2010!Q18+Eurostat_Data2010!Q21+Eurostat_Data2010!Q22+Eurostat_Data2010!Q23+Eurostat_Data2010!Q24+Eurostat_Data2010!Q27+Eurostat_Data2010!Q28+Eurostat_Data2010!Q31+Eurostat_Data2010!Q33+Eurostat_Data2010!Q36+Eurostat_Data2010!Q40+Eurostat_Data2010!Q41+Eurostat_Data2010!Q44)+(Eurostat_Data2010!Q147+Eurostat_Data2010!Q148+Eurostat_Data2010!Q153+Eurostat_Data2010!Q156+Eurostat_Data2010!Q157+Eurostat_Data2010!Q158+Eurostat_Data2010!Q159+Eurostat_Data2010!Q162+Eurostat_Data2010!Q163+Eurostat_Data2010!Q166+Eurostat_Data2010!Q168+Eurostat_Data2010!Q171+Eurostat_Data2010!Q175+Eurostat_Data2010!Q176+Eurostat_Data2010!Q179)+(Eurostat_Data2010!Q458+Eurostat_Data2010!Q459+Eurostat_Data2010!Q464+Eurostat_Data2010!Q467+Eurostat_Data2010!Q468+Eurostat_Data2010!Q469+Eurostat_Data2010!Q470+Eurostat_Data2010!Q473+Eurostat_Data2010!Q474+Eurostat_Data2010!Q477+Eurostat_Data2010!Q479+Eurostat_Data2010!Q482+Eurostat_Data2010!Q486+Eurostat_Data2010!Q487+Eurostat_Data2010!Q490))/((Eurostat_Data2010!Q282+Eurostat_Data2010!Q283+Eurostat_Data2010!Q288+Eurostat_Data2010!Q291+Eurostat_Data2010!Q292+Eurostat_Data2010!Q293+Eurostat_Data2010!Q294+Eurostat_Data2010!Q297+Eurostat_Data2010!Q298+Eurostat_Data2010!Q301+Eurostat_Data2010!Q303+Eurostat_Data2010!Q306+Eurostat_Data2010!Q310+Eurostat_Data2010!Q311+Eurostat_Data2010!Q314)+(Eurostat_Data2010!Q415+Eurostat_Data2010!Q416+Eurostat_Data2010!Q421+Eurostat_Data2010!Q424+Eurostat_Data2010!Q425+Eurostat_Data2010!Q426+Eurostat_Data2010!Q427+Eurostat_Data2010!Q430+Eurostat_Data2010!Q431+Eurostat_Data2010!Q434+Eurostat_Data2010!Q436+Eurostat_Data2010!Q439+Eurostat_Data2010!Q443+Eurostat_Data2010!Q444+Eurostat_Data2010!Q447))</f>
        <v>0.49742859380484</v>
      </c>
      <c r="T41" s="13">
        <f>((Eurostat_Data2010!R12+Eurostat_Data2010!R13+Eurostat_Data2010!R18+Eurostat_Data2010!R21+Eurostat_Data2010!R22+Eurostat_Data2010!R23+Eurostat_Data2010!R24+Eurostat_Data2010!R27+Eurostat_Data2010!R28+Eurostat_Data2010!R31+Eurostat_Data2010!R33+Eurostat_Data2010!R36+Eurostat_Data2010!R40+Eurostat_Data2010!R41+Eurostat_Data2010!R44)+(Eurostat_Data2010!R147+Eurostat_Data2010!R148+Eurostat_Data2010!R153+Eurostat_Data2010!R156+Eurostat_Data2010!R157+Eurostat_Data2010!R158+Eurostat_Data2010!R159+Eurostat_Data2010!R162+Eurostat_Data2010!R163+Eurostat_Data2010!R166+Eurostat_Data2010!R168+Eurostat_Data2010!R171+Eurostat_Data2010!R175+Eurostat_Data2010!R176+Eurostat_Data2010!R179)+(Eurostat_Data2010!R458+Eurostat_Data2010!R459+Eurostat_Data2010!R464+Eurostat_Data2010!R467+Eurostat_Data2010!R468+Eurostat_Data2010!R469+Eurostat_Data2010!R470+Eurostat_Data2010!R473+Eurostat_Data2010!R474+Eurostat_Data2010!R477+Eurostat_Data2010!R479+Eurostat_Data2010!R482+Eurostat_Data2010!R486+Eurostat_Data2010!R487+Eurostat_Data2010!R490))/((Eurostat_Data2010!R282+Eurostat_Data2010!R283+Eurostat_Data2010!R288+Eurostat_Data2010!R291+Eurostat_Data2010!R292+Eurostat_Data2010!R293+Eurostat_Data2010!R294+Eurostat_Data2010!R297+Eurostat_Data2010!R298+Eurostat_Data2010!R301+Eurostat_Data2010!R303+Eurostat_Data2010!R306+Eurostat_Data2010!R310+Eurostat_Data2010!R311+Eurostat_Data2010!R314)+(Eurostat_Data2010!R415+Eurostat_Data2010!R416+Eurostat_Data2010!R421+Eurostat_Data2010!R424+Eurostat_Data2010!R425+Eurostat_Data2010!R426+Eurostat_Data2010!R427+Eurostat_Data2010!R430+Eurostat_Data2010!R431+Eurostat_Data2010!R434+Eurostat_Data2010!R436+Eurostat_Data2010!R439+Eurostat_Data2010!R443+Eurostat_Data2010!R444+Eurostat_Data2010!R447))</f>
        <v>0.4965770588905342</v>
      </c>
      <c r="U41" s="13">
        <f>((Eurostat_Data2010!S12+Eurostat_Data2010!S13+Eurostat_Data2010!S18+Eurostat_Data2010!S21+Eurostat_Data2010!S22+Eurostat_Data2010!S23+Eurostat_Data2010!S24+Eurostat_Data2010!S27+Eurostat_Data2010!S28+Eurostat_Data2010!S31+Eurostat_Data2010!S33+Eurostat_Data2010!S36+Eurostat_Data2010!S40+Eurostat_Data2010!S41+Eurostat_Data2010!S44)+(Eurostat_Data2010!S147+Eurostat_Data2010!S148+Eurostat_Data2010!S153+Eurostat_Data2010!S156+Eurostat_Data2010!S157+Eurostat_Data2010!S158+Eurostat_Data2010!S159+Eurostat_Data2010!S162+Eurostat_Data2010!S163+Eurostat_Data2010!S166+Eurostat_Data2010!S168+Eurostat_Data2010!S171+Eurostat_Data2010!S175+Eurostat_Data2010!S176+Eurostat_Data2010!S179)+(Eurostat_Data2010!S458+Eurostat_Data2010!S459+Eurostat_Data2010!S464+Eurostat_Data2010!S467+Eurostat_Data2010!S468+Eurostat_Data2010!S469+Eurostat_Data2010!S470+Eurostat_Data2010!S473+Eurostat_Data2010!S474+Eurostat_Data2010!S477+Eurostat_Data2010!S479+Eurostat_Data2010!S482+Eurostat_Data2010!S486+Eurostat_Data2010!S487+Eurostat_Data2010!S490))/((Eurostat_Data2010!S282+Eurostat_Data2010!S283+Eurostat_Data2010!S288+Eurostat_Data2010!S291+Eurostat_Data2010!S292+Eurostat_Data2010!S293+Eurostat_Data2010!S294+Eurostat_Data2010!S297+Eurostat_Data2010!S298+Eurostat_Data2010!S301+Eurostat_Data2010!S303+Eurostat_Data2010!S306+Eurostat_Data2010!S310+Eurostat_Data2010!S311+Eurostat_Data2010!S314)+(Eurostat_Data2010!S415+Eurostat_Data2010!S416+Eurostat_Data2010!S421+Eurostat_Data2010!S424+Eurostat_Data2010!S425+Eurostat_Data2010!S426+Eurostat_Data2010!S427+Eurostat_Data2010!S430+Eurostat_Data2010!S431+Eurostat_Data2010!S434+Eurostat_Data2010!S436+Eurostat_Data2010!S439+Eurostat_Data2010!S443+Eurostat_Data2010!S444+Eurostat_Data2010!S447))</f>
        <v>0.49454454538814635</v>
      </c>
      <c r="V41" s="13">
        <f>((Eurostat_Data2010!T12+Eurostat_Data2010!T13+Eurostat_Data2010!T18+Eurostat_Data2010!T21+Eurostat_Data2010!T22+Eurostat_Data2010!T23+Eurostat_Data2010!T24+Eurostat_Data2010!T27+Eurostat_Data2010!T28+Eurostat_Data2010!T31+Eurostat_Data2010!T33+Eurostat_Data2010!T36+Eurostat_Data2010!T40+Eurostat_Data2010!T41+Eurostat_Data2010!T44)+(Eurostat_Data2010!T147+Eurostat_Data2010!T148+Eurostat_Data2010!T153+Eurostat_Data2010!T156+Eurostat_Data2010!T157+Eurostat_Data2010!T158+Eurostat_Data2010!T159+Eurostat_Data2010!T162+Eurostat_Data2010!T163+Eurostat_Data2010!T166+Eurostat_Data2010!T168+Eurostat_Data2010!T171+Eurostat_Data2010!T175+Eurostat_Data2010!T176+Eurostat_Data2010!T179)+(Eurostat_Data2010!T458+Eurostat_Data2010!T459+Eurostat_Data2010!T464+Eurostat_Data2010!T467+Eurostat_Data2010!T468+Eurostat_Data2010!T469+Eurostat_Data2010!T470+Eurostat_Data2010!T473+Eurostat_Data2010!T474+Eurostat_Data2010!T477+Eurostat_Data2010!T479+Eurostat_Data2010!T482+Eurostat_Data2010!T486+Eurostat_Data2010!T487+Eurostat_Data2010!T490))/((Eurostat_Data2010!T282+Eurostat_Data2010!T283+Eurostat_Data2010!T288+Eurostat_Data2010!T291+Eurostat_Data2010!T292+Eurostat_Data2010!T293+Eurostat_Data2010!T294+Eurostat_Data2010!T297+Eurostat_Data2010!T298+Eurostat_Data2010!T301+Eurostat_Data2010!T303+Eurostat_Data2010!T306+Eurostat_Data2010!T310+Eurostat_Data2010!T311+Eurostat_Data2010!T314)+(Eurostat_Data2010!T415+Eurostat_Data2010!T416+Eurostat_Data2010!T421+Eurostat_Data2010!T424+Eurostat_Data2010!T425+Eurostat_Data2010!T426+Eurostat_Data2010!T427+Eurostat_Data2010!T430+Eurostat_Data2010!T431+Eurostat_Data2010!T434+Eurostat_Data2010!T436+Eurostat_Data2010!T439+Eurostat_Data2010!T443+Eurostat_Data2010!T444+Eurostat_Data2010!T447))</f>
        <v>0.49734838570176737</v>
      </c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</row>
    <row r="42" spans="1:40" ht="14.25" thickBot="1">
      <c r="A42" s="19"/>
      <c r="B42" s="19" t="s">
        <v>127</v>
      </c>
      <c r="C42" s="19"/>
      <c r="D42" s="20">
        <f>((Eurostat_Data2010!B14+Eurostat_Data2010!B16+Eurostat_Data2010!B17+Eurostat_Data2010!B19+Eurostat_Data2010!B25+Eurostat_Data2010!B29+Eurostat_Data2010!B30+Eurostat_Data2010!B32+Eurostat_Data2010!B35+Eurostat_Data2010!B37+Eurostat_Data2010!B38+Eurostat_Data2010!B39)+(Eurostat_Data2010!B149+Eurostat_Data2010!B151+Eurostat_Data2010!B152+Eurostat_Data2010!B154+Eurostat_Data2010!B160+Eurostat_Data2010!B164+Eurostat_Data2010!B165+Eurostat_Data2010!B167+Eurostat_Data2010!B170+Eurostat_Data2010!B172+Eurostat_Data2010!B173+Eurostat_Data2010!B174)+(Eurostat_Data2010!B460+Eurostat_Data2010!B462+Eurostat_Data2010!B463+Eurostat_Data2010!B465+Eurostat_Data2010!B471+Eurostat_Data2010!B475+Eurostat_Data2010!B476+Eurostat_Data2010!B478+Eurostat_Data2010!B481+Eurostat_Data2010!B483+Eurostat_Data2010!B484+Eurostat_Data2010!B485))/((Eurostat_Data2010!B284+Eurostat_Data2010!B286+Eurostat_Data2010!B287+Eurostat_Data2010!B289+Eurostat_Data2010!B295+Eurostat_Data2010!B299+Eurostat_Data2010!B300+Eurostat_Data2010!B302+Eurostat_Data2010!B305+Eurostat_Data2010!B307+Eurostat_Data2010!B308+Eurostat_Data2010!B309)+(Eurostat_Data2010!B417+Eurostat_Data2010!B419+Eurostat_Data2010!B420+Eurostat_Data2010!B422+Eurostat_Data2010!B428+Eurostat_Data2010!B432+Eurostat_Data2010!B433+Eurostat_Data2010!B435+Eurostat_Data2010!B438+Eurostat_Data2010!B440+Eurostat_Data2010!B441+Eurostat_Data2010!B442))</f>
        <v>0.470089219330855</v>
      </c>
      <c r="E42" s="20">
        <f>((Eurostat_Data2010!C14+Eurostat_Data2010!C16+Eurostat_Data2010!C17+Eurostat_Data2010!C19+Eurostat_Data2010!C25+Eurostat_Data2010!C29+Eurostat_Data2010!C30+Eurostat_Data2010!C32+Eurostat_Data2010!C35+Eurostat_Data2010!C37+Eurostat_Data2010!C38+Eurostat_Data2010!C39)+(Eurostat_Data2010!C149+Eurostat_Data2010!C151+Eurostat_Data2010!C152+Eurostat_Data2010!C154+Eurostat_Data2010!C160+Eurostat_Data2010!C164+Eurostat_Data2010!C165+Eurostat_Data2010!C167+Eurostat_Data2010!C170+Eurostat_Data2010!C172+Eurostat_Data2010!C173+Eurostat_Data2010!C174)+(Eurostat_Data2010!C460+Eurostat_Data2010!C462+Eurostat_Data2010!C463+Eurostat_Data2010!C465+Eurostat_Data2010!C471+Eurostat_Data2010!C475+Eurostat_Data2010!C476+Eurostat_Data2010!C478+Eurostat_Data2010!C481+Eurostat_Data2010!C483+Eurostat_Data2010!C484+Eurostat_Data2010!C485))/((Eurostat_Data2010!C284+Eurostat_Data2010!C286+Eurostat_Data2010!C287+Eurostat_Data2010!C289+Eurostat_Data2010!C295+Eurostat_Data2010!C299+Eurostat_Data2010!C300+Eurostat_Data2010!C302+Eurostat_Data2010!C305+Eurostat_Data2010!C307+Eurostat_Data2010!C308+Eurostat_Data2010!C309)+(Eurostat_Data2010!C417+Eurostat_Data2010!C419+Eurostat_Data2010!C420+Eurostat_Data2010!C422+Eurostat_Data2010!C428+Eurostat_Data2010!C432+Eurostat_Data2010!C433+Eurostat_Data2010!C435+Eurostat_Data2010!C438+Eurostat_Data2010!C440+Eurostat_Data2010!C441+Eurostat_Data2010!C442))</f>
        <v>0.48085730698172674</v>
      </c>
      <c r="F42" s="20">
        <f>((Eurostat_Data2010!D14+Eurostat_Data2010!D16+Eurostat_Data2010!D17+Eurostat_Data2010!D19+Eurostat_Data2010!D25+Eurostat_Data2010!D29+Eurostat_Data2010!D30+Eurostat_Data2010!D32+Eurostat_Data2010!D35+Eurostat_Data2010!D37+Eurostat_Data2010!D38+Eurostat_Data2010!D39)+(Eurostat_Data2010!D149+Eurostat_Data2010!D151+Eurostat_Data2010!D152+Eurostat_Data2010!D154+Eurostat_Data2010!D160+Eurostat_Data2010!D164+Eurostat_Data2010!D165+Eurostat_Data2010!D167+Eurostat_Data2010!D170+Eurostat_Data2010!D172+Eurostat_Data2010!D173+Eurostat_Data2010!D174)+(Eurostat_Data2010!D460+Eurostat_Data2010!D462+Eurostat_Data2010!D463+Eurostat_Data2010!D465+Eurostat_Data2010!D471+Eurostat_Data2010!D475+Eurostat_Data2010!D476+Eurostat_Data2010!D478+Eurostat_Data2010!D481+Eurostat_Data2010!D483+Eurostat_Data2010!D484+Eurostat_Data2010!D485))/((Eurostat_Data2010!D284+Eurostat_Data2010!D286+Eurostat_Data2010!D287+Eurostat_Data2010!D289+Eurostat_Data2010!D295+Eurostat_Data2010!D299+Eurostat_Data2010!D300+Eurostat_Data2010!D302+Eurostat_Data2010!D305+Eurostat_Data2010!D307+Eurostat_Data2010!D308+Eurostat_Data2010!D309)+(Eurostat_Data2010!D417+Eurostat_Data2010!D419+Eurostat_Data2010!D420+Eurostat_Data2010!D422+Eurostat_Data2010!D428+Eurostat_Data2010!D432+Eurostat_Data2010!D433+Eurostat_Data2010!D435+Eurostat_Data2010!D438+Eurostat_Data2010!D440+Eurostat_Data2010!D441+Eurostat_Data2010!D442))</f>
        <v>0.5097304676338932</v>
      </c>
      <c r="G42" s="20">
        <f>((Eurostat_Data2010!E14+Eurostat_Data2010!E16+Eurostat_Data2010!E17+Eurostat_Data2010!E19+Eurostat_Data2010!E25+Eurostat_Data2010!E29+Eurostat_Data2010!E30+Eurostat_Data2010!E32+Eurostat_Data2010!E35+Eurostat_Data2010!E37+Eurostat_Data2010!E38+Eurostat_Data2010!E39)+(Eurostat_Data2010!E149+Eurostat_Data2010!E151+Eurostat_Data2010!E152+Eurostat_Data2010!E154+Eurostat_Data2010!E160+Eurostat_Data2010!E164+Eurostat_Data2010!E165+Eurostat_Data2010!E167+Eurostat_Data2010!E170+Eurostat_Data2010!E172+Eurostat_Data2010!E173+Eurostat_Data2010!E174)+(Eurostat_Data2010!E460+Eurostat_Data2010!E462+Eurostat_Data2010!E463+Eurostat_Data2010!E465+Eurostat_Data2010!E471+Eurostat_Data2010!E475+Eurostat_Data2010!E476+Eurostat_Data2010!E478+Eurostat_Data2010!E481+Eurostat_Data2010!E483+Eurostat_Data2010!E484+Eurostat_Data2010!E485))/((Eurostat_Data2010!E284+Eurostat_Data2010!E286+Eurostat_Data2010!E287+Eurostat_Data2010!E289+Eurostat_Data2010!E295+Eurostat_Data2010!E299+Eurostat_Data2010!E300+Eurostat_Data2010!E302+Eurostat_Data2010!E305+Eurostat_Data2010!E307+Eurostat_Data2010!E308+Eurostat_Data2010!E309)+(Eurostat_Data2010!E417+Eurostat_Data2010!E419+Eurostat_Data2010!E420+Eurostat_Data2010!E422+Eurostat_Data2010!E428+Eurostat_Data2010!E432+Eurostat_Data2010!E433+Eurostat_Data2010!E435+Eurostat_Data2010!E438+Eurostat_Data2010!E440+Eurostat_Data2010!E441+Eurostat_Data2010!E442))</f>
        <v>0.5169871467048516</v>
      </c>
      <c r="H42" s="20">
        <f>((Eurostat_Data2010!F14+Eurostat_Data2010!F16+Eurostat_Data2010!F17+Eurostat_Data2010!F19+Eurostat_Data2010!F25+Eurostat_Data2010!F29+Eurostat_Data2010!F30+Eurostat_Data2010!F32+Eurostat_Data2010!F35+Eurostat_Data2010!F37+Eurostat_Data2010!F38+Eurostat_Data2010!F39)+(Eurostat_Data2010!F149+Eurostat_Data2010!F151+Eurostat_Data2010!F152+Eurostat_Data2010!F154+Eurostat_Data2010!F160+Eurostat_Data2010!F164+Eurostat_Data2010!F165+Eurostat_Data2010!F167+Eurostat_Data2010!F170+Eurostat_Data2010!F172+Eurostat_Data2010!F173+Eurostat_Data2010!F174)+(Eurostat_Data2010!F460+Eurostat_Data2010!F462+Eurostat_Data2010!F463+Eurostat_Data2010!F465+Eurostat_Data2010!F471+Eurostat_Data2010!F475+Eurostat_Data2010!F476+Eurostat_Data2010!F478+Eurostat_Data2010!F481+Eurostat_Data2010!F483+Eurostat_Data2010!F484+Eurostat_Data2010!F485))/((Eurostat_Data2010!F284+Eurostat_Data2010!F286+Eurostat_Data2010!F287+Eurostat_Data2010!F289+Eurostat_Data2010!F295+Eurostat_Data2010!F299+Eurostat_Data2010!F300+Eurostat_Data2010!F302+Eurostat_Data2010!F305+Eurostat_Data2010!F307+Eurostat_Data2010!F308+Eurostat_Data2010!F309)+(Eurostat_Data2010!F417+Eurostat_Data2010!F419+Eurostat_Data2010!F420+Eurostat_Data2010!F422+Eurostat_Data2010!F428+Eurostat_Data2010!F432+Eurostat_Data2010!F433+Eurostat_Data2010!F435+Eurostat_Data2010!F438+Eurostat_Data2010!F440+Eurostat_Data2010!F441+Eurostat_Data2010!F442))</f>
        <v>0.5233620203416969</v>
      </c>
      <c r="I42" s="20">
        <f>((Eurostat_Data2010!G14+Eurostat_Data2010!G16+Eurostat_Data2010!G17+Eurostat_Data2010!G19+Eurostat_Data2010!G25+Eurostat_Data2010!G29+Eurostat_Data2010!G30+Eurostat_Data2010!G32+Eurostat_Data2010!G35+Eurostat_Data2010!G37+Eurostat_Data2010!G38+Eurostat_Data2010!G39)+(Eurostat_Data2010!G149+Eurostat_Data2010!G151+Eurostat_Data2010!G152+Eurostat_Data2010!G154+Eurostat_Data2010!G160+Eurostat_Data2010!G164+Eurostat_Data2010!G165+Eurostat_Data2010!G167+Eurostat_Data2010!G170+Eurostat_Data2010!G172+Eurostat_Data2010!G173+Eurostat_Data2010!G174)+(Eurostat_Data2010!G460+Eurostat_Data2010!G462+Eurostat_Data2010!G463+Eurostat_Data2010!G465+Eurostat_Data2010!G471+Eurostat_Data2010!G475+Eurostat_Data2010!G476+Eurostat_Data2010!G478+Eurostat_Data2010!G481+Eurostat_Data2010!G483+Eurostat_Data2010!G484+Eurostat_Data2010!G485))/((Eurostat_Data2010!G284+Eurostat_Data2010!G286+Eurostat_Data2010!G287+Eurostat_Data2010!G289+Eurostat_Data2010!G295+Eurostat_Data2010!G299+Eurostat_Data2010!G300+Eurostat_Data2010!G302+Eurostat_Data2010!G305+Eurostat_Data2010!G307+Eurostat_Data2010!G308+Eurostat_Data2010!G309)+(Eurostat_Data2010!G417+Eurostat_Data2010!G419+Eurostat_Data2010!G420+Eurostat_Data2010!G422+Eurostat_Data2010!G428+Eurostat_Data2010!G432+Eurostat_Data2010!G433+Eurostat_Data2010!G435+Eurostat_Data2010!G438+Eurostat_Data2010!G440+Eurostat_Data2010!G441+Eurostat_Data2010!G442))</f>
        <v>0.5331860522943326</v>
      </c>
      <c r="J42" s="20">
        <f>((Eurostat_Data2010!H14+Eurostat_Data2010!H16+Eurostat_Data2010!H17+Eurostat_Data2010!H19+Eurostat_Data2010!H25+Eurostat_Data2010!H29+Eurostat_Data2010!H30+Eurostat_Data2010!H32+Eurostat_Data2010!H35+Eurostat_Data2010!H37+Eurostat_Data2010!H38+Eurostat_Data2010!H39)+(Eurostat_Data2010!H149+Eurostat_Data2010!H151+Eurostat_Data2010!H152+Eurostat_Data2010!H154+Eurostat_Data2010!H160+Eurostat_Data2010!H164+Eurostat_Data2010!H165+Eurostat_Data2010!H167+Eurostat_Data2010!H170+Eurostat_Data2010!H172+Eurostat_Data2010!H173+Eurostat_Data2010!H174)+(Eurostat_Data2010!H460+Eurostat_Data2010!H462+Eurostat_Data2010!H463+Eurostat_Data2010!H465+Eurostat_Data2010!H471+Eurostat_Data2010!H475+Eurostat_Data2010!H476+Eurostat_Data2010!H478+Eurostat_Data2010!H481+Eurostat_Data2010!H483+Eurostat_Data2010!H484+Eurostat_Data2010!H485))/((Eurostat_Data2010!H284+Eurostat_Data2010!H286+Eurostat_Data2010!H287+Eurostat_Data2010!H289+Eurostat_Data2010!H295+Eurostat_Data2010!H299+Eurostat_Data2010!H300+Eurostat_Data2010!H302+Eurostat_Data2010!H305+Eurostat_Data2010!H307+Eurostat_Data2010!H308+Eurostat_Data2010!H309)+(Eurostat_Data2010!H417+Eurostat_Data2010!H419+Eurostat_Data2010!H420+Eurostat_Data2010!H422+Eurostat_Data2010!H428+Eurostat_Data2010!H432+Eurostat_Data2010!H433+Eurostat_Data2010!H435+Eurostat_Data2010!H438+Eurostat_Data2010!H440+Eurostat_Data2010!H441+Eurostat_Data2010!H442))</f>
        <v>0.5141414943654639</v>
      </c>
      <c r="K42" s="20">
        <f>((Eurostat_Data2010!I14+Eurostat_Data2010!I16+Eurostat_Data2010!I17+Eurostat_Data2010!I19+Eurostat_Data2010!I25+Eurostat_Data2010!I29+Eurostat_Data2010!I30+Eurostat_Data2010!I32+Eurostat_Data2010!I35+Eurostat_Data2010!I37+Eurostat_Data2010!I38+Eurostat_Data2010!I39)+(Eurostat_Data2010!I149+Eurostat_Data2010!I151+Eurostat_Data2010!I152+Eurostat_Data2010!I154+Eurostat_Data2010!I160+Eurostat_Data2010!I164+Eurostat_Data2010!I165+Eurostat_Data2010!I167+Eurostat_Data2010!I170+Eurostat_Data2010!I172+Eurostat_Data2010!I173+Eurostat_Data2010!I174)+(Eurostat_Data2010!I460+Eurostat_Data2010!I462+Eurostat_Data2010!I463+Eurostat_Data2010!I465+Eurostat_Data2010!I471+Eurostat_Data2010!I475+Eurostat_Data2010!I476+Eurostat_Data2010!I478+Eurostat_Data2010!I481+Eurostat_Data2010!I483+Eurostat_Data2010!I484+Eurostat_Data2010!I485))/((Eurostat_Data2010!I284+Eurostat_Data2010!I286+Eurostat_Data2010!I287+Eurostat_Data2010!I289+Eurostat_Data2010!I295+Eurostat_Data2010!I299+Eurostat_Data2010!I300+Eurostat_Data2010!I302+Eurostat_Data2010!I305+Eurostat_Data2010!I307+Eurostat_Data2010!I308+Eurostat_Data2010!I309)+(Eurostat_Data2010!I417+Eurostat_Data2010!I419+Eurostat_Data2010!I420+Eurostat_Data2010!I422+Eurostat_Data2010!I428+Eurostat_Data2010!I432+Eurostat_Data2010!I433+Eurostat_Data2010!I435+Eurostat_Data2010!I438+Eurostat_Data2010!I440+Eurostat_Data2010!I441+Eurostat_Data2010!I442))</f>
        <v>0.5168645990563798</v>
      </c>
      <c r="L42" s="20">
        <f>((Eurostat_Data2010!J14+Eurostat_Data2010!J16+Eurostat_Data2010!J17+Eurostat_Data2010!J19+Eurostat_Data2010!J25+Eurostat_Data2010!J29+Eurostat_Data2010!J30+Eurostat_Data2010!J32+Eurostat_Data2010!J35+Eurostat_Data2010!J37+Eurostat_Data2010!J38+Eurostat_Data2010!J39)+(Eurostat_Data2010!J149+Eurostat_Data2010!J151+Eurostat_Data2010!J152+Eurostat_Data2010!J154+Eurostat_Data2010!J160+Eurostat_Data2010!J164+Eurostat_Data2010!J165+Eurostat_Data2010!J167+Eurostat_Data2010!J170+Eurostat_Data2010!J172+Eurostat_Data2010!J173+Eurostat_Data2010!J174)+(Eurostat_Data2010!J460+Eurostat_Data2010!J462+Eurostat_Data2010!J463+Eurostat_Data2010!J465+Eurostat_Data2010!J471+Eurostat_Data2010!J475+Eurostat_Data2010!J476+Eurostat_Data2010!J478+Eurostat_Data2010!J481+Eurostat_Data2010!J483+Eurostat_Data2010!J484+Eurostat_Data2010!J485))/((Eurostat_Data2010!J284+Eurostat_Data2010!J286+Eurostat_Data2010!J287+Eurostat_Data2010!J289+Eurostat_Data2010!J295+Eurostat_Data2010!J299+Eurostat_Data2010!J300+Eurostat_Data2010!J302+Eurostat_Data2010!J305+Eurostat_Data2010!J307+Eurostat_Data2010!J308+Eurostat_Data2010!J309)+(Eurostat_Data2010!J417+Eurostat_Data2010!J419+Eurostat_Data2010!J420+Eurostat_Data2010!J422+Eurostat_Data2010!J428+Eurostat_Data2010!J432+Eurostat_Data2010!J433+Eurostat_Data2010!J435+Eurostat_Data2010!J438+Eurostat_Data2010!J440+Eurostat_Data2010!J441+Eurostat_Data2010!J442))</f>
        <v>0.5251519955053474</v>
      </c>
      <c r="M42" s="20">
        <f>((Eurostat_Data2010!K14+Eurostat_Data2010!K16+Eurostat_Data2010!K17+Eurostat_Data2010!K19+Eurostat_Data2010!K25+Eurostat_Data2010!K29+Eurostat_Data2010!K30+Eurostat_Data2010!K32+Eurostat_Data2010!K35+Eurostat_Data2010!K37+Eurostat_Data2010!K38+Eurostat_Data2010!K39)+(Eurostat_Data2010!K149+Eurostat_Data2010!K151+Eurostat_Data2010!K152+Eurostat_Data2010!K154+Eurostat_Data2010!K160+Eurostat_Data2010!K164+Eurostat_Data2010!K165+Eurostat_Data2010!K167+Eurostat_Data2010!K170+Eurostat_Data2010!K172+Eurostat_Data2010!K173+Eurostat_Data2010!K174)+(Eurostat_Data2010!K460+Eurostat_Data2010!K462+Eurostat_Data2010!K463+Eurostat_Data2010!K465+Eurostat_Data2010!K471+Eurostat_Data2010!K475+Eurostat_Data2010!K476+Eurostat_Data2010!K478+Eurostat_Data2010!K481+Eurostat_Data2010!K483+Eurostat_Data2010!K484+Eurostat_Data2010!K485))/((Eurostat_Data2010!K284+Eurostat_Data2010!K286+Eurostat_Data2010!K287+Eurostat_Data2010!K289+Eurostat_Data2010!K295+Eurostat_Data2010!K299+Eurostat_Data2010!K300+Eurostat_Data2010!K302+Eurostat_Data2010!K305+Eurostat_Data2010!K307+Eurostat_Data2010!K308+Eurostat_Data2010!K309)+(Eurostat_Data2010!K417+Eurostat_Data2010!K419+Eurostat_Data2010!K420+Eurostat_Data2010!K422+Eurostat_Data2010!K428+Eurostat_Data2010!K432+Eurostat_Data2010!K433+Eurostat_Data2010!K435+Eurostat_Data2010!K438+Eurostat_Data2010!K440+Eurostat_Data2010!K441+Eurostat_Data2010!K442))</f>
        <v>0.5166533914647439</v>
      </c>
      <c r="N42" s="20">
        <f>((Eurostat_Data2010!L14+Eurostat_Data2010!L16+Eurostat_Data2010!L17+Eurostat_Data2010!L19+Eurostat_Data2010!L25+Eurostat_Data2010!L29+Eurostat_Data2010!L30+Eurostat_Data2010!L32+Eurostat_Data2010!L35+Eurostat_Data2010!L37+Eurostat_Data2010!L38+Eurostat_Data2010!L39)+(Eurostat_Data2010!L149+Eurostat_Data2010!L151+Eurostat_Data2010!L152+Eurostat_Data2010!L154+Eurostat_Data2010!L160+Eurostat_Data2010!L164+Eurostat_Data2010!L165+Eurostat_Data2010!L167+Eurostat_Data2010!L170+Eurostat_Data2010!L172+Eurostat_Data2010!L173+Eurostat_Data2010!L174)+(Eurostat_Data2010!L460+Eurostat_Data2010!L462+Eurostat_Data2010!L463+Eurostat_Data2010!L465+Eurostat_Data2010!L471+Eurostat_Data2010!L475+Eurostat_Data2010!L476+Eurostat_Data2010!L478+Eurostat_Data2010!L481+Eurostat_Data2010!L483+Eurostat_Data2010!L484+Eurostat_Data2010!L485))/((Eurostat_Data2010!L284+Eurostat_Data2010!L286+Eurostat_Data2010!L287+Eurostat_Data2010!L289+Eurostat_Data2010!L295+Eurostat_Data2010!L299+Eurostat_Data2010!L300+Eurostat_Data2010!L302+Eurostat_Data2010!L305+Eurostat_Data2010!L307+Eurostat_Data2010!L308+Eurostat_Data2010!L309)+(Eurostat_Data2010!L417+Eurostat_Data2010!L419+Eurostat_Data2010!L420+Eurostat_Data2010!L422+Eurostat_Data2010!L428+Eurostat_Data2010!L432+Eurostat_Data2010!L433+Eurostat_Data2010!L435+Eurostat_Data2010!L438+Eurostat_Data2010!L440+Eurostat_Data2010!L441+Eurostat_Data2010!L442))</f>
        <v>0.5149744494140894</v>
      </c>
      <c r="O42" s="20">
        <f>((Eurostat_Data2010!M14+Eurostat_Data2010!M16+Eurostat_Data2010!M17+Eurostat_Data2010!M19+Eurostat_Data2010!M25+Eurostat_Data2010!M29+Eurostat_Data2010!M30+Eurostat_Data2010!M32+Eurostat_Data2010!M35+Eurostat_Data2010!M37+Eurostat_Data2010!M38+Eurostat_Data2010!M39)+(Eurostat_Data2010!M149+Eurostat_Data2010!M151+Eurostat_Data2010!M152+Eurostat_Data2010!M154+Eurostat_Data2010!M160+Eurostat_Data2010!M164+Eurostat_Data2010!M165+Eurostat_Data2010!M167+Eurostat_Data2010!M170+Eurostat_Data2010!M172+Eurostat_Data2010!M173+Eurostat_Data2010!M174)+(Eurostat_Data2010!M460+Eurostat_Data2010!M462+Eurostat_Data2010!M463+Eurostat_Data2010!M465+Eurostat_Data2010!M471+Eurostat_Data2010!M475+Eurostat_Data2010!M476+Eurostat_Data2010!M478+Eurostat_Data2010!M481+Eurostat_Data2010!M483+Eurostat_Data2010!M484+Eurostat_Data2010!M485))/((Eurostat_Data2010!M284+Eurostat_Data2010!M286+Eurostat_Data2010!M287+Eurostat_Data2010!M289+Eurostat_Data2010!M295+Eurostat_Data2010!M299+Eurostat_Data2010!M300+Eurostat_Data2010!M302+Eurostat_Data2010!M305+Eurostat_Data2010!M307+Eurostat_Data2010!M308+Eurostat_Data2010!M309)+(Eurostat_Data2010!M417+Eurostat_Data2010!M419+Eurostat_Data2010!M420+Eurostat_Data2010!M422+Eurostat_Data2010!M428+Eurostat_Data2010!M432+Eurostat_Data2010!M433+Eurostat_Data2010!M435+Eurostat_Data2010!M438+Eurostat_Data2010!M440+Eurostat_Data2010!M441+Eurostat_Data2010!M442))</f>
        <v>0.5206359320083037</v>
      </c>
      <c r="P42" s="20">
        <f>((Eurostat_Data2010!N14+Eurostat_Data2010!N16+Eurostat_Data2010!N17+Eurostat_Data2010!N19+Eurostat_Data2010!N25+Eurostat_Data2010!N29+Eurostat_Data2010!N30+Eurostat_Data2010!N32+Eurostat_Data2010!N35+Eurostat_Data2010!N37+Eurostat_Data2010!N38+Eurostat_Data2010!N39)+(Eurostat_Data2010!N149+Eurostat_Data2010!N151+Eurostat_Data2010!N152+Eurostat_Data2010!N154+Eurostat_Data2010!N160+Eurostat_Data2010!N164+Eurostat_Data2010!N165+Eurostat_Data2010!N167+Eurostat_Data2010!N170+Eurostat_Data2010!N172+Eurostat_Data2010!N173+Eurostat_Data2010!N174)+(Eurostat_Data2010!N460+Eurostat_Data2010!N462+Eurostat_Data2010!N463+Eurostat_Data2010!N465+Eurostat_Data2010!N471+Eurostat_Data2010!N475+Eurostat_Data2010!N476+Eurostat_Data2010!N478+Eurostat_Data2010!N481+Eurostat_Data2010!N483+Eurostat_Data2010!N484+Eurostat_Data2010!N485))/((Eurostat_Data2010!N284+Eurostat_Data2010!N286+Eurostat_Data2010!N287+Eurostat_Data2010!N289+Eurostat_Data2010!N295+Eurostat_Data2010!N299+Eurostat_Data2010!N300+Eurostat_Data2010!N302+Eurostat_Data2010!N305+Eurostat_Data2010!N307+Eurostat_Data2010!N308+Eurostat_Data2010!N309)+(Eurostat_Data2010!N417+Eurostat_Data2010!N419+Eurostat_Data2010!N420+Eurostat_Data2010!N422+Eurostat_Data2010!N428+Eurostat_Data2010!N432+Eurostat_Data2010!N433+Eurostat_Data2010!N435+Eurostat_Data2010!N438+Eurostat_Data2010!N440+Eurostat_Data2010!N441+Eurostat_Data2010!N442))</f>
        <v>0.5150692834478264</v>
      </c>
      <c r="Q42" s="20">
        <f>((Eurostat_Data2010!O14+Eurostat_Data2010!O16+Eurostat_Data2010!O17+Eurostat_Data2010!O19+Eurostat_Data2010!O25+Eurostat_Data2010!O29+Eurostat_Data2010!O30+Eurostat_Data2010!O32+Eurostat_Data2010!O35+Eurostat_Data2010!O37+Eurostat_Data2010!O38+Eurostat_Data2010!O39)+(Eurostat_Data2010!O149+Eurostat_Data2010!O151+Eurostat_Data2010!O152+Eurostat_Data2010!O154+Eurostat_Data2010!O160+Eurostat_Data2010!O164+Eurostat_Data2010!O165+Eurostat_Data2010!O167+Eurostat_Data2010!O170+Eurostat_Data2010!O172+Eurostat_Data2010!O173+Eurostat_Data2010!O174)+(Eurostat_Data2010!O460+Eurostat_Data2010!O462+Eurostat_Data2010!O463+Eurostat_Data2010!O465+Eurostat_Data2010!O471+Eurostat_Data2010!O475+Eurostat_Data2010!O476+Eurostat_Data2010!O478+Eurostat_Data2010!O481+Eurostat_Data2010!O483+Eurostat_Data2010!O484+Eurostat_Data2010!O485))/((Eurostat_Data2010!O284+Eurostat_Data2010!O286+Eurostat_Data2010!O287+Eurostat_Data2010!O289+Eurostat_Data2010!O295+Eurostat_Data2010!O299+Eurostat_Data2010!O300+Eurostat_Data2010!O302+Eurostat_Data2010!O305+Eurostat_Data2010!O307+Eurostat_Data2010!O308+Eurostat_Data2010!O309)+(Eurostat_Data2010!O417+Eurostat_Data2010!O419+Eurostat_Data2010!O420+Eurostat_Data2010!O422+Eurostat_Data2010!O428+Eurostat_Data2010!O432+Eurostat_Data2010!O433+Eurostat_Data2010!O435+Eurostat_Data2010!O438+Eurostat_Data2010!O440+Eurostat_Data2010!O441+Eurostat_Data2010!O442))</f>
        <v>0.5145647843232914</v>
      </c>
      <c r="R42" s="20">
        <f>((Eurostat_Data2010!P14+Eurostat_Data2010!P16+Eurostat_Data2010!P17+Eurostat_Data2010!P19+Eurostat_Data2010!P25+Eurostat_Data2010!P29+Eurostat_Data2010!P30+Eurostat_Data2010!P32+Eurostat_Data2010!P35+Eurostat_Data2010!P37+Eurostat_Data2010!P38+Eurostat_Data2010!P39)+(Eurostat_Data2010!P149+Eurostat_Data2010!P151+Eurostat_Data2010!P152+Eurostat_Data2010!P154+Eurostat_Data2010!P160+Eurostat_Data2010!P164+Eurostat_Data2010!P165+Eurostat_Data2010!P167+Eurostat_Data2010!P170+Eurostat_Data2010!P172+Eurostat_Data2010!P173+Eurostat_Data2010!P174)+(Eurostat_Data2010!P460+Eurostat_Data2010!P462+Eurostat_Data2010!P463+Eurostat_Data2010!P465+Eurostat_Data2010!P471+Eurostat_Data2010!P475+Eurostat_Data2010!P476+Eurostat_Data2010!P478+Eurostat_Data2010!P481+Eurostat_Data2010!P483+Eurostat_Data2010!P484+Eurostat_Data2010!P485))/((Eurostat_Data2010!P284+Eurostat_Data2010!P286+Eurostat_Data2010!P287+Eurostat_Data2010!P289+Eurostat_Data2010!P295+Eurostat_Data2010!P299+Eurostat_Data2010!P300+Eurostat_Data2010!P302+Eurostat_Data2010!P305+Eurostat_Data2010!P307+Eurostat_Data2010!P308+Eurostat_Data2010!P309)+(Eurostat_Data2010!P417+Eurostat_Data2010!P419+Eurostat_Data2010!P420+Eurostat_Data2010!P422+Eurostat_Data2010!P428+Eurostat_Data2010!P432+Eurostat_Data2010!P433+Eurostat_Data2010!P435+Eurostat_Data2010!P438+Eurostat_Data2010!P440+Eurostat_Data2010!P441+Eurostat_Data2010!P442))</f>
        <v>0.5129338726366287</v>
      </c>
      <c r="S42" s="20">
        <f>((Eurostat_Data2010!Q14+Eurostat_Data2010!Q16+Eurostat_Data2010!Q17+Eurostat_Data2010!Q19+Eurostat_Data2010!Q25+Eurostat_Data2010!Q29+Eurostat_Data2010!Q30+Eurostat_Data2010!Q32+Eurostat_Data2010!Q35+Eurostat_Data2010!Q37+Eurostat_Data2010!Q38+Eurostat_Data2010!Q39)+(Eurostat_Data2010!Q149+Eurostat_Data2010!Q151+Eurostat_Data2010!Q152+Eurostat_Data2010!Q154+Eurostat_Data2010!Q160+Eurostat_Data2010!Q164+Eurostat_Data2010!Q165+Eurostat_Data2010!Q167+Eurostat_Data2010!Q170+Eurostat_Data2010!Q172+Eurostat_Data2010!Q173+Eurostat_Data2010!Q174)+(Eurostat_Data2010!Q460+Eurostat_Data2010!Q462+Eurostat_Data2010!Q463+Eurostat_Data2010!Q465+Eurostat_Data2010!Q471+Eurostat_Data2010!Q475+Eurostat_Data2010!Q476+Eurostat_Data2010!Q478+Eurostat_Data2010!Q481+Eurostat_Data2010!Q483+Eurostat_Data2010!Q484+Eurostat_Data2010!Q485))/((Eurostat_Data2010!Q284+Eurostat_Data2010!Q286+Eurostat_Data2010!Q287+Eurostat_Data2010!Q289+Eurostat_Data2010!Q295+Eurostat_Data2010!Q299+Eurostat_Data2010!Q300+Eurostat_Data2010!Q302+Eurostat_Data2010!Q305+Eurostat_Data2010!Q307+Eurostat_Data2010!Q308+Eurostat_Data2010!Q309)+(Eurostat_Data2010!Q417+Eurostat_Data2010!Q419+Eurostat_Data2010!Q420+Eurostat_Data2010!Q422+Eurostat_Data2010!Q428+Eurostat_Data2010!Q432+Eurostat_Data2010!Q433+Eurostat_Data2010!Q435+Eurostat_Data2010!Q438+Eurostat_Data2010!Q440+Eurostat_Data2010!Q441+Eurostat_Data2010!Q442))</f>
        <v>0.5146538895866094</v>
      </c>
      <c r="T42" s="20">
        <f>((Eurostat_Data2010!R14+Eurostat_Data2010!R16+Eurostat_Data2010!R17+Eurostat_Data2010!R19+Eurostat_Data2010!R25+Eurostat_Data2010!R29+Eurostat_Data2010!R30+Eurostat_Data2010!R32+Eurostat_Data2010!R35+Eurostat_Data2010!R37+Eurostat_Data2010!R38+Eurostat_Data2010!R39)+(Eurostat_Data2010!R149+Eurostat_Data2010!R151+Eurostat_Data2010!R152+Eurostat_Data2010!R154+Eurostat_Data2010!R160+Eurostat_Data2010!R164+Eurostat_Data2010!R165+Eurostat_Data2010!R167+Eurostat_Data2010!R170+Eurostat_Data2010!R172+Eurostat_Data2010!R173+Eurostat_Data2010!R174)+(Eurostat_Data2010!R460+Eurostat_Data2010!R462+Eurostat_Data2010!R463+Eurostat_Data2010!R465+Eurostat_Data2010!R471+Eurostat_Data2010!R475+Eurostat_Data2010!R476+Eurostat_Data2010!R478+Eurostat_Data2010!R481+Eurostat_Data2010!R483+Eurostat_Data2010!R484+Eurostat_Data2010!R485))/((Eurostat_Data2010!R284+Eurostat_Data2010!R286+Eurostat_Data2010!R287+Eurostat_Data2010!R289+Eurostat_Data2010!R295+Eurostat_Data2010!R299+Eurostat_Data2010!R300+Eurostat_Data2010!R302+Eurostat_Data2010!R305+Eurostat_Data2010!R307+Eurostat_Data2010!R308+Eurostat_Data2010!R309)+(Eurostat_Data2010!R417+Eurostat_Data2010!R419+Eurostat_Data2010!R420+Eurostat_Data2010!R422+Eurostat_Data2010!R428+Eurostat_Data2010!R432+Eurostat_Data2010!R433+Eurostat_Data2010!R435+Eurostat_Data2010!R438+Eurostat_Data2010!R440+Eurostat_Data2010!R441+Eurostat_Data2010!R442))</f>
        <v>0.509830865715437</v>
      </c>
      <c r="U42" s="20">
        <f>((Eurostat_Data2010!S14+Eurostat_Data2010!S16+Eurostat_Data2010!S17+Eurostat_Data2010!S19+Eurostat_Data2010!S25+Eurostat_Data2010!S29+Eurostat_Data2010!S30+Eurostat_Data2010!S32+Eurostat_Data2010!S35+Eurostat_Data2010!S37+Eurostat_Data2010!S38+Eurostat_Data2010!S39)+(Eurostat_Data2010!S149+Eurostat_Data2010!S151+Eurostat_Data2010!S152+Eurostat_Data2010!S154+Eurostat_Data2010!S160+Eurostat_Data2010!S164+Eurostat_Data2010!S165+Eurostat_Data2010!S167+Eurostat_Data2010!S170+Eurostat_Data2010!S172+Eurostat_Data2010!S173+Eurostat_Data2010!S174)+(Eurostat_Data2010!S460+Eurostat_Data2010!S462+Eurostat_Data2010!S463+Eurostat_Data2010!S465+Eurostat_Data2010!S471+Eurostat_Data2010!S475+Eurostat_Data2010!S476+Eurostat_Data2010!S478+Eurostat_Data2010!S481+Eurostat_Data2010!S483+Eurostat_Data2010!S484+Eurostat_Data2010!S485))/((Eurostat_Data2010!S284+Eurostat_Data2010!S286+Eurostat_Data2010!S287+Eurostat_Data2010!S289+Eurostat_Data2010!S295+Eurostat_Data2010!S299+Eurostat_Data2010!S300+Eurostat_Data2010!S302+Eurostat_Data2010!S305+Eurostat_Data2010!S307+Eurostat_Data2010!S308+Eurostat_Data2010!S309)+(Eurostat_Data2010!S417+Eurostat_Data2010!S419+Eurostat_Data2010!S420+Eurostat_Data2010!S422+Eurostat_Data2010!S428+Eurostat_Data2010!S432+Eurostat_Data2010!S433+Eurostat_Data2010!S435+Eurostat_Data2010!S438+Eurostat_Data2010!S440+Eurostat_Data2010!S441+Eurostat_Data2010!S442))</f>
        <v>0.5002820310336694</v>
      </c>
      <c r="V42" s="20">
        <f>((Eurostat_Data2010!T14+Eurostat_Data2010!T16+Eurostat_Data2010!T17+Eurostat_Data2010!T19+Eurostat_Data2010!T25+Eurostat_Data2010!T29+Eurostat_Data2010!T30+Eurostat_Data2010!T32+Eurostat_Data2010!T35+Eurostat_Data2010!T37+Eurostat_Data2010!T38+Eurostat_Data2010!T39)+(Eurostat_Data2010!T149+Eurostat_Data2010!T151+Eurostat_Data2010!T152+Eurostat_Data2010!T154+Eurostat_Data2010!T160+Eurostat_Data2010!T164+Eurostat_Data2010!T165+Eurostat_Data2010!T167+Eurostat_Data2010!T170+Eurostat_Data2010!T172+Eurostat_Data2010!T173+Eurostat_Data2010!T174)+(Eurostat_Data2010!T460+Eurostat_Data2010!T462+Eurostat_Data2010!T463+Eurostat_Data2010!T465+Eurostat_Data2010!T471+Eurostat_Data2010!T475+Eurostat_Data2010!T476+Eurostat_Data2010!T478+Eurostat_Data2010!T481+Eurostat_Data2010!T483+Eurostat_Data2010!T484+Eurostat_Data2010!T485))/((Eurostat_Data2010!T284+Eurostat_Data2010!T286+Eurostat_Data2010!T287+Eurostat_Data2010!T289+Eurostat_Data2010!T295+Eurostat_Data2010!T299+Eurostat_Data2010!T300+Eurostat_Data2010!T302+Eurostat_Data2010!T305+Eurostat_Data2010!T307+Eurostat_Data2010!T308+Eurostat_Data2010!T309)+(Eurostat_Data2010!T417+Eurostat_Data2010!T419+Eurostat_Data2010!T420+Eurostat_Data2010!T422+Eurostat_Data2010!T428+Eurostat_Data2010!T432+Eurostat_Data2010!T433+Eurostat_Data2010!T435+Eurostat_Data2010!T438+Eurostat_Data2010!T440+Eurostat_Data2010!T441+Eurostat_Data2010!T442))</f>
        <v>0.5015817595090727</v>
      </c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</row>
    <row r="43" spans="1:40" ht="13.5">
      <c r="A43" s="12"/>
      <c r="B43" s="12"/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</row>
    <row r="44" ht="14.25" thickBot="1"/>
    <row r="45" spans="2:22" ht="13.5">
      <c r="B45" s="21"/>
      <c r="C45" s="21"/>
      <c r="D45" s="11">
        <v>1990</v>
      </c>
      <c r="E45" s="11">
        <v>2008</v>
      </c>
      <c r="F45" s="11" t="s">
        <v>68</v>
      </c>
      <c r="U45" s="14">
        <f>MIN(U6:U38)</f>
        <v>0.22550921435499516</v>
      </c>
      <c r="V45" s="14"/>
    </row>
    <row r="46" spans="1:22" ht="15">
      <c r="A46" s="12"/>
      <c r="B46" s="22" t="str">
        <f>B6</f>
        <v>Austria</v>
      </c>
      <c r="C46" s="22"/>
      <c r="D46" s="18">
        <f>D6</f>
        <v>0.5071198897565456</v>
      </c>
      <c r="E46" s="18">
        <f>V6</f>
        <v>0.6100887282287216</v>
      </c>
      <c r="F46" s="23">
        <f aca="true" t="shared" si="22" ref="F46:F77">E46-D46</f>
        <v>0.10296883847217597</v>
      </c>
      <c r="N46" s="14"/>
      <c r="O46" s="14"/>
      <c r="P46" s="14"/>
      <c r="U46" s="43">
        <f>MAX(U6:U37)</f>
        <v>1.0808988764044944</v>
      </c>
      <c r="V46" s="43"/>
    </row>
    <row r="47" spans="1:16" ht="13.5">
      <c r="A47" s="12"/>
      <c r="B47" s="22" t="str">
        <f aca="true" t="shared" si="23" ref="B47:B55">B7</f>
        <v>Belgium</v>
      </c>
      <c r="C47" s="22"/>
      <c r="D47" s="18">
        <f aca="true" t="shared" si="24" ref="D47:D56">D7</f>
        <v>0.3924321025328044</v>
      </c>
      <c r="E47" s="18">
        <f aca="true" t="shared" si="25" ref="E47:E55">V7</f>
        <v>0.5179865771812081</v>
      </c>
      <c r="F47" s="23">
        <f t="shared" si="22"/>
        <v>0.1255544746484037</v>
      </c>
      <c r="N47" s="14"/>
      <c r="O47" s="14"/>
      <c r="P47" s="14"/>
    </row>
    <row r="48" spans="1:16" ht="13.5">
      <c r="A48" s="12"/>
      <c r="B48" s="22" t="str">
        <f t="shared" si="23"/>
        <v>Bulgaria</v>
      </c>
      <c r="C48" s="22"/>
      <c r="D48" s="18">
        <f t="shared" si="24"/>
        <v>0.5602297423160509</v>
      </c>
      <c r="E48" s="18">
        <f t="shared" si="25"/>
        <v>0.4674177442068877</v>
      </c>
      <c r="F48" s="23">
        <f t="shared" si="22"/>
        <v>-0.09281199810916324</v>
      </c>
      <c r="N48" s="14"/>
      <c r="O48" s="14"/>
      <c r="P48" s="14"/>
    </row>
    <row r="49" spans="1:16" ht="13.5">
      <c r="A49" s="32"/>
      <c r="B49" s="22" t="str">
        <f t="shared" si="23"/>
        <v>Croatia</v>
      </c>
      <c r="C49" s="22"/>
      <c r="D49" s="18">
        <f>D9</f>
        <v>1.1018651362984218</v>
      </c>
      <c r="E49" s="18">
        <f t="shared" si="25"/>
        <v>0.5172615564657694</v>
      </c>
      <c r="F49" s="23">
        <f t="shared" si="22"/>
        <v>-0.5846035798326523</v>
      </c>
      <c r="N49" s="14"/>
      <c r="O49" s="14"/>
      <c r="P49" s="14"/>
    </row>
    <row r="50" spans="1:16" ht="13.5">
      <c r="A50" s="12"/>
      <c r="B50" s="22" t="str">
        <f t="shared" si="23"/>
        <v>Cyprus</v>
      </c>
      <c r="C50" s="22"/>
      <c r="D50" s="18">
        <f>D10</f>
        <v>0.32945736434108525</v>
      </c>
      <c r="E50" s="18">
        <f t="shared" si="25"/>
        <v>0.3627287853577371</v>
      </c>
      <c r="F50" s="23">
        <f t="shared" si="22"/>
        <v>0.03327142101665187</v>
      </c>
      <c r="N50" s="14"/>
      <c r="O50" s="14"/>
      <c r="P50" s="14"/>
    </row>
    <row r="51" spans="1:16" ht="13.5">
      <c r="A51" s="12"/>
      <c r="B51" s="22" t="str">
        <f t="shared" si="23"/>
        <v>Czech Republic</v>
      </c>
      <c r="C51" s="22"/>
      <c r="D51" s="18">
        <f t="shared" si="24"/>
        <v>0.46001051586142433</v>
      </c>
      <c r="E51" s="18">
        <f t="shared" si="25"/>
        <v>0.46893775162589035</v>
      </c>
      <c r="F51" s="23">
        <f t="shared" si="22"/>
        <v>0.008927235764466024</v>
      </c>
      <c r="N51" s="14"/>
      <c r="O51" s="14"/>
      <c r="P51" s="14"/>
    </row>
    <row r="52" spans="1:16" ht="13.5">
      <c r="A52" s="12"/>
      <c r="B52" s="22" t="str">
        <f t="shared" si="23"/>
        <v>Denmark</v>
      </c>
      <c r="C52" s="22"/>
      <c r="D52" s="18">
        <f t="shared" si="24"/>
        <v>0.6241992882562277</v>
      </c>
      <c r="E52" s="18">
        <f t="shared" si="25"/>
        <v>0.7123750162316582</v>
      </c>
      <c r="F52" s="23">
        <f t="shared" si="22"/>
        <v>0.0881757279754305</v>
      </c>
      <c r="N52" s="14"/>
      <c r="O52" s="14"/>
      <c r="P52" s="14"/>
    </row>
    <row r="53" spans="1:16" ht="13.5">
      <c r="A53" s="12"/>
      <c r="B53" s="22" t="str">
        <f t="shared" si="23"/>
        <v>Estonia</v>
      </c>
      <c r="C53" s="22"/>
      <c r="D53" s="18">
        <f t="shared" si="24"/>
        <v>0.5057154661892301</v>
      </c>
      <c r="E53" s="18">
        <f t="shared" si="25"/>
        <v>0.4723887661722941</v>
      </c>
      <c r="F53" s="23">
        <f t="shared" si="22"/>
        <v>-0.03332670001693605</v>
      </c>
      <c r="J53" s="10" t="s">
        <v>62</v>
      </c>
      <c r="N53" s="14"/>
      <c r="O53" s="14"/>
      <c r="P53" s="14"/>
    </row>
    <row r="54" spans="1:16" ht="13.5">
      <c r="A54" s="12"/>
      <c r="B54" s="22" t="str">
        <f t="shared" si="23"/>
        <v>European Union (27 countries)</v>
      </c>
      <c r="C54" s="22"/>
      <c r="D54" s="18">
        <f t="shared" si="24"/>
        <v>0.4349388825262369</v>
      </c>
      <c r="E54" s="18">
        <f t="shared" si="25"/>
        <v>0.4982444024914687</v>
      </c>
      <c r="F54" s="18">
        <f t="shared" si="22"/>
        <v>0.06330551996523176</v>
      </c>
      <c r="H54" s="18">
        <f>U14</f>
        <v>0.4957881087946935</v>
      </c>
      <c r="I54" s="18">
        <f>V14</f>
        <v>0.4982444024914687</v>
      </c>
      <c r="J54" s="18">
        <f>I54-H54</f>
        <v>0.0024562936967751914</v>
      </c>
      <c r="N54" s="14"/>
      <c r="O54" s="14"/>
      <c r="P54" s="14"/>
    </row>
    <row r="55" spans="1:16" ht="13.5">
      <c r="A55" s="12"/>
      <c r="B55" s="22" t="str">
        <f t="shared" si="23"/>
        <v>Finland</v>
      </c>
      <c r="C55" s="22"/>
      <c r="D55" s="18">
        <f t="shared" si="24"/>
        <v>0.6912350597609562</v>
      </c>
      <c r="E55" s="18">
        <f t="shared" si="25"/>
        <v>0.7896085263373642</v>
      </c>
      <c r="F55" s="23">
        <f t="shared" si="22"/>
        <v>0.098373466576408</v>
      </c>
      <c r="N55" s="14"/>
      <c r="O55" s="14"/>
      <c r="P55" s="14"/>
    </row>
    <row r="56" spans="1:16" ht="13.5">
      <c r="A56" s="12"/>
      <c r="B56" s="50" t="s">
        <v>22</v>
      </c>
      <c r="C56" s="22"/>
      <c r="D56" s="18">
        <f t="shared" si="24"/>
        <v>0.34935844025995666</v>
      </c>
      <c r="E56" s="18">
        <f>V16</f>
        <v>0.3393227815256876</v>
      </c>
      <c r="F56" s="23">
        <f>E56-D56</f>
        <v>-0.010035658734269037</v>
      </c>
      <c r="N56" s="14"/>
      <c r="O56" s="14"/>
      <c r="P56" s="14"/>
    </row>
    <row r="57" spans="1:16" ht="13.5">
      <c r="A57" s="12"/>
      <c r="B57" s="22" t="str">
        <f aca="true" t="shared" si="26" ref="B57:B78">B17</f>
        <v>Germany (including ex-GDR from 1991)</v>
      </c>
      <c r="C57" s="22"/>
      <c r="D57" s="18">
        <f aca="true" t="shared" si="27" ref="D57:D78">D17</f>
        <v>0.434857913922623</v>
      </c>
      <c r="E57" s="18">
        <f>V17</f>
        <v>0.486976506639428</v>
      </c>
      <c r="F57" s="23">
        <f t="shared" si="22"/>
        <v>0.05211859271680497</v>
      </c>
      <c r="N57" s="14"/>
      <c r="O57" s="14"/>
      <c r="P57" s="14"/>
    </row>
    <row r="58" spans="1:16" ht="13.5">
      <c r="A58" s="12"/>
      <c r="B58" s="22" t="str">
        <f t="shared" si="26"/>
        <v>Greece</v>
      </c>
      <c r="C58" s="22"/>
      <c r="D58" s="18">
        <f t="shared" si="27"/>
        <v>0.3292725374173338</v>
      </c>
      <c r="E58" s="18">
        <f aca="true" t="shared" si="28" ref="E58:E78">V18</f>
        <v>0.38070094888276707</v>
      </c>
      <c r="F58" s="23">
        <f t="shared" si="22"/>
        <v>0.051428411465433255</v>
      </c>
      <c r="N58" s="14"/>
      <c r="O58" s="14"/>
      <c r="P58" s="14"/>
    </row>
    <row r="59" spans="1:16" ht="13.5">
      <c r="A59" s="12"/>
      <c r="B59" s="22" t="str">
        <f t="shared" si="26"/>
        <v>Hungary</v>
      </c>
      <c r="C59" s="22"/>
      <c r="D59" s="18">
        <f t="shared" si="27"/>
        <v>0.49264224983649446</v>
      </c>
      <c r="E59" s="18">
        <f t="shared" si="28"/>
        <v>0.5262437243267915</v>
      </c>
      <c r="F59" s="23">
        <f t="shared" si="22"/>
        <v>0.03360147449029699</v>
      </c>
      <c r="N59" s="14"/>
      <c r="O59" s="14"/>
      <c r="P59" s="14"/>
    </row>
    <row r="60" spans="1:16" ht="13.5">
      <c r="A60" s="12"/>
      <c r="B60" s="22" t="str">
        <f t="shared" si="26"/>
        <v>Iceland</v>
      </c>
      <c r="C60" s="22"/>
      <c r="D60" s="18">
        <f t="shared" si="27"/>
        <v>0.33853006681514475</v>
      </c>
      <c r="E60" s="18">
        <f t="shared" si="28"/>
        <v>0.22550921435499516</v>
      </c>
      <c r="F60" s="23">
        <f t="shared" si="22"/>
        <v>-0.11302085246014959</v>
      </c>
      <c r="N60" s="14"/>
      <c r="O60" s="14"/>
      <c r="P60" s="14"/>
    </row>
    <row r="61" spans="1:16" ht="13.5">
      <c r="A61" s="12"/>
      <c r="B61" s="22" t="str">
        <f t="shared" si="26"/>
        <v>Ireland</v>
      </c>
      <c r="C61" s="22"/>
      <c r="D61" s="18">
        <f t="shared" si="27"/>
        <v>0.3855581318317324</v>
      </c>
      <c r="E61" s="18">
        <f t="shared" si="28"/>
        <v>0.4646275488972118</v>
      </c>
      <c r="F61" s="23">
        <f t="shared" si="22"/>
        <v>0.07906941706547943</v>
      </c>
      <c r="N61" s="14"/>
      <c r="O61" s="14"/>
      <c r="P61" s="14"/>
    </row>
    <row r="62" spans="1:16" ht="13.5">
      <c r="A62" s="12"/>
      <c r="B62" s="22" t="str">
        <f t="shared" si="26"/>
        <v>Italy</v>
      </c>
      <c r="C62" s="22"/>
      <c r="D62" s="18">
        <f t="shared" si="27"/>
        <v>0.3876215036699068</v>
      </c>
      <c r="E62" s="18">
        <f t="shared" si="28"/>
        <v>0.4881760629199217</v>
      </c>
      <c r="F62" s="23">
        <f t="shared" si="22"/>
        <v>0.10055455925001494</v>
      </c>
      <c r="N62" s="14"/>
      <c r="O62" s="14"/>
      <c r="P62" s="14"/>
    </row>
    <row r="63" spans="1:16" ht="13.5">
      <c r="A63" s="12"/>
      <c r="B63" s="22" t="str">
        <f t="shared" si="26"/>
        <v>Latvia</v>
      </c>
      <c r="C63" s="22"/>
      <c r="D63" s="18">
        <f t="shared" si="27"/>
        <v>0.7465733449985419</v>
      </c>
      <c r="E63" s="18">
        <f t="shared" si="28"/>
        <v>0.8185483870967742</v>
      </c>
      <c r="F63" s="23">
        <f t="shared" si="22"/>
        <v>0.07197504209823236</v>
      </c>
      <c r="N63" s="14"/>
      <c r="O63" s="14"/>
      <c r="P63" s="14"/>
    </row>
    <row r="64" spans="1:16" ht="13.5">
      <c r="A64" s="12"/>
      <c r="B64" s="22" t="str">
        <f t="shared" si="26"/>
        <v>Lithuania</v>
      </c>
      <c r="C64" s="22"/>
      <c r="D64" s="18">
        <f t="shared" si="27"/>
        <v>0.7441860465116279</v>
      </c>
      <c r="E64" s="18">
        <f t="shared" si="28"/>
        <v>0.9218859957776214</v>
      </c>
      <c r="F64" s="23">
        <f t="shared" si="22"/>
        <v>0.17769994926599353</v>
      </c>
      <c r="N64" s="14"/>
      <c r="O64" s="14"/>
      <c r="P64" s="14"/>
    </row>
    <row r="65" spans="1:16" ht="13.5">
      <c r="A65" s="12"/>
      <c r="B65" s="22" t="str">
        <f t="shared" si="26"/>
        <v>Luxembourg (Grand-Duché)</v>
      </c>
      <c r="C65" s="22"/>
      <c r="D65" s="18">
        <f t="shared" si="27"/>
        <v>0.25396825396825395</v>
      </c>
      <c r="E65" s="18">
        <f t="shared" si="28"/>
        <v>0.5947712418300654</v>
      </c>
      <c r="F65" s="23">
        <f t="shared" si="22"/>
        <v>0.3408029878618114</v>
      </c>
      <c r="N65" s="14"/>
      <c r="O65" s="14"/>
      <c r="P65" s="14"/>
    </row>
    <row r="66" spans="1:16" ht="13.5">
      <c r="A66" s="12"/>
      <c r="B66" s="22" t="str">
        <f t="shared" si="26"/>
        <v>Malta</v>
      </c>
      <c r="C66" s="24"/>
      <c r="D66" s="18">
        <f t="shared" si="27"/>
        <v>0.2950310559006211</v>
      </c>
      <c r="E66" s="18">
        <f t="shared" si="28"/>
        <v>0.31869918699186994</v>
      </c>
      <c r="F66" s="23">
        <f t="shared" si="22"/>
        <v>0.023668131091248823</v>
      </c>
      <c r="N66" s="14"/>
      <c r="O66" s="14"/>
      <c r="P66" s="14"/>
    </row>
    <row r="67" spans="1:16" ht="13.5">
      <c r="A67" s="12"/>
      <c r="B67" s="22" t="str">
        <f t="shared" si="26"/>
        <v>Netherlands</v>
      </c>
      <c r="C67" s="22"/>
      <c r="D67" s="18">
        <f t="shared" si="27"/>
        <v>0.4254796204000819</v>
      </c>
      <c r="E67" s="18">
        <f t="shared" si="28"/>
        <v>0.585496599990073</v>
      </c>
      <c r="F67" s="23">
        <f>E67-D67</f>
        <v>0.16001697958999106</v>
      </c>
      <c r="N67" s="14"/>
      <c r="O67" s="14"/>
      <c r="P67" s="14"/>
    </row>
    <row r="68" spans="1:16" ht="13.5">
      <c r="A68" s="12"/>
      <c r="B68" s="22" t="str">
        <f t="shared" si="26"/>
        <v>Norway</v>
      </c>
      <c r="C68" s="22"/>
      <c r="D68" s="18">
        <f t="shared" si="27"/>
        <v>1.2037037037037037</v>
      </c>
      <c r="E68" s="18">
        <f t="shared" si="28"/>
        <v>1.1228915662650603</v>
      </c>
      <c r="F68" s="23">
        <f t="shared" si="22"/>
        <v>-0.08081213743864346</v>
      </c>
      <c r="N68" s="14"/>
      <c r="O68" s="14"/>
      <c r="P68" s="14"/>
    </row>
    <row r="69" spans="1:16" ht="13.5">
      <c r="A69" s="29"/>
      <c r="B69" s="22" t="str">
        <f t="shared" si="26"/>
        <v>Poland</v>
      </c>
      <c r="C69" s="22"/>
      <c r="D69" s="18">
        <f t="shared" si="27"/>
        <v>0.5451990632318501</v>
      </c>
      <c r="E69" s="18">
        <f t="shared" si="28"/>
        <v>0.5037926984437702</v>
      </c>
      <c r="F69" s="23">
        <f t="shared" si="22"/>
        <v>-0.04140636478807991</v>
      </c>
      <c r="N69" s="14"/>
      <c r="O69" s="14"/>
      <c r="P69" s="14"/>
    </row>
    <row r="70" spans="1:16" ht="13.5">
      <c r="A70" s="12"/>
      <c r="B70" s="22" t="str">
        <f t="shared" si="26"/>
        <v>Portugal</v>
      </c>
      <c r="C70" s="22"/>
      <c r="D70" s="18">
        <f t="shared" si="27"/>
        <v>0.39010223048327136</v>
      </c>
      <c r="E70" s="18">
        <f t="shared" si="28"/>
        <v>0.4802872860635697</v>
      </c>
      <c r="F70" s="23">
        <f t="shared" si="22"/>
        <v>0.09018505558029832</v>
      </c>
      <c r="N70" s="14"/>
      <c r="O70" s="14"/>
      <c r="P70" s="14"/>
    </row>
    <row r="71" spans="1:16" ht="13.5">
      <c r="A71" s="12"/>
      <c r="B71" s="22" t="str">
        <f t="shared" si="26"/>
        <v>Romania</v>
      </c>
      <c r="C71" s="22"/>
      <c r="D71" s="18">
        <f t="shared" si="27"/>
        <v>0.16624328488735268</v>
      </c>
      <c r="E71" s="18">
        <f t="shared" si="28"/>
        <v>0.48576683892441097</v>
      </c>
      <c r="F71" s="23">
        <f t="shared" si="22"/>
        <v>0.3195235540370583</v>
      </c>
      <c r="N71" s="14"/>
      <c r="O71" s="14"/>
      <c r="P71" s="14"/>
    </row>
    <row r="72" spans="1:16" ht="13.5">
      <c r="A72" s="12"/>
      <c r="B72" s="45" t="str">
        <f t="shared" si="26"/>
        <v>Slovakia</v>
      </c>
      <c r="C72" s="45"/>
      <c r="D72" s="46">
        <f t="shared" si="27"/>
        <v>0.4703660662405578</v>
      </c>
      <c r="E72" s="18">
        <f t="shared" si="28"/>
        <v>0.6021180030257186</v>
      </c>
      <c r="F72" s="47">
        <f t="shared" si="22"/>
        <v>0.13175193678516078</v>
      </c>
      <c r="N72" s="14"/>
      <c r="O72" s="14"/>
      <c r="P72" s="14"/>
    </row>
    <row r="73" spans="1:16" ht="13.5">
      <c r="A73" s="12"/>
      <c r="B73" s="22" t="str">
        <f t="shared" si="26"/>
        <v>Slovenia</v>
      </c>
      <c r="C73" s="22"/>
      <c r="D73" s="18">
        <f t="shared" si="27"/>
        <v>0.38721804511278196</v>
      </c>
      <c r="E73" s="18">
        <f t="shared" si="28"/>
        <v>0.451145958986731</v>
      </c>
      <c r="F73" s="23">
        <f t="shared" si="22"/>
        <v>0.06392791387394903</v>
      </c>
      <c r="N73" s="14"/>
      <c r="O73" s="14"/>
      <c r="P73" s="14"/>
    </row>
    <row r="74" spans="1:16" ht="13.5">
      <c r="A74" s="12"/>
      <c r="B74" s="22" t="str">
        <f t="shared" si="26"/>
        <v>Spain</v>
      </c>
      <c r="C74" s="22"/>
      <c r="D74" s="18">
        <f t="shared" si="27"/>
        <v>0.36763560083907704</v>
      </c>
      <c r="E74" s="18">
        <f t="shared" si="28"/>
        <v>0.48449623666850716</v>
      </c>
      <c r="F74" s="23">
        <f t="shared" si="22"/>
        <v>0.11686063582943013</v>
      </c>
      <c r="N74" s="14"/>
      <c r="O74" s="14"/>
      <c r="P74" s="14"/>
    </row>
    <row r="75" spans="1:16" ht="13.5">
      <c r="A75" s="12"/>
      <c r="B75" s="22" t="str">
        <f t="shared" si="26"/>
        <v>Sweden</v>
      </c>
      <c r="C75" s="22"/>
      <c r="D75" s="18">
        <f t="shared" si="27"/>
        <v>0.887911247130834</v>
      </c>
      <c r="E75" s="18">
        <f t="shared" si="28"/>
        <v>0.9190088142358224</v>
      </c>
      <c r="F75" s="23">
        <f t="shared" si="22"/>
        <v>0.031097567104988344</v>
      </c>
      <c r="N75" s="14"/>
      <c r="O75" s="14"/>
      <c r="P75" s="14"/>
    </row>
    <row r="76" spans="1:16" ht="13.5">
      <c r="A76" s="12"/>
      <c r="B76" s="22" t="str">
        <f t="shared" si="26"/>
        <v>Switzerland</v>
      </c>
      <c r="C76" s="22"/>
      <c r="D76" s="18">
        <f t="shared" si="27"/>
        <v>0.7618110236220472</v>
      </c>
      <c r="E76" s="18">
        <f t="shared" si="28"/>
        <v>0.7334047109207709</v>
      </c>
      <c r="F76" s="23">
        <f t="shared" si="22"/>
        <v>-0.02840631270127636</v>
      </c>
      <c r="O76" s="14"/>
      <c r="P76" s="14"/>
    </row>
    <row r="77" spans="1:16" ht="13.5">
      <c r="A77" s="12"/>
      <c r="B77" s="22" t="str">
        <f t="shared" si="26"/>
        <v>Turkey</v>
      </c>
      <c r="C77" s="25"/>
      <c r="D77" s="18">
        <f t="shared" si="27"/>
        <v>0.33571752951861944</v>
      </c>
      <c r="E77" s="18">
        <f t="shared" si="28"/>
        <v>0.4630178871732151</v>
      </c>
      <c r="F77" s="18">
        <f t="shared" si="22"/>
        <v>0.12730035765459569</v>
      </c>
      <c r="O77" s="14"/>
      <c r="P77" s="14"/>
    </row>
    <row r="78" spans="1:16" ht="13.5">
      <c r="A78" s="12"/>
      <c r="B78" s="22" t="str">
        <f t="shared" si="26"/>
        <v>United Kingdom</v>
      </c>
      <c r="C78" s="25"/>
      <c r="D78" s="18">
        <f t="shared" si="27"/>
        <v>0.3757900717278602</v>
      </c>
      <c r="E78" s="18">
        <f t="shared" si="28"/>
        <v>0.4435694730689963</v>
      </c>
      <c r="F78" s="23">
        <f>E78-D78</f>
        <v>0.06777940134113608</v>
      </c>
      <c r="O78" s="14"/>
      <c r="P78" s="14"/>
    </row>
    <row r="79" spans="2:16" ht="13.5">
      <c r="B79" s="22" t="s">
        <v>66</v>
      </c>
      <c r="C79" s="22"/>
      <c r="D79" s="18">
        <f>D39</f>
        <v>0.4349388825262369</v>
      </c>
      <c r="E79" s="18">
        <f>V39</f>
        <v>0.4982444024914687</v>
      </c>
      <c r="F79" s="18">
        <f>E79-D79</f>
        <v>0.06330551996523176</v>
      </c>
      <c r="O79" s="14"/>
      <c r="P79" s="14"/>
    </row>
    <row r="80" spans="2:16" ht="13.5">
      <c r="B80" s="22" t="s">
        <v>67</v>
      </c>
      <c r="C80" s="22"/>
      <c r="D80" s="18">
        <f>D40</f>
        <v>0.43317091252032214</v>
      </c>
      <c r="E80" s="18">
        <f>V40</f>
        <v>0.4951422046917168</v>
      </c>
      <c r="F80" s="18">
        <f>E80-D80</f>
        <v>0.06197129217139469</v>
      </c>
      <c r="O80" s="14"/>
      <c r="P80" s="14"/>
    </row>
    <row r="81" spans="2:16" ht="13.5">
      <c r="B81" s="22" t="s">
        <v>126</v>
      </c>
      <c r="C81" s="22"/>
      <c r="D81" s="18">
        <f>D41</f>
        <v>0.41816492549486867</v>
      </c>
      <c r="E81" s="18">
        <f>V41</f>
        <v>0.49734838570176737</v>
      </c>
      <c r="F81" s="23">
        <f>E81-D81</f>
        <v>0.0791834602068987</v>
      </c>
      <c r="O81" s="14"/>
      <c r="P81" s="14"/>
    </row>
    <row r="82" spans="2:16" ht="14.25" thickBot="1">
      <c r="B82" s="26" t="s">
        <v>128</v>
      </c>
      <c r="C82" s="26"/>
      <c r="D82" s="18">
        <f>D42</f>
        <v>0.470089219330855</v>
      </c>
      <c r="E82" s="18">
        <f>V42</f>
        <v>0.5015817595090727</v>
      </c>
      <c r="F82" s="23">
        <f>E82-D82</f>
        <v>0.031492540178217676</v>
      </c>
      <c r="O82" s="14"/>
      <c r="P82" s="14"/>
    </row>
    <row r="83" spans="2:6" ht="13.5">
      <c r="B83" s="22"/>
      <c r="C83" s="22"/>
      <c r="D83" s="18"/>
      <c r="E83" s="18"/>
      <c r="F83" s="23"/>
    </row>
    <row r="84" spans="2:6" ht="13.5">
      <c r="B84" s="22"/>
      <c r="C84" s="22"/>
      <c r="D84" s="18"/>
      <c r="E84" s="18"/>
      <c r="F84" s="23"/>
    </row>
    <row r="85" spans="2:5" ht="14.25" thickBot="1">
      <c r="B85" s="38"/>
      <c r="C85" s="38"/>
      <c r="D85" s="38"/>
      <c r="E85" s="38"/>
    </row>
    <row r="86" spans="2:5" ht="13.5">
      <c r="B86" s="40"/>
      <c r="C86" s="41">
        <v>1990</v>
      </c>
      <c r="D86" s="41">
        <v>2008</v>
      </c>
      <c r="E86" s="42" t="s">
        <v>68</v>
      </c>
    </row>
    <row r="87" spans="2:5" ht="13.5">
      <c r="B87" s="51" t="s">
        <v>65</v>
      </c>
      <c r="C87" s="14">
        <v>0.25396825396825395</v>
      </c>
      <c r="D87" s="14">
        <v>0.5947712418300654</v>
      </c>
      <c r="E87" s="14">
        <v>0.3408029878618114</v>
      </c>
    </row>
    <row r="88" spans="2:5" ht="13.5">
      <c r="B88" s="10" t="s">
        <v>45</v>
      </c>
      <c r="C88" s="14">
        <v>0.16624328488735268</v>
      </c>
      <c r="D88" s="14">
        <v>0.48576683892441097</v>
      </c>
      <c r="E88" s="14">
        <v>0.3195235540370583</v>
      </c>
    </row>
    <row r="89" spans="2:5" ht="13.5">
      <c r="B89" s="10" t="s">
        <v>30</v>
      </c>
      <c r="C89" s="14">
        <v>0.7441860465116279</v>
      </c>
      <c r="D89" s="14">
        <v>0.9218859957776214</v>
      </c>
      <c r="E89" s="14">
        <v>0.17769994926599353</v>
      </c>
    </row>
    <row r="90" spans="2:5" ht="13.5">
      <c r="B90" s="10" t="s">
        <v>37</v>
      </c>
      <c r="C90" s="14">
        <v>0.4254796204000819</v>
      </c>
      <c r="D90" s="14">
        <v>0.585496599990073</v>
      </c>
      <c r="E90" s="14">
        <v>0.16001697958999106</v>
      </c>
    </row>
    <row r="91" spans="2:6" ht="13.5">
      <c r="B91" s="10" t="s">
        <v>49</v>
      </c>
      <c r="C91" s="14">
        <v>0.4703660662405578</v>
      </c>
      <c r="D91" s="14">
        <v>0.6021180030257186</v>
      </c>
      <c r="E91" s="14">
        <v>0.13175193678516078</v>
      </c>
      <c r="F91" s="14"/>
    </row>
    <row r="92" spans="2:5" ht="14.25" customHeight="1">
      <c r="B92" s="10" t="s">
        <v>57</v>
      </c>
      <c r="C92" s="14">
        <v>0.33571752951861944</v>
      </c>
      <c r="D92" s="14">
        <v>0.4630178871732151</v>
      </c>
      <c r="E92" s="14">
        <v>0.12730035765459569</v>
      </c>
    </row>
    <row r="93" spans="2:5" ht="13.5">
      <c r="B93" s="10" t="s">
        <v>5</v>
      </c>
      <c r="C93" s="14">
        <v>0.3924321025328044</v>
      </c>
      <c r="D93" s="14">
        <v>0.5179865771812081</v>
      </c>
      <c r="E93" s="14">
        <v>0.1255544746484037</v>
      </c>
    </row>
    <row r="94" spans="2:5" ht="13.5">
      <c r="B94" s="10" t="s">
        <v>20</v>
      </c>
      <c r="C94" s="14">
        <v>0.36763560083907704</v>
      </c>
      <c r="D94" s="14">
        <v>0.48449623666850716</v>
      </c>
      <c r="E94" s="14">
        <v>0.11686063582943013</v>
      </c>
    </row>
    <row r="95" spans="2:5" ht="13.5">
      <c r="B95" s="10" t="s">
        <v>39</v>
      </c>
      <c r="C95" s="14">
        <v>0.5071198897565456</v>
      </c>
      <c r="D95" s="14">
        <v>0.6100887282287216</v>
      </c>
      <c r="E95" s="14">
        <v>0.10296883847217597</v>
      </c>
    </row>
    <row r="96" spans="2:5" ht="13.5">
      <c r="B96" s="10" t="s">
        <v>24</v>
      </c>
      <c r="C96" s="14">
        <v>0.3876215036699068</v>
      </c>
      <c r="D96" s="14">
        <v>0.4881760629199217</v>
      </c>
      <c r="E96" s="14">
        <v>0.10055455925001494</v>
      </c>
    </row>
    <row r="97" spans="2:5" ht="13.5">
      <c r="B97" s="22" t="s">
        <v>51</v>
      </c>
      <c r="C97" s="39">
        <v>0.6912350597609562</v>
      </c>
      <c r="D97" s="14">
        <v>0.7896085263373642</v>
      </c>
      <c r="E97" s="14">
        <v>0.098373466576408</v>
      </c>
    </row>
    <row r="98" spans="2:5" ht="13.5">
      <c r="B98" s="10" t="s">
        <v>43</v>
      </c>
      <c r="C98" s="14">
        <v>0.39010223048327136</v>
      </c>
      <c r="D98" s="14">
        <v>0.4802872860635697</v>
      </c>
      <c r="E98" s="14">
        <v>0.09018505558029832</v>
      </c>
    </row>
    <row r="99" spans="2:5" ht="13.5">
      <c r="B99" s="10" t="s">
        <v>11</v>
      </c>
      <c r="C99" s="14">
        <v>0.6241992882562277</v>
      </c>
      <c r="D99" s="14">
        <v>0.7123750162316582</v>
      </c>
      <c r="E99" s="14">
        <v>0.0881757279754305</v>
      </c>
    </row>
    <row r="100" spans="2:5" ht="13.5">
      <c r="B100" s="10" t="s">
        <v>16</v>
      </c>
      <c r="C100" s="14">
        <v>0.3855581318317324</v>
      </c>
      <c r="D100" s="14">
        <v>0.4646275488972118</v>
      </c>
      <c r="E100" s="14">
        <v>0.07906941706547943</v>
      </c>
    </row>
    <row r="101" spans="2:5" ht="13.5">
      <c r="B101" s="10" t="s">
        <v>28</v>
      </c>
      <c r="C101" s="14">
        <v>0.7465733449985419</v>
      </c>
      <c r="D101" s="14">
        <v>0.8185483870967742</v>
      </c>
      <c r="E101" s="14">
        <v>0.07197504209823236</v>
      </c>
    </row>
    <row r="102" spans="2:5" ht="13.5">
      <c r="B102" s="10" t="s">
        <v>55</v>
      </c>
      <c r="C102" s="14">
        <v>0.3757900717278602</v>
      </c>
      <c r="D102" s="14">
        <v>0.4435694730689963</v>
      </c>
      <c r="E102" s="14">
        <v>0.06777940134113608</v>
      </c>
    </row>
    <row r="103" spans="2:5" ht="13.5">
      <c r="B103" s="10" t="s">
        <v>47</v>
      </c>
      <c r="C103" s="14">
        <v>0.38721804511278196</v>
      </c>
      <c r="D103" s="14">
        <v>0.451145958986731</v>
      </c>
      <c r="E103" s="14">
        <v>0.06392791387394903</v>
      </c>
    </row>
    <row r="104" spans="2:8" ht="13.5">
      <c r="B104" s="22"/>
      <c r="C104" s="18"/>
      <c r="D104" s="18"/>
      <c r="E104" s="23"/>
      <c r="H104" s="49"/>
    </row>
    <row r="105" spans="2:5" ht="13.5">
      <c r="B105" s="10" t="s">
        <v>126</v>
      </c>
      <c r="C105" s="14">
        <v>0.41816492549486867</v>
      </c>
      <c r="D105" s="14">
        <v>0.49734838570176737</v>
      </c>
      <c r="E105" s="14">
        <v>0.0791834602068987</v>
      </c>
    </row>
    <row r="106" spans="2:5" ht="13.5">
      <c r="B106" s="10" t="s">
        <v>66</v>
      </c>
      <c r="C106" s="14">
        <v>0.4349388825262369</v>
      </c>
      <c r="D106" s="14">
        <v>0.4982444024914687</v>
      </c>
      <c r="E106" s="14">
        <v>0.06330551996523176</v>
      </c>
    </row>
    <row r="107" spans="2:5" ht="13.5">
      <c r="B107" s="10" t="s">
        <v>67</v>
      </c>
      <c r="C107" s="14">
        <v>0.43317091252032214</v>
      </c>
      <c r="D107" s="14">
        <v>0.4951422046917168</v>
      </c>
      <c r="E107" s="14">
        <v>0.06197129217139469</v>
      </c>
    </row>
    <row r="108" spans="2:5" ht="13.5">
      <c r="B108" s="51" t="s">
        <v>135</v>
      </c>
      <c r="C108" s="14">
        <v>0.470089219330855</v>
      </c>
      <c r="D108" s="14">
        <v>0.5015817595090727</v>
      </c>
      <c r="E108" s="14">
        <v>0.031492540178217676</v>
      </c>
    </row>
    <row r="109" spans="2:5" ht="13.5">
      <c r="B109" s="22"/>
      <c r="C109" s="18"/>
      <c r="D109" s="18"/>
      <c r="E109" s="23"/>
    </row>
    <row r="110" spans="2:5" ht="13.5">
      <c r="B110" s="51" t="s">
        <v>64</v>
      </c>
      <c r="C110" s="14">
        <v>0.434857913922623</v>
      </c>
      <c r="D110" s="14">
        <v>0.486976506639428</v>
      </c>
      <c r="E110" s="14">
        <v>0.05211859271680497</v>
      </c>
    </row>
    <row r="111" spans="2:5" ht="13.5">
      <c r="B111" s="10" t="s">
        <v>18</v>
      </c>
      <c r="C111" s="14">
        <v>0.3292725374173338</v>
      </c>
      <c r="D111" s="14">
        <v>0.38070094888276707</v>
      </c>
      <c r="E111" s="14">
        <v>0.051428411465433255</v>
      </c>
    </row>
    <row r="112" spans="2:5" ht="13.5">
      <c r="B112" s="10" t="s">
        <v>33</v>
      </c>
      <c r="C112" s="14">
        <v>0.49264224983649446</v>
      </c>
      <c r="D112" s="14">
        <v>0.5262437243267915</v>
      </c>
      <c r="E112" s="14">
        <v>0.03360147449029699</v>
      </c>
    </row>
    <row r="113" spans="2:5" ht="13.5">
      <c r="B113" s="10" t="s">
        <v>26</v>
      </c>
      <c r="C113" s="14">
        <v>0.32945736434108525</v>
      </c>
      <c r="D113" s="14">
        <v>0.3627287853577371</v>
      </c>
      <c r="E113" s="14">
        <v>0.03327142101665187</v>
      </c>
    </row>
    <row r="114" spans="2:5" ht="13.5">
      <c r="B114" s="10" t="s">
        <v>53</v>
      </c>
      <c r="C114" s="14">
        <v>0.887911247130834</v>
      </c>
      <c r="D114" s="14">
        <v>0.9190088142358224</v>
      </c>
      <c r="E114" s="14">
        <v>0.031097567104988344</v>
      </c>
    </row>
    <row r="115" spans="2:5" ht="13.5">
      <c r="B115" s="10" t="s">
        <v>35</v>
      </c>
      <c r="C115" s="14">
        <v>0.2950310559006211</v>
      </c>
      <c r="D115" s="14">
        <v>0.31869918699186994</v>
      </c>
      <c r="E115" s="14">
        <v>0.023668131091248823</v>
      </c>
    </row>
    <row r="116" spans="2:5" ht="13.5">
      <c r="B116" s="10" t="s">
        <v>9</v>
      </c>
      <c r="C116" s="14">
        <v>0.46001051586142433</v>
      </c>
      <c r="D116" s="14">
        <v>0.46893775162589035</v>
      </c>
      <c r="E116" s="14">
        <v>0.008927235764466024</v>
      </c>
    </row>
    <row r="117" spans="2:5" ht="13.5">
      <c r="B117" s="10" t="s">
        <v>22</v>
      </c>
      <c r="C117" s="14">
        <v>0.34935844025995666</v>
      </c>
      <c r="D117" s="14">
        <v>0.3393227815256876</v>
      </c>
      <c r="E117" s="14">
        <v>-0.010035658734269037</v>
      </c>
    </row>
    <row r="118" spans="2:5" ht="13.5">
      <c r="B118" s="10" t="s">
        <v>63</v>
      </c>
      <c r="C118" s="14">
        <v>0.7618110236220472</v>
      </c>
      <c r="D118" s="14">
        <v>0.7334047109207709</v>
      </c>
      <c r="E118" s="14">
        <v>-0.02840631270127636</v>
      </c>
    </row>
    <row r="119" spans="2:5" ht="13.5">
      <c r="B119" s="22" t="s">
        <v>14</v>
      </c>
      <c r="C119" s="39">
        <v>0.5057154661892301</v>
      </c>
      <c r="D119" s="14">
        <v>0.4723887661722941</v>
      </c>
      <c r="E119" s="14">
        <v>-0.03332670001693605</v>
      </c>
    </row>
    <row r="120" spans="2:5" ht="13.5">
      <c r="B120" s="10" t="s">
        <v>41</v>
      </c>
      <c r="C120" s="14">
        <v>0.5451990632318501</v>
      </c>
      <c r="D120" s="14">
        <v>0.5037926984437702</v>
      </c>
      <c r="E120" s="14">
        <v>-0.04140636478807991</v>
      </c>
    </row>
    <row r="121" spans="2:5" ht="13.5">
      <c r="B121" s="10" t="s">
        <v>7</v>
      </c>
      <c r="C121" s="14">
        <v>0.5602297423160509</v>
      </c>
      <c r="D121" s="14">
        <v>0.4674177442068877</v>
      </c>
      <c r="E121" s="14">
        <v>-0.09281199810916324</v>
      </c>
    </row>
    <row r="122" spans="2:5" ht="13.5">
      <c r="B122" s="10" t="s">
        <v>59</v>
      </c>
      <c r="C122" s="14">
        <v>0.33853006681514475</v>
      </c>
      <c r="D122" s="14">
        <v>0.22550921435499516</v>
      </c>
      <c r="E122" s="14">
        <v>-0.11302085246014959</v>
      </c>
    </row>
    <row r="123" spans="2:4" ht="13.5">
      <c r="B123" s="22"/>
      <c r="C123" s="35"/>
      <c r="D123" s="39"/>
    </row>
    <row r="124" spans="3:5" ht="13.5">
      <c r="C124" s="14"/>
      <c r="D124" s="14"/>
      <c r="E124" s="14"/>
    </row>
    <row r="125" spans="3:5" ht="13.5">
      <c r="C125" s="14"/>
      <c r="D125" s="14"/>
      <c r="E125" s="14"/>
    </row>
    <row r="126" spans="3:5" ht="13.5">
      <c r="C126" s="14"/>
      <c r="D126" s="14"/>
      <c r="E126" s="14"/>
    </row>
    <row r="127" spans="3:5" ht="13.5">
      <c r="C127" s="14"/>
      <c r="D127" s="14"/>
      <c r="E127" s="14"/>
    </row>
    <row r="128" spans="3:5" ht="13.5">
      <c r="C128" s="14"/>
      <c r="D128" s="14"/>
      <c r="E128" s="14"/>
    </row>
    <row r="129" spans="3:5" ht="13.5">
      <c r="C129" s="14"/>
      <c r="D129" s="14"/>
      <c r="E129" s="14"/>
    </row>
    <row r="130" spans="3:5" ht="13.5">
      <c r="C130" s="14"/>
      <c r="D130" s="14"/>
      <c r="E130" s="14"/>
    </row>
    <row r="131" spans="3:5" ht="13.5">
      <c r="C131" s="14"/>
      <c r="D131" s="14"/>
      <c r="E131" s="14"/>
    </row>
    <row r="132" spans="3:5" ht="13.5">
      <c r="C132" s="14"/>
      <c r="D132" s="14"/>
      <c r="E132" s="14"/>
    </row>
    <row r="133" spans="3:5" ht="13.5">
      <c r="C133" s="14"/>
      <c r="D133" s="14"/>
      <c r="E133" s="14"/>
    </row>
    <row r="134" spans="2:5" ht="13.5">
      <c r="B134" s="22"/>
      <c r="C134" s="39"/>
      <c r="D134" s="14"/>
      <c r="E134" s="14"/>
    </row>
    <row r="135" spans="3:5" ht="13.5">
      <c r="C135" s="14"/>
      <c r="D135" s="14"/>
      <c r="E135" s="14"/>
    </row>
    <row r="136" spans="3:5" ht="13.5">
      <c r="C136" s="14"/>
      <c r="D136" s="14"/>
      <c r="E136" s="14"/>
    </row>
    <row r="137" spans="3:5" ht="13.5">
      <c r="C137" s="14"/>
      <c r="D137" s="14"/>
      <c r="E137" s="14"/>
    </row>
    <row r="138" spans="3:5" ht="13.5">
      <c r="C138" s="14"/>
      <c r="D138" s="14"/>
      <c r="E138" s="14"/>
    </row>
    <row r="139" spans="3:5" ht="13.5">
      <c r="C139" s="14"/>
      <c r="D139" s="14"/>
      <c r="E139" s="14"/>
    </row>
    <row r="140" spans="3:5" ht="13.5">
      <c r="C140" s="14"/>
      <c r="D140" s="14"/>
      <c r="E140" s="14"/>
    </row>
    <row r="141" spans="3:5" ht="13.5">
      <c r="C141" s="14"/>
      <c r="D141" s="14"/>
      <c r="E141" s="14"/>
    </row>
    <row r="142" spans="3:5" ht="13.5">
      <c r="C142" s="14"/>
      <c r="D142" s="14"/>
      <c r="E142" s="14"/>
    </row>
    <row r="143" spans="3:5" ht="13.5">
      <c r="C143" s="14"/>
      <c r="D143" s="14"/>
      <c r="E143" s="14"/>
    </row>
    <row r="144" spans="3:5" ht="13.5">
      <c r="C144" s="14"/>
      <c r="D144" s="14"/>
      <c r="E144" s="14"/>
    </row>
    <row r="145" spans="3:5" ht="13.5">
      <c r="C145" s="14"/>
      <c r="D145" s="14"/>
      <c r="E145" s="14"/>
    </row>
    <row r="146" spans="3:5" ht="13.5">
      <c r="C146" s="14"/>
      <c r="D146" s="14"/>
      <c r="E146" s="14"/>
    </row>
    <row r="147" spans="3:5" ht="13.5">
      <c r="C147" s="14"/>
      <c r="D147" s="14"/>
      <c r="E147" s="14"/>
    </row>
    <row r="148" spans="3:5" ht="13.5">
      <c r="C148" s="14"/>
      <c r="D148" s="14"/>
      <c r="E148" s="14"/>
    </row>
    <row r="149" spans="3:5" ht="13.5">
      <c r="C149" s="14"/>
      <c r="D149" s="14"/>
      <c r="E149" s="14"/>
    </row>
    <row r="150" spans="3:5" ht="13.5">
      <c r="C150" s="14"/>
      <c r="D150" s="14"/>
      <c r="E150" s="14"/>
    </row>
    <row r="151" spans="3:5" ht="13.5">
      <c r="C151" s="14"/>
      <c r="D151" s="14"/>
      <c r="E151" s="14"/>
    </row>
    <row r="152" spans="3:5" ht="13.5">
      <c r="C152" s="14"/>
      <c r="D152" s="14"/>
      <c r="E152" s="14"/>
    </row>
    <row r="153" spans="3:5" ht="13.5">
      <c r="C153" s="14"/>
      <c r="D153" s="14"/>
      <c r="E153" s="14"/>
    </row>
    <row r="154" spans="3:5" ht="13.5">
      <c r="C154" s="14"/>
      <c r="D154" s="14"/>
      <c r="E154" s="14"/>
    </row>
    <row r="155" spans="2:5" ht="13.5">
      <c r="B155" s="22"/>
      <c r="C155" s="39"/>
      <c r="D155" s="14"/>
      <c r="E155" s="14"/>
    </row>
    <row r="156" spans="3:5" ht="13.5">
      <c r="C156" s="14"/>
      <c r="D156" s="14"/>
      <c r="E156" s="14"/>
    </row>
    <row r="157" spans="3:5" ht="13.5">
      <c r="C157" s="14"/>
      <c r="D157" s="14"/>
      <c r="E157" s="14"/>
    </row>
    <row r="158" spans="3:5" ht="13.5">
      <c r="C158" s="14"/>
      <c r="D158" s="14"/>
      <c r="E158" s="14"/>
    </row>
    <row r="159" spans="3:5" ht="13.5">
      <c r="C159" s="14"/>
      <c r="D159" s="14"/>
      <c r="E159" s="14"/>
    </row>
    <row r="160" spans="3:5" ht="13.5">
      <c r="C160" s="14"/>
      <c r="D160" s="14"/>
      <c r="E160" s="14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25" r:id="rId3"/>
  <rowBreaks count="1" manualBreakCount="1">
    <brk id="44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18"/>
  <sheetViews>
    <sheetView zoomScale="75" zoomScaleNormal="75" zoomScalePageLayoutView="0" workbookViewId="0" topLeftCell="A1">
      <selection activeCell="D39" sqref="D39:V39"/>
    </sheetView>
  </sheetViews>
  <sheetFormatPr defaultColWidth="9.140625" defaultRowHeight="12.75"/>
  <cols>
    <col min="1" max="1" width="5.00390625" style="10" customWidth="1"/>
    <col min="2" max="2" width="26.57421875" style="10" bestFit="1" customWidth="1"/>
    <col min="3" max="3" width="6.57421875" style="10" customWidth="1"/>
    <col min="4" max="5" width="7.28125" style="10" customWidth="1"/>
    <col min="6" max="6" width="6.421875" style="10" bestFit="1" customWidth="1"/>
    <col min="7" max="11" width="7.28125" style="10" customWidth="1"/>
    <col min="12" max="12" width="6.28125" style="10" bestFit="1" customWidth="1"/>
    <col min="13" max="20" width="7.28125" style="10" customWidth="1"/>
    <col min="21" max="21" width="8.00390625" style="10" customWidth="1"/>
    <col min="22" max="22" width="8.421875" style="10" customWidth="1"/>
    <col min="23" max="16384" width="9.140625" style="10" customWidth="1"/>
  </cols>
  <sheetData>
    <row r="1" ht="13.5">
      <c r="A1" s="9" t="s">
        <v>160</v>
      </c>
    </row>
    <row r="2" ht="14.25" thickBot="1"/>
    <row r="3" spans="1:22" ht="13.5">
      <c r="A3" s="11"/>
      <c r="B3" s="11"/>
      <c r="C3" s="11" t="s">
        <v>0</v>
      </c>
      <c r="D3" s="11">
        <v>1990</v>
      </c>
      <c r="E3" s="11">
        <v>1991</v>
      </c>
      <c r="F3" s="11">
        <v>1992</v>
      </c>
      <c r="G3" s="11">
        <v>1993</v>
      </c>
      <c r="H3" s="11">
        <v>1994</v>
      </c>
      <c r="I3" s="11">
        <v>1995</v>
      </c>
      <c r="J3" s="11">
        <v>1996</v>
      </c>
      <c r="K3" s="11">
        <v>1997</v>
      </c>
      <c r="L3" s="11">
        <v>1998</v>
      </c>
      <c r="M3" s="11">
        <v>1999</v>
      </c>
      <c r="N3" s="11">
        <v>2000</v>
      </c>
      <c r="O3" s="11">
        <v>2001</v>
      </c>
      <c r="P3" s="11">
        <v>2002</v>
      </c>
      <c r="Q3" s="11">
        <v>2003</v>
      </c>
      <c r="R3" s="11">
        <v>2004</v>
      </c>
      <c r="S3" s="11">
        <v>2005</v>
      </c>
      <c r="T3" s="11">
        <v>2006</v>
      </c>
      <c r="U3" s="11">
        <v>2007</v>
      </c>
      <c r="V3" s="11">
        <v>2008</v>
      </c>
    </row>
    <row r="4" spans="1:20" ht="13.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ht="13.5">
      <c r="A5" s="12" t="s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3" ht="13.5">
      <c r="A6" s="12" t="s">
        <v>38</v>
      </c>
      <c r="B6" s="12" t="s">
        <v>39</v>
      </c>
      <c r="C6" s="12"/>
      <c r="D6" s="13">
        <f>(Eurostat_Data2010!B57+Eurostat_Data2010!B192+Eurostat_Data2010!B458)/(Eurostat_Data2010!B327+Eurostat_Data2010!B415)</f>
        <v>0.5155223880597015</v>
      </c>
      <c r="E6" s="13">
        <f>(Eurostat_Data2010!C57+Eurostat_Data2010!C192+Eurostat_Data2010!C458)/(Eurostat_Data2010!C327+Eurostat_Data2010!C415)</f>
        <v>0.5157657657657657</v>
      </c>
      <c r="F6" s="13">
        <f>(Eurostat_Data2010!D57+Eurostat_Data2010!D192+Eurostat_Data2010!D458)/(Eurostat_Data2010!D327+Eurostat_Data2010!D415)</f>
        <v>0.5371323529411764</v>
      </c>
      <c r="G6" s="13">
        <f>(Eurostat_Data2010!E57+Eurostat_Data2010!E192+Eurostat_Data2010!E458)/(Eurostat_Data2010!E327+Eurostat_Data2010!E415)</f>
        <v>0.5686773255813954</v>
      </c>
      <c r="H6" s="13">
        <f>(Eurostat_Data2010!F57+Eurostat_Data2010!F192+Eurostat_Data2010!F458)/(Eurostat_Data2010!F327+Eurostat_Data2010!F415)</f>
        <v>0.5813464235624124</v>
      </c>
      <c r="I6" s="13">
        <f>(Eurostat_Data2010!G57+Eurostat_Data2010!G192+Eurostat_Data2010!G458)/(Eurostat_Data2010!G327+Eurostat_Data2010!G415)</f>
        <v>0.5926395939086294</v>
      </c>
      <c r="J6" s="13">
        <f>(Eurostat_Data2010!H57+Eurostat_Data2010!H192+Eurostat_Data2010!H458)/(Eurostat_Data2010!H327+Eurostat_Data2010!H415)</f>
        <v>0.5888529886914378</v>
      </c>
      <c r="K6" s="13">
        <f>(Eurostat_Data2010!I57+Eurostat_Data2010!I192+Eurostat_Data2010!I458)/(Eurostat_Data2010!I327+Eurostat_Data2010!I415)</f>
        <v>0.5711938663745892</v>
      </c>
      <c r="L6" s="13">
        <f>(Eurostat_Data2010!J57+Eurostat_Data2010!J192+Eurostat_Data2010!J458)/(Eurostat_Data2010!J327+Eurostat_Data2010!J415)</f>
        <v>0.5905869010490502</v>
      </c>
      <c r="M6" s="13">
        <f>(Eurostat_Data2010!K57+Eurostat_Data2010!K192+Eurostat_Data2010!K458)/(Eurostat_Data2010!K327+Eurostat_Data2010!K415)</f>
        <v>0.605188141391106</v>
      </c>
      <c r="N6" s="13">
        <f>(Eurostat_Data2010!L57+Eurostat_Data2010!L192+Eurostat_Data2010!L458)/(Eurostat_Data2010!L327+Eurostat_Data2010!L415)</f>
        <v>0.5756457564575646</v>
      </c>
      <c r="O6" s="13">
        <f>(Eurostat_Data2010!M57+Eurostat_Data2010!M192+Eurostat_Data2010!M458)/(Eurostat_Data2010!M327+Eurostat_Data2010!M415)</f>
        <v>0.5967784526010035</v>
      </c>
      <c r="P6" s="13">
        <f>(Eurostat_Data2010!N57+Eurostat_Data2010!N192+Eurostat_Data2010!N458)/(Eurostat_Data2010!N327+Eurostat_Data2010!N415)</f>
        <v>0.6103159600324062</v>
      </c>
      <c r="Q6" s="13">
        <f>(Eurostat_Data2010!O57+Eurostat_Data2010!O192+Eurostat_Data2010!O458)/(Eurostat_Data2010!O327+Eurostat_Data2010!O415)</f>
        <v>0.6079128695265614</v>
      </c>
      <c r="R6" s="13">
        <f>(Eurostat_Data2010!P57+Eurostat_Data2010!P192+Eurostat_Data2010!P458)/(Eurostat_Data2010!P327+Eurostat_Data2010!P415)</f>
        <v>0.6196838120685816</v>
      </c>
      <c r="S6" s="13">
        <f>(Eurostat_Data2010!Q57+Eurostat_Data2010!Q192+Eurostat_Data2010!Q458)/(Eurostat_Data2010!Q327+Eurostat_Data2010!Q415)</f>
        <v>0.6033124621288628</v>
      </c>
      <c r="T6" s="13">
        <f>(Eurostat_Data2010!R57+Eurostat_Data2010!R192+Eurostat_Data2010!R458)/(Eurostat_Data2010!R327+Eurostat_Data2010!R415)</f>
        <v>0.5985006247396918</v>
      </c>
      <c r="U6" s="13">
        <f>(Eurostat_Data2010!S57+Eurostat_Data2010!S192+Eurostat_Data2010!S458)/(Eurostat_Data2010!S327+Eurostat_Data2010!S415)</f>
        <v>0.6102712316585149</v>
      </c>
      <c r="V6" s="13">
        <f>(Eurostat_Data2010!T57+Eurostat_Data2010!T192+Eurostat_Data2010!T458)/(Eurostat_Data2010!T327+Eurostat_Data2010!T415)</f>
        <v>0.6236210253082414</v>
      </c>
      <c r="W6" s="14">
        <f>+V6-U6</f>
        <v>0.013349793649726438</v>
      </c>
    </row>
    <row r="7" spans="1:23" ht="13.5">
      <c r="A7" s="12" t="s">
        <v>4</v>
      </c>
      <c r="B7" s="12" t="s">
        <v>5</v>
      </c>
      <c r="C7" s="12"/>
      <c r="D7" s="13">
        <f>(Eurostat_Data2010!B58+Eurostat_Data2010!B193+Eurostat_Data2010!B459)/(Eurostat_Data2010!B328+Eurostat_Data2010!B416)</f>
        <v>0.3996250852079073</v>
      </c>
      <c r="E7" s="13">
        <f>(Eurostat_Data2010!C58+Eurostat_Data2010!C193+Eurostat_Data2010!C459)/(Eurostat_Data2010!C328+Eurostat_Data2010!C416)</f>
        <v>0.4025157232704403</v>
      </c>
      <c r="F7" s="13">
        <f>(Eurostat_Data2010!D58+Eurostat_Data2010!D193+Eurostat_Data2010!D459)/(Eurostat_Data2010!D328+Eurostat_Data2010!D416)</f>
        <v>0.40240800406986604</v>
      </c>
      <c r="G7" s="13">
        <f>(Eurostat_Data2010!E58+Eurostat_Data2010!E193+Eurostat_Data2010!E459)/(Eurostat_Data2010!E328+Eurostat_Data2010!E416)</f>
        <v>0.40957264957264955</v>
      </c>
      <c r="H7" s="13">
        <f>(Eurostat_Data2010!F58+Eurostat_Data2010!F193+Eurostat_Data2010!F459)/(Eurostat_Data2010!F328+Eurostat_Data2010!F416)</f>
        <v>0.41120607787274455</v>
      </c>
      <c r="I7" s="13">
        <f>(Eurostat_Data2010!G58+Eurostat_Data2010!G193+Eurostat_Data2010!G459)/(Eurostat_Data2010!G328+Eurostat_Data2010!G416)</f>
        <v>0.4245444634792088</v>
      </c>
      <c r="J7" s="13">
        <f>(Eurostat_Data2010!H58+Eurostat_Data2010!H193+Eurostat_Data2010!H459)/(Eurostat_Data2010!H328+Eurostat_Data2010!H416)</f>
        <v>0.42736776408176</v>
      </c>
      <c r="K7" s="13">
        <f>(Eurostat_Data2010!I58+Eurostat_Data2010!I193+Eurostat_Data2010!I459)/(Eurostat_Data2010!I328+Eurostat_Data2010!I416)</f>
        <v>0.4353873524179201</v>
      </c>
      <c r="L7" s="13">
        <f>(Eurostat_Data2010!J58+Eurostat_Data2010!J193+Eurostat_Data2010!J459)/(Eurostat_Data2010!J328+Eurostat_Data2010!J416)</f>
        <v>0.4635137095604236</v>
      </c>
      <c r="M7" s="13">
        <f>(Eurostat_Data2010!K58+Eurostat_Data2010!K193+Eurostat_Data2010!K459)/(Eurostat_Data2010!K328+Eurostat_Data2010!K416)</f>
        <v>0.47397881996974284</v>
      </c>
      <c r="N7" s="13">
        <f>(Eurostat_Data2010!L58+Eurostat_Data2010!L193+Eurostat_Data2010!L459)/(Eurostat_Data2010!L328+Eurostat_Data2010!L416)</f>
        <v>0.4651292802236198</v>
      </c>
      <c r="O7" s="13">
        <f>(Eurostat_Data2010!M58+Eurostat_Data2010!M193+Eurostat_Data2010!M459)/(Eurostat_Data2010!M328+Eurostat_Data2010!M416)</f>
        <v>0.5054452274183215</v>
      </c>
      <c r="P7" s="13">
        <f>(Eurostat_Data2010!N58+Eurostat_Data2010!N193+Eurostat_Data2010!N459)/(Eurostat_Data2010!N328+Eurostat_Data2010!N416)</f>
        <v>0.5142231947483589</v>
      </c>
      <c r="Q7" s="13">
        <f>(Eurostat_Data2010!O58+Eurostat_Data2010!O193+Eurostat_Data2010!O459)/(Eurostat_Data2010!O328+Eurostat_Data2010!O416)</f>
        <v>0.4883592017738359</v>
      </c>
      <c r="R7" s="13">
        <f>(Eurostat_Data2010!P58+Eurostat_Data2010!P193+Eurostat_Data2010!P459)/(Eurostat_Data2010!P328+Eurostat_Data2010!P416)</f>
        <v>0.47953294859750367</v>
      </c>
      <c r="S7" s="13">
        <f>(Eurostat_Data2010!Q58+Eurostat_Data2010!Q193+Eurostat_Data2010!Q459)/(Eurostat_Data2010!Q328+Eurostat_Data2010!Q416)</f>
        <v>0.4843541053757689</v>
      </c>
      <c r="T7" s="13">
        <f>(Eurostat_Data2010!R58+Eurostat_Data2010!R193+Eurostat_Data2010!R459)/(Eurostat_Data2010!R328+Eurostat_Data2010!R416)</f>
        <v>0.51010101010101</v>
      </c>
      <c r="U7" s="13">
        <f>(Eurostat_Data2010!S58+Eurostat_Data2010!S193+Eurostat_Data2010!S459)/(Eurostat_Data2010!S328+Eurostat_Data2010!S416)</f>
        <v>0.52</v>
      </c>
      <c r="V7" s="13">
        <f>(Eurostat_Data2010!T58+Eurostat_Data2010!T193+Eurostat_Data2010!T459)/(Eurostat_Data2010!T328+Eurostat_Data2010!T416)</f>
        <v>0.5397939375839929</v>
      </c>
      <c r="W7" s="14">
        <f aca="true" t="shared" si="0" ref="W7:W42">+V7-U7</f>
        <v>0.019793937583992838</v>
      </c>
    </row>
    <row r="8" spans="1:23" ht="13.5">
      <c r="A8" s="12" t="s">
        <v>6</v>
      </c>
      <c r="B8" s="12" t="s">
        <v>7</v>
      </c>
      <c r="C8" s="12"/>
      <c r="D8" s="13">
        <f>(Eurostat_Data2010!B59+Eurostat_Data2010!B194+Eurostat_Data2010!B460)/(Eurostat_Data2010!B329+Eurostat_Data2010!B417)</f>
        <v>0.4780915287244401</v>
      </c>
      <c r="E8" s="13">
        <f>(Eurostat_Data2010!C59+Eurostat_Data2010!C194+Eurostat_Data2010!C460)/(Eurostat_Data2010!C329+Eurostat_Data2010!C417)</f>
        <v>0.5160721285770287</v>
      </c>
      <c r="F8" s="13">
        <f>(Eurostat_Data2010!D59+Eurostat_Data2010!D194+Eurostat_Data2010!D460)/(Eurostat_Data2010!D329+Eurostat_Data2010!D417)</f>
        <v>0.4726287262872629</v>
      </c>
      <c r="G8" s="13">
        <f>(Eurostat_Data2010!E59+Eurostat_Data2010!E194+Eurostat_Data2010!E460)/(Eurostat_Data2010!E329+Eurostat_Data2010!E417)</f>
        <v>0.42744645107097856</v>
      </c>
      <c r="H8" s="13">
        <f>(Eurostat_Data2010!F59+Eurostat_Data2010!F194+Eurostat_Data2010!F460)/(Eurostat_Data2010!F329+Eurostat_Data2010!F417)</f>
        <v>0.4273465188064479</v>
      </c>
      <c r="I8" s="13">
        <f>(Eurostat_Data2010!G59+Eurostat_Data2010!G194+Eurostat_Data2010!G460)/(Eurostat_Data2010!G329+Eurostat_Data2010!G417)</f>
        <v>0.4241853247616936</v>
      </c>
      <c r="J8" s="13">
        <f>(Eurostat_Data2010!H59+Eurostat_Data2010!H194+Eurostat_Data2010!H460)/(Eurostat_Data2010!H329+Eurostat_Data2010!H417)</f>
        <v>0.4438093060477878</v>
      </c>
      <c r="K8" s="13">
        <f>(Eurostat_Data2010!I59+Eurostat_Data2010!I194+Eurostat_Data2010!I460)/(Eurostat_Data2010!I329+Eurostat_Data2010!I417)</f>
        <v>0.42186878727634197</v>
      </c>
      <c r="L8" s="13">
        <f>(Eurostat_Data2010!J59+Eurostat_Data2010!J194+Eurostat_Data2010!J460)/(Eurostat_Data2010!J329+Eurostat_Data2010!J417)</f>
        <v>0.44298052993705167</v>
      </c>
      <c r="M8" s="13">
        <f>(Eurostat_Data2010!K59+Eurostat_Data2010!K194+Eurostat_Data2010!K460)/(Eurostat_Data2010!K329+Eurostat_Data2010!K417)</f>
        <v>0.46641979464736577</v>
      </c>
      <c r="N8" s="13">
        <f>(Eurostat_Data2010!L59+Eurostat_Data2010!L194+Eurostat_Data2010!L460)/(Eurostat_Data2010!L329+Eurostat_Data2010!L417)</f>
        <v>0.43998705920414105</v>
      </c>
      <c r="O8" s="13">
        <f>(Eurostat_Data2010!M59+Eurostat_Data2010!M194+Eurostat_Data2010!M460)/(Eurostat_Data2010!M329+Eurostat_Data2010!M417)</f>
        <v>0.4338331634881351</v>
      </c>
      <c r="P8" s="13">
        <f>(Eurostat_Data2010!N59+Eurostat_Data2010!N194+Eurostat_Data2010!N460)/(Eurostat_Data2010!N329+Eurostat_Data2010!N417)</f>
        <v>0.43492216337666506</v>
      </c>
      <c r="Q8" s="13">
        <f>(Eurostat_Data2010!O59+Eurostat_Data2010!O194+Eurostat_Data2010!O460)/(Eurostat_Data2010!O329+Eurostat_Data2010!O417)</f>
        <v>0.44330050731125037</v>
      </c>
      <c r="R8" s="13">
        <f>(Eurostat_Data2010!P59+Eurostat_Data2010!P194+Eurostat_Data2010!P460)/(Eurostat_Data2010!P329+Eurostat_Data2010!P417)</f>
        <v>0.44401603948180135</v>
      </c>
      <c r="S8" s="13">
        <f>(Eurostat_Data2010!Q59+Eurostat_Data2010!Q194+Eurostat_Data2010!Q460)/(Eurostat_Data2010!Q329+Eurostat_Data2010!Q417)</f>
        <v>0.4496447327772629</v>
      </c>
      <c r="T8" s="13">
        <f>(Eurostat_Data2010!R59+Eurostat_Data2010!R194+Eurostat_Data2010!R460)/(Eurostat_Data2010!R329+Eurostat_Data2010!R417)</f>
        <v>0.45145929339477725</v>
      </c>
      <c r="U8" s="13">
        <f>(Eurostat_Data2010!S59+Eurostat_Data2010!S194+Eurostat_Data2010!S460)/(Eurostat_Data2010!S329+Eurostat_Data2010!S417)</f>
        <v>0.4442771084337349</v>
      </c>
      <c r="V8" s="13">
        <f>(Eurostat_Data2010!T59+Eurostat_Data2010!T194+Eurostat_Data2010!T460)/(Eurostat_Data2010!T329+Eurostat_Data2010!T417)</f>
        <v>0.4675919863820872</v>
      </c>
      <c r="W8" s="14">
        <f t="shared" si="0"/>
        <v>0.023314877948352297</v>
      </c>
    </row>
    <row r="9" spans="1:23" ht="13.5">
      <c r="A9" s="12" t="s">
        <v>134</v>
      </c>
      <c r="B9" s="12" t="s">
        <v>129</v>
      </c>
      <c r="C9" s="12"/>
      <c r="D9" s="65">
        <f>(Eurostat_Data2010!B60+Eurostat_Data2010!B195+Eurostat_Data2010!B461)/(Eurostat_Data2010!B330+Eurostat_Data2010!B418)</f>
        <v>1.1497584541062802</v>
      </c>
      <c r="E9" s="13">
        <f>(Eurostat_Data2010!C60+Eurostat_Data2010!C195+Eurostat_Data2010!C461)/(Eurostat_Data2010!C330+Eurostat_Data2010!C418)</f>
        <v>0.537199124726477</v>
      </c>
      <c r="F9" s="13">
        <f>(Eurostat_Data2010!D60+Eurostat_Data2010!D195+Eurostat_Data2010!D461)/(Eurostat_Data2010!D330+Eurostat_Data2010!D418)</f>
        <v>0.5243027888446216</v>
      </c>
      <c r="G9" s="13">
        <f>(Eurostat_Data2010!E60+Eurostat_Data2010!E195+Eurostat_Data2010!E461)/(Eurostat_Data2010!E330+Eurostat_Data2010!E418)</f>
        <v>0.5166163141993958</v>
      </c>
      <c r="H9" s="13">
        <f>(Eurostat_Data2010!F60+Eurostat_Data2010!F195+Eurostat_Data2010!F461)/(Eurostat_Data2010!F330+Eurostat_Data2010!F418)</f>
        <v>0.5901455767077267</v>
      </c>
      <c r="I9" s="13">
        <f>(Eurostat_Data2010!G60+Eurostat_Data2010!G195+Eurostat_Data2010!G461)/(Eurostat_Data2010!G330+Eurostat_Data2010!G418)</f>
        <v>0.5868448098663926</v>
      </c>
      <c r="J9" s="13">
        <f>(Eurostat_Data2010!H60+Eurostat_Data2010!H195+Eurostat_Data2010!H461)/(Eurostat_Data2010!H330+Eurostat_Data2010!H418)</f>
        <v>0.5081521739130435</v>
      </c>
      <c r="K9" s="13">
        <f>(Eurostat_Data2010!I60+Eurostat_Data2010!I195+Eurostat_Data2010!I461)/(Eurostat_Data2010!I330+Eurostat_Data2010!I418)</f>
        <v>0.5471380471380471</v>
      </c>
      <c r="L9" s="13">
        <f>(Eurostat_Data2010!J60+Eurostat_Data2010!J195+Eurostat_Data2010!J461)/(Eurostat_Data2010!J330+Eurostat_Data2010!J418)</f>
        <v>0.5135908440629471</v>
      </c>
      <c r="M9" s="13">
        <f>(Eurostat_Data2010!K60+Eurostat_Data2010!K195+Eurostat_Data2010!K461)/(Eurostat_Data2010!K330+Eurostat_Data2010!K418)</f>
        <v>0.5133470225872689</v>
      </c>
      <c r="N9" s="13">
        <f>(Eurostat_Data2010!L60+Eurostat_Data2010!L195+Eurostat_Data2010!L461)/(Eurostat_Data2010!L330+Eurostat_Data2010!L418)</f>
        <v>0.516545601291364</v>
      </c>
      <c r="O9" s="13">
        <f>(Eurostat_Data2010!M60+Eurostat_Data2010!M195+Eurostat_Data2010!M461)/(Eurostat_Data2010!M330+Eurostat_Data2010!M418)</f>
        <v>0.5023728813559322</v>
      </c>
      <c r="P9" s="13">
        <f>(Eurostat_Data2010!N60+Eurostat_Data2010!N195+Eurostat_Data2010!N461)/(Eurostat_Data2010!N330+Eurostat_Data2010!N418)</f>
        <v>0.49085545722713864</v>
      </c>
      <c r="Q9" s="13">
        <f>(Eurostat_Data2010!O60+Eurostat_Data2010!O195+Eurostat_Data2010!O461)/(Eurostat_Data2010!O330+Eurostat_Data2010!O418)</f>
        <v>0.5054406964091404</v>
      </c>
      <c r="R9" s="13">
        <f>(Eurostat_Data2010!P60+Eurostat_Data2010!P195+Eurostat_Data2010!P461)/(Eurostat_Data2010!P330+Eurostat_Data2010!P418)</f>
        <v>0.5245901639344263</v>
      </c>
      <c r="S9" s="13">
        <f>(Eurostat_Data2010!Q60+Eurostat_Data2010!Q195+Eurostat_Data2010!Q461)/(Eurostat_Data2010!Q330+Eurostat_Data2010!Q418)</f>
        <v>0.5305164319248826</v>
      </c>
      <c r="T9" s="13">
        <f>(Eurostat_Data2010!R60+Eurostat_Data2010!R195+Eurostat_Data2010!R461)/(Eurostat_Data2010!R330+Eurostat_Data2010!R418)</f>
        <v>0.5181998676373263</v>
      </c>
      <c r="U9" s="13">
        <f>(Eurostat_Data2010!S60+Eurostat_Data2010!S195+Eurostat_Data2010!S461)/(Eurostat_Data2010!S330+Eurostat_Data2010!S418)</f>
        <v>0.4907809110629067</v>
      </c>
      <c r="V9" s="13">
        <f>(Eurostat_Data2010!T60+Eurostat_Data2010!T195+Eurostat_Data2010!T461)/(Eurostat_Data2010!T330+Eurostat_Data2010!T418)</f>
        <v>0.5168195718654435</v>
      </c>
      <c r="W9" s="14">
        <f t="shared" si="0"/>
        <v>0.02603866080253675</v>
      </c>
    </row>
    <row r="10" spans="1:23" ht="13.5">
      <c r="A10" s="12" t="s">
        <v>25</v>
      </c>
      <c r="B10" s="12" t="s">
        <v>26</v>
      </c>
      <c r="C10" s="12"/>
      <c r="D10" s="13">
        <f>(Eurostat_Data2010!B61+Eurostat_Data2010!B196+Eurostat_Data2010!B462)/(Eurostat_Data2010!B331+Eurostat_Data2010!B419)</f>
        <v>0.32945736434108525</v>
      </c>
      <c r="E10" s="13">
        <f>(Eurostat_Data2010!C61+Eurostat_Data2010!C196+Eurostat_Data2010!C462)/(Eurostat_Data2010!C331+Eurostat_Data2010!C419)</f>
        <v>0.333955223880597</v>
      </c>
      <c r="F10" s="13">
        <f>(Eurostat_Data2010!D61+Eurostat_Data2010!D196+Eurostat_Data2010!D462)/(Eurostat_Data2010!D331+Eurostat_Data2010!D419)</f>
        <v>0.336038961038961</v>
      </c>
      <c r="G10" s="13">
        <f>(Eurostat_Data2010!E61+Eurostat_Data2010!E196+Eurostat_Data2010!E462)/(Eurostat_Data2010!E331+Eurostat_Data2010!E419)</f>
        <v>0.3333333333333333</v>
      </c>
      <c r="H10" s="13">
        <f>(Eurostat_Data2010!F61+Eurostat_Data2010!F196+Eurostat_Data2010!F462)/(Eurostat_Data2010!F331+Eurostat_Data2010!F419)</f>
        <v>0.3314203730272597</v>
      </c>
      <c r="I10" s="13">
        <f>(Eurostat_Data2010!G61+Eurostat_Data2010!G196+Eurostat_Data2010!G462)/(Eurostat_Data2010!G331+Eurostat_Data2010!G419)</f>
        <v>0.33229329173166927</v>
      </c>
      <c r="J10" s="13">
        <f>(Eurostat_Data2010!H61+Eurostat_Data2010!H196+Eurostat_Data2010!H462)/(Eurostat_Data2010!H331+Eurostat_Data2010!H419)</f>
        <v>0.32890855457227136</v>
      </c>
      <c r="K10" s="13">
        <f>(Eurostat_Data2010!I61+Eurostat_Data2010!I196+Eurostat_Data2010!I462)/(Eurostat_Data2010!I331+Eurostat_Data2010!I419)</f>
        <v>0.3254189944134078</v>
      </c>
      <c r="L10" s="13">
        <f>(Eurostat_Data2010!J61+Eurostat_Data2010!J196+Eurostat_Data2010!J462)/(Eurostat_Data2010!J331+Eurostat_Data2010!J419)</f>
        <v>0.3227445997458704</v>
      </c>
      <c r="M10" s="13">
        <f>(Eurostat_Data2010!K61+Eurostat_Data2010!K196+Eurostat_Data2010!K462)/(Eurostat_Data2010!K331+Eurostat_Data2010!K419)</f>
        <v>0.3218116805721097</v>
      </c>
      <c r="N10" s="13">
        <f>(Eurostat_Data2010!L61+Eurostat_Data2010!L196+Eurostat_Data2010!L462)/(Eurostat_Data2010!L331+Eurostat_Data2010!L419)</f>
        <v>0.33642691415313225</v>
      </c>
      <c r="O10" s="13">
        <f>(Eurostat_Data2010!M61+Eurostat_Data2010!M196+Eurostat_Data2010!M462)/(Eurostat_Data2010!M331+Eurostat_Data2010!M419)</f>
        <v>0.35714285714285715</v>
      </c>
      <c r="P10" s="13">
        <f>(Eurostat_Data2010!N61+Eurostat_Data2010!N196+Eurostat_Data2010!N462)/(Eurostat_Data2010!N331+Eurostat_Data2010!N419)</f>
        <v>0.3651685393258427</v>
      </c>
      <c r="Q10" s="13">
        <f>(Eurostat_Data2010!O61+Eurostat_Data2010!O196+Eurostat_Data2010!O462)/(Eurostat_Data2010!O331+Eurostat_Data2010!O419)</f>
        <v>0.3326959847036329</v>
      </c>
      <c r="R10" s="13">
        <f>(Eurostat_Data2010!P61+Eurostat_Data2010!P196+Eurostat_Data2010!P462)/(Eurostat_Data2010!P331+Eurostat_Data2010!P419)</f>
        <v>0.35935935935935936</v>
      </c>
      <c r="S10" s="13">
        <f>(Eurostat_Data2010!Q61+Eurostat_Data2010!Q196+Eurostat_Data2010!Q462)/(Eurostat_Data2010!Q331+Eurostat_Data2010!Q419)</f>
        <v>0.3492063492063492</v>
      </c>
      <c r="T10" s="13">
        <f>(Eurostat_Data2010!R61+Eurostat_Data2010!R196+Eurostat_Data2010!R462)/(Eurostat_Data2010!R331+Eurostat_Data2010!R419)</f>
        <v>0.36322049405306495</v>
      </c>
      <c r="U10" s="13">
        <f>(Eurostat_Data2010!S61+Eurostat_Data2010!S196+Eurostat_Data2010!S462)/(Eurostat_Data2010!S331+Eurostat_Data2010!S419)</f>
        <v>0.36203866432337434</v>
      </c>
      <c r="V10" s="13">
        <f>(Eurostat_Data2010!T61+Eurostat_Data2010!T196+Eurostat_Data2010!T462)/(Eurostat_Data2010!T331+Eurostat_Data2010!T419)</f>
        <v>0.36195286195286197</v>
      </c>
      <c r="W10" s="14">
        <f t="shared" si="0"/>
        <v>-8.580237051236672E-05</v>
      </c>
    </row>
    <row r="11" spans="1:23" ht="13.5">
      <c r="A11" s="12" t="s">
        <v>8</v>
      </c>
      <c r="B11" s="12" t="s">
        <v>9</v>
      </c>
      <c r="C11" s="12"/>
      <c r="D11" s="13">
        <f>(Eurostat_Data2010!B62+Eurostat_Data2010!B197+Eurostat_Data2010!B463)/(Eurostat_Data2010!B332+Eurostat_Data2010!B420)</f>
        <v>0.42607168412151175</v>
      </c>
      <c r="E11" s="13">
        <f>(Eurostat_Data2010!C62+Eurostat_Data2010!C197+Eurostat_Data2010!C463)/(Eurostat_Data2010!C332+Eurostat_Data2010!C420)</f>
        <v>0.43935328055816447</v>
      </c>
      <c r="F11" s="13">
        <f>(Eurostat_Data2010!D62+Eurostat_Data2010!D197+Eurostat_Data2010!D463)/(Eurostat_Data2010!D332+Eurostat_Data2010!D420)</f>
        <v>0.43590780428629194</v>
      </c>
      <c r="G11" s="13">
        <f>(Eurostat_Data2010!E62+Eurostat_Data2010!E197+Eurostat_Data2010!E463)/(Eurostat_Data2010!E332+Eurostat_Data2010!E420)</f>
        <v>0.5787362980126548</v>
      </c>
      <c r="H11" s="13">
        <f>(Eurostat_Data2010!F62+Eurostat_Data2010!F197+Eurostat_Data2010!F463)/(Eurostat_Data2010!F332+Eurostat_Data2010!F420)</f>
        <v>0.5905767668562144</v>
      </c>
      <c r="I11" s="13">
        <f>(Eurostat_Data2010!G62+Eurostat_Data2010!G197+Eurostat_Data2010!G463)/(Eurostat_Data2010!G332+Eurostat_Data2010!G420)</f>
        <v>0.5988478877942895</v>
      </c>
      <c r="J11" s="13">
        <f>(Eurostat_Data2010!H62+Eurostat_Data2010!H197+Eurostat_Data2010!H463)/(Eurostat_Data2010!H332+Eurostat_Data2010!H420)</f>
        <v>0.4810150494301366</v>
      </c>
      <c r="K11" s="13">
        <f>(Eurostat_Data2010!I62+Eurostat_Data2010!I197+Eurostat_Data2010!I463)/(Eurostat_Data2010!I332+Eurostat_Data2010!I420)</f>
        <v>0.4996950186377499</v>
      </c>
      <c r="L11" s="13">
        <f>(Eurostat_Data2010!J62+Eurostat_Data2010!J197+Eurostat_Data2010!J463)/(Eurostat_Data2010!J332+Eurostat_Data2010!J420)</f>
        <v>0.4941716707877075</v>
      </c>
      <c r="M11" s="13">
        <f>(Eurostat_Data2010!K62+Eurostat_Data2010!K197+Eurostat_Data2010!K463)/(Eurostat_Data2010!K332+Eurostat_Data2010!K420)</f>
        <v>0.471638353008926</v>
      </c>
      <c r="N11" s="13">
        <f>(Eurostat_Data2010!L62+Eurostat_Data2010!L197+Eurostat_Data2010!L463)/(Eurostat_Data2010!L332+Eurostat_Data2010!L420)</f>
        <v>0.48086124401913877</v>
      </c>
      <c r="O11" s="13">
        <f>(Eurostat_Data2010!M62+Eurostat_Data2010!M197+Eurostat_Data2010!M463)/(Eurostat_Data2010!M332+Eurostat_Data2010!M420)</f>
        <v>0.48150105708245244</v>
      </c>
      <c r="P11" s="13">
        <f>(Eurostat_Data2010!N62+Eurostat_Data2010!N197+Eurostat_Data2010!N463)/(Eurostat_Data2010!N332+Eurostat_Data2010!N420)</f>
        <v>0.4719330475607267</v>
      </c>
      <c r="Q11" s="13">
        <f>(Eurostat_Data2010!O62+Eurostat_Data2010!O197+Eurostat_Data2010!O463)/(Eurostat_Data2010!O332+Eurostat_Data2010!O420)</f>
        <v>0.48772404463983765</v>
      </c>
      <c r="R11" s="13">
        <f>(Eurostat_Data2010!P62+Eurostat_Data2010!P197+Eurostat_Data2010!P463)/(Eurostat_Data2010!P332+Eurostat_Data2010!P420)</f>
        <v>0.4768920282542886</v>
      </c>
      <c r="S11" s="13">
        <f>(Eurostat_Data2010!Q62+Eurostat_Data2010!Q197+Eurostat_Data2010!Q463)/(Eurostat_Data2010!Q332+Eurostat_Data2010!Q420)</f>
        <v>0.4622122631900591</v>
      </c>
      <c r="T11" s="13">
        <f>(Eurostat_Data2010!R62+Eurostat_Data2010!R197+Eurostat_Data2010!R463)/(Eurostat_Data2010!R332+Eurostat_Data2010!R420)</f>
        <v>0.45777991879430185</v>
      </c>
      <c r="U11" s="13">
        <f>(Eurostat_Data2010!S62+Eurostat_Data2010!S197+Eurostat_Data2010!S463)/(Eurostat_Data2010!S332+Eurostat_Data2010!S420)</f>
        <v>0.4503896103896104</v>
      </c>
      <c r="V11" s="13">
        <f>(Eurostat_Data2010!T62+Eurostat_Data2010!T197+Eurostat_Data2010!T463)/(Eurostat_Data2010!T332+Eurostat_Data2010!T420)</f>
        <v>0.4668002289639382</v>
      </c>
      <c r="W11" s="14">
        <f t="shared" si="0"/>
        <v>0.016410618574327795</v>
      </c>
    </row>
    <row r="12" spans="1:23" ht="13.5">
      <c r="A12" s="12" t="s">
        <v>10</v>
      </c>
      <c r="B12" s="12" t="s">
        <v>11</v>
      </c>
      <c r="C12" s="12"/>
      <c r="D12" s="13">
        <f>(Eurostat_Data2010!B63+Eurostat_Data2010!B198+Eurostat_Data2010!B464)/(Eurostat_Data2010!B333+Eurostat_Data2010!B421)</f>
        <v>0.6275791920953211</v>
      </c>
      <c r="E12" s="13">
        <f>(Eurostat_Data2010!C63+Eurostat_Data2010!C198+Eurostat_Data2010!C464)/(Eurostat_Data2010!C333+Eurostat_Data2010!C421)</f>
        <v>0.5975144445655729</v>
      </c>
      <c r="F12" s="13">
        <f>(Eurostat_Data2010!D63+Eurostat_Data2010!D198+Eurostat_Data2010!D464)/(Eurostat_Data2010!D333+Eurostat_Data2010!D421)</f>
        <v>0.6269660071029934</v>
      </c>
      <c r="G12" s="13">
        <f>(Eurostat_Data2010!E63+Eurostat_Data2010!E198+Eurostat_Data2010!E464)/(Eurostat_Data2010!E333+Eurostat_Data2010!E421)</f>
        <v>0.6445543360270173</v>
      </c>
      <c r="H12" s="13">
        <f>(Eurostat_Data2010!F63+Eurostat_Data2010!F198+Eurostat_Data2010!F464)/(Eurostat_Data2010!F333+Eurostat_Data2010!F421)</f>
        <v>0.6273589934961084</v>
      </c>
      <c r="I12" s="13">
        <f>(Eurostat_Data2010!G63+Eurostat_Data2010!G198+Eurostat_Data2010!G464)/(Eurostat_Data2010!G333+Eurostat_Data2010!G421)</f>
        <v>0.6427925892453683</v>
      </c>
      <c r="J12" s="13">
        <f>(Eurostat_Data2010!H63+Eurostat_Data2010!H198+Eurostat_Data2010!H464)/(Eurostat_Data2010!H333+Eurostat_Data2010!H421)</f>
        <v>0.5956690368455074</v>
      </c>
      <c r="K12" s="13">
        <f>(Eurostat_Data2010!I63+Eurostat_Data2010!I198+Eurostat_Data2010!I464)/(Eurostat_Data2010!I333+Eurostat_Data2010!I421)</f>
        <v>0.6206084396467124</v>
      </c>
      <c r="L12" s="13">
        <f>(Eurostat_Data2010!J63+Eurostat_Data2010!J198+Eurostat_Data2010!J464)/(Eurostat_Data2010!J333+Eurostat_Data2010!J421)</f>
        <v>0.6476314081765088</v>
      </c>
      <c r="M12" s="13">
        <f>(Eurostat_Data2010!K63+Eurostat_Data2010!K198+Eurostat_Data2010!K464)/(Eurostat_Data2010!K333+Eurostat_Data2010!K421)</f>
        <v>0.6674175954470002</v>
      </c>
      <c r="N12" s="13">
        <f>(Eurostat_Data2010!L63+Eurostat_Data2010!L198+Eurostat_Data2010!L464)/(Eurostat_Data2010!L333+Eurostat_Data2010!L421)</f>
        <v>0.6757468087906303</v>
      </c>
      <c r="O12" s="13">
        <f>(Eurostat_Data2010!M63+Eurostat_Data2010!M198+Eurostat_Data2010!M464)/(Eurostat_Data2010!M333+Eurostat_Data2010!M421)</f>
        <v>0.6820094036129671</v>
      </c>
      <c r="P12" s="13">
        <f>(Eurostat_Data2010!N63+Eurostat_Data2010!N198+Eurostat_Data2010!N464)/(Eurostat_Data2010!N333+Eurostat_Data2010!N421)</f>
        <v>0.6839896309097643</v>
      </c>
      <c r="Q12" s="13">
        <f>(Eurostat_Data2010!O63+Eurostat_Data2010!O198+Eurostat_Data2010!O464)/(Eurostat_Data2010!O333+Eurostat_Data2010!O421)</f>
        <v>0.671904186353148</v>
      </c>
      <c r="R12" s="13">
        <f>(Eurostat_Data2010!P63+Eurostat_Data2010!P198+Eurostat_Data2010!P464)/(Eurostat_Data2010!P333+Eurostat_Data2010!P421)</f>
        <v>0.7129292403746098</v>
      </c>
      <c r="S12" s="13">
        <f>(Eurostat_Data2010!Q63+Eurostat_Data2010!Q198+Eurostat_Data2010!Q464)/(Eurostat_Data2010!Q333+Eurostat_Data2010!Q421)</f>
        <v>0.7377025036818852</v>
      </c>
      <c r="T12" s="13">
        <f>(Eurostat_Data2010!R63+Eurostat_Data2010!R198+Eurostat_Data2010!R464)/(Eurostat_Data2010!R333+Eurostat_Data2010!R421)</f>
        <v>0.6657185117760838</v>
      </c>
      <c r="U12" s="13">
        <f>(Eurostat_Data2010!S63+Eurostat_Data2010!S198+Eurostat_Data2010!S464)/(Eurostat_Data2010!S333+Eurostat_Data2010!S421)</f>
        <v>0.6768902520336045</v>
      </c>
      <c r="V12" s="13">
        <f>(Eurostat_Data2010!T63+Eurostat_Data2010!T198+Eurostat_Data2010!T464)/(Eurostat_Data2010!T333+Eurostat_Data2010!T421)</f>
        <v>0.7074544929211211</v>
      </c>
      <c r="W12" s="14">
        <f t="shared" si="0"/>
        <v>0.030564240887516525</v>
      </c>
    </row>
    <row r="13" spans="1:23" ht="13.5">
      <c r="A13" s="12" t="s">
        <v>13</v>
      </c>
      <c r="B13" s="12" t="s">
        <v>14</v>
      </c>
      <c r="C13" s="12"/>
      <c r="D13" s="13">
        <f>(Eurostat_Data2010!B64+Eurostat_Data2010!B199+Eurostat_Data2010!B465)/(Eurostat_Data2010!B334+Eurostat_Data2010!B422)</f>
        <v>0.5057839721254356</v>
      </c>
      <c r="E13" s="13">
        <f>(Eurostat_Data2010!C64+Eurostat_Data2010!C199+Eurostat_Data2010!C465)/(Eurostat_Data2010!C334+Eurostat_Data2010!C422)</f>
        <v>0.5485999356292244</v>
      </c>
      <c r="F13" s="13">
        <f>(Eurostat_Data2010!D64+Eurostat_Data2010!D199+Eurostat_Data2010!D465)/(Eurostat_Data2010!D334+Eurostat_Data2010!D422)</f>
        <v>0.5145611156685808</v>
      </c>
      <c r="G13" s="13">
        <f>(Eurostat_Data2010!E64+Eurostat_Data2010!E199+Eurostat_Data2010!E465)/(Eurostat_Data2010!E334+Eurostat_Data2010!E422)</f>
        <v>0.5095490716180371</v>
      </c>
      <c r="H13" s="13">
        <f>(Eurostat_Data2010!F64+Eurostat_Data2010!F199+Eurostat_Data2010!F465)/(Eurostat_Data2010!F334+Eurostat_Data2010!F422)</f>
        <v>0.49437299035369775</v>
      </c>
      <c r="I13" s="13">
        <f>(Eurostat_Data2010!G64+Eurostat_Data2010!G199+Eurostat_Data2010!G465)/(Eurostat_Data2010!G334+Eurostat_Data2010!G422)</f>
        <v>0.4642857142857143</v>
      </c>
      <c r="J13" s="13">
        <f>(Eurostat_Data2010!H64+Eurostat_Data2010!H199+Eurostat_Data2010!H465)/(Eurostat_Data2010!H334+Eurostat_Data2010!H422)</f>
        <v>0.46614029760097175</v>
      </c>
      <c r="K13" s="13">
        <f>(Eurostat_Data2010!I64+Eurostat_Data2010!I199+Eurostat_Data2010!I465)/(Eurostat_Data2010!I334+Eurostat_Data2010!I422)</f>
        <v>0.49269377382465057</v>
      </c>
      <c r="L13" s="13">
        <f>(Eurostat_Data2010!J64+Eurostat_Data2010!J199+Eurostat_Data2010!J465)/(Eurostat_Data2010!J334+Eurostat_Data2010!J422)</f>
        <v>0.4611602753195674</v>
      </c>
      <c r="M13" s="13">
        <f>(Eurostat_Data2010!K64+Eurostat_Data2010!K199+Eurostat_Data2010!K465)/(Eurostat_Data2010!K334+Eurostat_Data2010!K422)</f>
        <v>0.46925675675675677</v>
      </c>
      <c r="N13" s="13">
        <f>(Eurostat_Data2010!L64+Eurostat_Data2010!L199+Eurostat_Data2010!L465)/(Eurostat_Data2010!L334+Eurostat_Data2010!L422)</f>
        <v>0.47017788629229157</v>
      </c>
      <c r="O13" s="13">
        <f>(Eurostat_Data2010!M64+Eurostat_Data2010!M199+Eurostat_Data2010!M465)/(Eurostat_Data2010!M334+Eurostat_Data2010!M422)</f>
        <v>0.4306312079461711</v>
      </c>
      <c r="P13" s="13">
        <f>(Eurostat_Data2010!N64+Eurostat_Data2010!N199+Eurostat_Data2010!N465)/(Eurostat_Data2010!N334+Eurostat_Data2010!N422)</f>
        <v>0.4905933429811867</v>
      </c>
      <c r="Q13" s="13">
        <f>(Eurostat_Data2010!O64+Eurostat_Data2010!O199+Eurostat_Data2010!O465)/(Eurostat_Data2010!O334+Eurostat_Data2010!O422)</f>
        <v>0.47296859825186144</v>
      </c>
      <c r="R13" s="13">
        <f>(Eurostat_Data2010!P64+Eurostat_Data2010!P199+Eurostat_Data2010!P465)/(Eurostat_Data2010!P334+Eurostat_Data2010!P422)</f>
        <v>0.47082683307332296</v>
      </c>
      <c r="S13" s="13">
        <f>(Eurostat_Data2010!Q64+Eurostat_Data2010!Q199+Eurostat_Data2010!Q465)/(Eurostat_Data2010!Q334+Eurostat_Data2010!Q422)</f>
        <v>0.49313276651406146</v>
      </c>
      <c r="T13" s="13">
        <f>(Eurostat_Data2010!R64+Eurostat_Data2010!R199+Eurostat_Data2010!R465)/(Eurostat_Data2010!R334+Eurostat_Data2010!R422)</f>
        <v>0.5067778936392076</v>
      </c>
      <c r="U13" s="13">
        <f>(Eurostat_Data2010!S64+Eurostat_Data2010!S199+Eurostat_Data2010!S465)/(Eurostat_Data2010!S334+Eurostat_Data2010!S422)</f>
        <v>0.4876964126890009</v>
      </c>
      <c r="V13" s="13">
        <f>(Eurostat_Data2010!T64+Eurostat_Data2010!T199+Eurostat_Data2010!T465)/(Eurostat_Data2010!T334+Eurostat_Data2010!T422)</f>
        <v>0.47229299363057325</v>
      </c>
      <c r="W13" s="14">
        <f t="shared" si="0"/>
        <v>-0.015403419058427625</v>
      </c>
    </row>
    <row r="14" spans="1:23" ht="13.5">
      <c r="A14" s="12" t="s">
        <v>2</v>
      </c>
      <c r="B14" s="12" t="s">
        <v>3</v>
      </c>
      <c r="C14" s="12"/>
      <c r="D14" s="13">
        <f>(Eurostat_Data2010!B65+Eurostat_Data2010!B200+Eurostat_Data2010!B466)/(Eurostat_Data2010!B335+Eurostat_Data2010!B423)</f>
        <v>0.4222429695482499</v>
      </c>
      <c r="E14" s="13">
        <f>(Eurostat_Data2010!C65+Eurostat_Data2010!C200+Eurostat_Data2010!C466)/(Eurostat_Data2010!C335+Eurostat_Data2010!C423)</f>
        <v>0.436185602655418</v>
      </c>
      <c r="F14" s="13">
        <f>(Eurostat_Data2010!D65+Eurostat_Data2010!D200+Eurostat_Data2010!D466)/(Eurostat_Data2010!D335+Eurostat_Data2010!D423)</f>
        <v>0.44801650540694365</v>
      </c>
      <c r="G14" s="13">
        <f>(Eurostat_Data2010!E65+Eurostat_Data2010!E200+Eurostat_Data2010!E466)/(Eurostat_Data2010!E335+Eurostat_Data2010!E423)</f>
        <v>0.46158202184584357</v>
      </c>
      <c r="H14" s="13">
        <f>(Eurostat_Data2010!F65+Eurostat_Data2010!F200+Eurostat_Data2010!F466)/(Eurostat_Data2010!F335+Eurostat_Data2010!F423)</f>
        <v>0.46432348007876123</v>
      </c>
      <c r="I14" s="13">
        <f>(Eurostat_Data2010!G65+Eurostat_Data2010!G200+Eurostat_Data2010!G466)/(Eurostat_Data2010!G335+Eurostat_Data2010!G423)</f>
        <v>0.474050668555795</v>
      </c>
      <c r="J14" s="13">
        <f>(Eurostat_Data2010!H65+Eurostat_Data2010!H200+Eurostat_Data2010!H466)/(Eurostat_Data2010!H335+Eurostat_Data2010!H423)</f>
        <v>0.4741487589182723</v>
      </c>
      <c r="K14" s="13">
        <f>(Eurostat_Data2010!I65+Eurostat_Data2010!I200+Eurostat_Data2010!I466)/(Eurostat_Data2010!I335+Eurostat_Data2010!I423)</f>
        <v>0.47783425270020724</v>
      </c>
      <c r="L14" s="13">
        <f>(Eurostat_Data2010!J65+Eurostat_Data2010!J200+Eurostat_Data2010!J466)/(Eurostat_Data2010!J335+Eurostat_Data2010!J423)</f>
        <v>0.4766864326652581</v>
      </c>
      <c r="M14" s="13">
        <f>(Eurostat_Data2010!K65+Eurostat_Data2010!K200+Eurostat_Data2010!K466)/(Eurostat_Data2010!K335+Eurostat_Data2010!K423)</f>
        <v>0.47820994397677286</v>
      </c>
      <c r="N14" s="13">
        <f>(Eurostat_Data2010!L65+Eurostat_Data2010!L200+Eurostat_Data2010!L466)/(Eurostat_Data2010!L335+Eurostat_Data2010!L423)</f>
        <v>0.46267027569364433</v>
      </c>
      <c r="O14" s="13">
        <f>(Eurostat_Data2010!M65+Eurostat_Data2010!M200+Eurostat_Data2010!M466)/(Eurostat_Data2010!M335+Eurostat_Data2010!M423)</f>
        <v>0.475856584445343</v>
      </c>
      <c r="P14" s="13">
        <f>(Eurostat_Data2010!N65+Eurostat_Data2010!N200+Eurostat_Data2010!N466)/(Eurostat_Data2010!N335+Eurostat_Data2010!N423)</f>
        <v>0.4714813186347479</v>
      </c>
      <c r="Q14" s="13">
        <f>(Eurostat_Data2010!O65+Eurostat_Data2010!O200+Eurostat_Data2010!O466)/(Eurostat_Data2010!O335+Eurostat_Data2010!O423)</f>
        <v>0.4847189411096344</v>
      </c>
      <c r="R14" s="13">
        <f>(Eurostat_Data2010!P65+Eurostat_Data2010!P200+Eurostat_Data2010!P466)/(Eurostat_Data2010!P335+Eurostat_Data2010!P423)</f>
        <v>0.49421092438716097</v>
      </c>
      <c r="S14" s="13">
        <f>(Eurostat_Data2010!Q65+Eurostat_Data2010!Q200+Eurostat_Data2010!Q466)/(Eurostat_Data2010!Q335+Eurostat_Data2010!Q423)</f>
        <v>0.49800119979727564</v>
      </c>
      <c r="T14" s="13">
        <f>(Eurostat_Data2010!R65+Eurostat_Data2010!R200+Eurostat_Data2010!R466)/(Eurostat_Data2010!R335+Eurostat_Data2010!R423)</f>
        <v>0.4952530606264242</v>
      </c>
      <c r="U14" s="13">
        <f>(Eurostat_Data2010!S65+Eurostat_Data2010!S200+Eurostat_Data2010!S466)/(Eurostat_Data2010!S335+Eurostat_Data2010!S423)</f>
        <v>0.4872748416468725</v>
      </c>
      <c r="V14" s="13">
        <f>(Eurostat_Data2010!T65+Eurostat_Data2010!T200+Eurostat_Data2010!T466)/(Eurostat_Data2010!T335+Eurostat_Data2010!T423)</f>
        <v>0.4979261378147827</v>
      </c>
      <c r="W14" s="14">
        <f t="shared" si="0"/>
        <v>0.010651296167910163</v>
      </c>
    </row>
    <row r="15" spans="1:23" ht="13.5">
      <c r="A15" s="12" t="s">
        <v>50</v>
      </c>
      <c r="B15" s="12" t="s">
        <v>51</v>
      </c>
      <c r="C15" s="12"/>
      <c r="D15" s="13">
        <f>(Eurostat_Data2010!B66+Eurostat_Data2010!B201+Eurostat_Data2010!B467)/(Eurostat_Data2010!B336+Eurostat_Data2010!B424)</f>
        <v>0.7271759948925304</v>
      </c>
      <c r="E15" s="13">
        <f>(Eurostat_Data2010!C66+Eurostat_Data2010!C201+Eurostat_Data2010!C467)/(Eurostat_Data2010!C336+Eurostat_Data2010!C424)</f>
        <v>0.752785802723896</v>
      </c>
      <c r="F15" s="13">
        <f>(Eurostat_Data2010!D66+Eurostat_Data2010!D201+Eurostat_Data2010!D467)/(Eurostat_Data2010!D336+Eurostat_Data2010!D424)</f>
        <v>0.8041909196740396</v>
      </c>
      <c r="G15" s="13">
        <f>(Eurostat_Data2010!E66+Eurostat_Data2010!E201+Eurostat_Data2010!E467)/(Eurostat_Data2010!E336+Eurostat_Data2010!E424)</f>
        <v>0.7384138064766337</v>
      </c>
      <c r="H15" s="13">
        <f>(Eurostat_Data2010!F66+Eurostat_Data2010!F201+Eurostat_Data2010!F467)/(Eurostat_Data2010!F336+Eurostat_Data2010!F424)</f>
        <v>0.6837216624685138</v>
      </c>
      <c r="I15" s="13">
        <f>(Eurostat_Data2010!G66+Eurostat_Data2010!G201+Eurostat_Data2010!G467)/(Eurostat_Data2010!G336+Eurostat_Data2010!G424)</f>
        <v>0.7111529895494261</v>
      </c>
      <c r="J15" s="13">
        <f>(Eurostat_Data2010!H66+Eurostat_Data2010!H201+Eurostat_Data2010!H467)/(Eurostat_Data2010!H336+Eurostat_Data2010!H424)</f>
        <v>0.6815893318818886</v>
      </c>
      <c r="K15" s="13">
        <f>(Eurostat_Data2010!I66+Eurostat_Data2010!I201+Eurostat_Data2010!I467)/(Eurostat_Data2010!I336+Eurostat_Data2010!I424)</f>
        <v>0.6848696665210426</v>
      </c>
      <c r="L15" s="13">
        <f>(Eurostat_Data2010!J66+Eurostat_Data2010!J201+Eurostat_Data2010!J467)/(Eurostat_Data2010!J336+Eurostat_Data2010!J424)</f>
        <v>0.7362442314518992</v>
      </c>
      <c r="M15" s="13">
        <f>(Eurostat_Data2010!K66+Eurostat_Data2010!K201+Eurostat_Data2010!K467)/(Eurostat_Data2010!K336+Eurostat_Data2010!K424)</f>
        <v>0.7670056100981767</v>
      </c>
      <c r="N15" s="13">
        <f>(Eurostat_Data2010!L66+Eurostat_Data2010!L201+Eurostat_Data2010!L467)/(Eurostat_Data2010!L336+Eurostat_Data2010!L424)</f>
        <v>0.7719960604070912</v>
      </c>
      <c r="O15" s="13">
        <f>(Eurostat_Data2010!M66+Eurostat_Data2010!M201+Eurostat_Data2010!M467)/(Eurostat_Data2010!M336+Eurostat_Data2010!M424)</f>
        <v>0.7371528243660271</v>
      </c>
      <c r="P15" s="13">
        <f>(Eurostat_Data2010!N66+Eurostat_Data2010!N201+Eurostat_Data2010!N467)/(Eurostat_Data2010!N336+Eurostat_Data2010!N424)</f>
        <v>0.7258701555171563</v>
      </c>
      <c r="Q15" s="13">
        <f>(Eurostat_Data2010!O66+Eurostat_Data2010!O201+Eurostat_Data2010!O467)/(Eurostat_Data2010!O336+Eurostat_Data2010!O424)</f>
        <v>0.673149990953501</v>
      </c>
      <c r="R15" s="13">
        <f>(Eurostat_Data2010!P66+Eurostat_Data2010!P201+Eurostat_Data2010!P467)/(Eurostat_Data2010!P336+Eurostat_Data2010!P424)</f>
        <v>0.7046762953237047</v>
      </c>
      <c r="S15" s="13">
        <f>(Eurostat_Data2010!Q66+Eurostat_Data2010!Q201+Eurostat_Data2010!Q467)/(Eurostat_Data2010!Q336+Eurostat_Data2010!Q424)</f>
        <v>0.8083738210917405</v>
      </c>
      <c r="T15" s="13">
        <f>(Eurostat_Data2010!R66+Eurostat_Data2010!R201+Eurostat_Data2010!R467)/(Eurostat_Data2010!R336+Eurostat_Data2010!R424)</f>
        <v>0.7213645892891176</v>
      </c>
      <c r="U15" s="13">
        <f>(Eurostat_Data2010!S66+Eurostat_Data2010!S201+Eurostat_Data2010!S467)/(Eurostat_Data2010!S336+Eurostat_Data2010!S424)</f>
        <v>0.7495353667869247</v>
      </c>
      <c r="V15" s="13">
        <f>(Eurostat_Data2010!T66+Eurostat_Data2010!T201+Eurostat_Data2010!T467)/(Eurostat_Data2010!T336+Eurostat_Data2010!T424)</f>
        <v>0.7946237909810325</v>
      </c>
      <c r="W15" s="14">
        <f t="shared" si="0"/>
        <v>0.04508842419410786</v>
      </c>
    </row>
    <row r="16" spans="1:23" ht="13.5">
      <c r="A16" s="32" t="s">
        <v>21</v>
      </c>
      <c r="B16" s="32" t="s">
        <v>22</v>
      </c>
      <c r="C16" s="32"/>
      <c r="D16" s="13">
        <f>(Eurostat_Data2010!B67+Eurostat_Data2010!B202+Eurostat_Data2010!B468)/(Eurostat_Data2010!B337+Eurostat_Data2010!B425)</f>
        <v>0.3304491141326741</v>
      </c>
      <c r="E16" s="13">
        <f>(Eurostat_Data2010!C67+Eurostat_Data2010!C202+Eurostat_Data2010!C468)/(Eurostat_Data2010!C337+Eurostat_Data2010!C425)</f>
        <v>0.36253091508656227</v>
      </c>
      <c r="F16" s="13">
        <f>(Eurostat_Data2010!D67+Eurostat_Data2010!D202+Eurostat_Data2010!D468)/(Eurostat_Data2010!D337+Eurostat_Data2010!D425)</f>
        <v>0.349800217944061</v>
      </c>
      <c r="G16" s="13">
        <f>(Eurostat_Data2010!E67+Eurostat_Data2010!E202+Eurostat_Data2010!E468)/(Eurostat_Data2010!E337+Eurostat_Data2010!E425)</f>
        <v>0.30506868782567503</v>
      </c>
      <c r="H16" s="13">
        <f>(Eurostat_Data2010!F67+Eurostat_Data2010!F202+Eurostat_Data2010!F468)/(Eurostat_Data2010!F337+Eurostat_Data2010!F425)</f>
        <v>0.29840756981306255</v>
      </c>
      <c r="I16" s="13">
        <f>(Eurostat_Data2010!G67+Eurostat_Data2010!G202+Eurostat_Data2010!G468)/(Eurostat_Data2010!G337+Eurostat_Data2010!G425)</f>
        <v>0.35785953177257523</v>
      </c>
      <c r="J16" s="13">
        <f>(Eurostat_Data2010!H67+Eurostat_Data2010!H202+Eurostat_Data2010!H468)/(Eurostat_Data2010!H337+Eurostat_Data2010!H425)</f>
        <v>0.41788617886178864</v>
      </c>
      <c r="K16" s="13">
        <f>(Eurostat_Data2010!I67+Eurostat_Data2010!I202+Eurostat_Data2010!I468)/(Eurostat_Data2010!I337+Eurostat_Data2010!I425)</f>
        <v>0.345836947094536</v>
      </c>
      <c r="L16" s="13">
        <f>(Eurostat_Data2010!J67+Eurostat_Data2010!J202+Eurostat_Data2010!J468)/(Eurostat_Data2010!J337+Eurostat_Data2010!J425)</f>
        <v>0.3692205196535643</v>
      </c>
      <c r="M16" s="13">
        <f>(Eurostat_Data2010!K67+Eurostat_Data2010!K202+Eurostat_Data2010!K468)/(Eurostat_Data2010!K337+Eurostat_Data2010!K425)</f>
        <v>0.4524473358116481</v>
      </c>
      <c r="N16" s="13">
        <f>(Eurostat_Data2010!L67+Eurostat_Data2010!L202+Eurostat_Data2010!L468)/(Eurostat_Data2010!L337+Eurostat_Data2010!L425)</f>
        <v>0.3387944358578053</v>
      </c>
      <c r="O16" s="13">
        <f>(Eurostat_Data2010!M67+Eurostat_Data2010!M202+Eurostat_Data2010!M468)/(Eurostat_Data2010!M337+Eurostat_Data2010!M425)</f>
        <v>0.3318101933216169</v>
      </c>
      <c r="P16" s="13">
        <f>(Eurostat_Data2010!N67+Eurostat_Data2010!N202+Eurostat_Data2010!N468)/(Eurostat_Data2010!N337+Eurostat_Data2010!N425)</f>
        <v>0.3497531771872702</v>
      </c>
      <c r="Q16" s="13">
        <f>(Eurostat_Data2010!O67+Eurostat_Data2010!O202+Eurostat_Data2010!O468)/(Eurostat_Data2010!O337+Eurostat_Data2010!O425)</f>
        <v>0.3567536006228104</v>
      </c>
      <c r="R16" s="13">
        <f>(Eurostat_Data2010!P67+Eurostat_Data2010!P202+Eurostat_Data2010!P468)/(Eurostat_Data2010!P337+Eurostat_Data2010!P425)</f>
        <v>0.3542021436441951</v>
      </c>
      <c r="S16" s="13">
        <f>(Eurostat_Data2010!Q67+Eurostat_Data2010!Q202+Eurostat_Data2010!Q468)/(Eurostat_Data2010!Q337+Eurostat_Data2010!Q425)</f>
        <v>0.34469796310866335</v>
      </c>
      <c r="T16" s="13">
        <f>(Eurostat_Data2010!R67+Eurostat_Data2010!R202+Eurostat_Data2010!R468)/(Eurostat_Data2010!R337+Eurostat_Data2010!R425)</f>
        <v>0.2628315805995919</v>
      </c>
      <c r="U16" s="13">
        <f>(Eurostat_Data2010!S67+Eurostat_Data2010!S202+Eurostat_Data2010!S468)/(Eurostat_Data2010!S337+Eurostat_Data2010!S425)</f>
        <v>0.2814833046189187</v>
      </c>
      <c r="V16" s="13">
        <f>(Eurostat_Data2010!T67+Eurostat_Data2010!T202+Eurostat_Data2010!T468)/(Eurostat_Data2010!T337+Eurostat_Data2010!T425)</f>
        <v>0.5168823860438942</v>
      </c>
      <c r="W16" s="14">
        <f t="shared" si="0"/>
        <v>0.23539908142497556</v>
      </c>
    </row>
    <row r="17" spans="1:23" ht="13.5">
      <c r="A17" s="12" t="s">
        <v>12</v>
      </c>
      <c r="B17" s="12" t="s">
        <v>130</v>
      </c>
      <c r="C17" s="12"/>
      <c r="D17" s="13">
        <f>(Eurostat_Data2010!B68+Eurostat_Data2010!B203+Eurostat_Data2010!B469)/(Eurostat_Data2010!B338+Eurostat_Data2010!B426)</f>
        <v>0.4235268957882554</v>
      </c>
      <c r="E17" s="13">
        <f>(Eurostat_Data2010!C68+Eurostat_Data2010!C203+Eurostat_Data2010!C469)/(Eurostat_Data2010!C338+Eurostat_Data2010!C426)</f>
        <v>0.4598474421476441</v>
      </c>
      <c r="F17" s="13">
        <f>(Eurostat_Data2010!D68+Eurostat_Data2010!D203+Eurostat_Data2010!D469)/(Eurostat_Data2010!D338+Eurostat_Data2010!D426)</f>
        <v>0.45944089844065605</v>
      </c>
      <c r="G17" s="13">
        <f>(Eurostat_Data2010!E68+Eurostat_Data2010!E203+Eurostat_Data2010!E469)/(Eurostat_Data2010!E338+Eurostat_Data2010!E426)</f>
        <v>0.46957256199720304</v>
      </c>
      <c r="H17" s="13">
        <f>(Eurostat_Data2010!F68+Eurostat_Data2010!F203+Eurostat_Data2010!F469)/(Eurostat_Data2010!F338+Eurostat_Data2010!F426)</f>
        <v>0.46544592965925274</v>
      </c>
      <c r="I17" s="13">
        <f>(Eurostat_Data2010!G68+Eurostat_Data2010!G203+Eurostat_Data2010!G469)/(Eurostat_Data2010!G338+Eurostat_Data2010!G426)</f>
        <v>0.4643961183839144</v>
      </c>
      <c r="J17" s="13">
        <f>(Eurostat_Data2010!H68+Eurostat_Data2010!H203+Eurostat_Data2010!H469)/(Eurostat_Data2010!H338+Eurostat_Data2010!H426)</f>
        <v>0.474802760682962</v>
      </c>
      <c r="K17" s="13">
        <f>(Eurostat_Data2010!I68+Eurostat_Data2010!I203+Eurostat_Data2010!I469)/(Eurostat_Data2010!I338+Eurostat_Data2010!I426)</f>
        <v>0.4767197021460544</v>
      </c>
      <c r="L17" s="13">
        <f>(Eurostat_Data2010!J68+Eurostat_Data2010!J203+Eurostat_Data2010!J469)/(Eurostat_Data2010!J338+Eurostat_Data2010!J426)</f>
        <v>0.4775511301752074</v>
      </c>
      <c r="M17" s="13">
        <f>(Eurostat_Data2010!K68+Eurostat_Data2010!K203+Eurostat_Data2010!K469)/(Eurostat_Data2010!K338+Eurostat_Data2010!K426)</f>
        <v>0.4546242235196886</v>
      </c>
      <c r="N17" s="13">
        <f>(Eurostat_Data2010!L68+Eurostat_Data2010!L203+Eurostat_Data2010!L469)/(Eurostat_Data2010!L338+Eurostat_Data2010!L426)</f>
        <v>0.45213987473903966</v>
      </c>
      <c r="O17" s="13">
        <f>(Eurostat_Data2010!M68+Eurostat_Data2010!M203+Eurostat_Data2010!M469)/(Eurostat_Data2010!M338+Eurostat_Data2010!M426)</f>
        <v>0.44100549301672537</v>
      </c>
      <c r="P17" s="13">
        <f>(Eurostat_Data2010!N68+Eurostat_Data2010!N203+Eurostat_Data2010!N469)/(Eurostat_Data2010!N338+Eurostat_Data2010!N426)</f>
        <v>0.4332197239045681</v>
      </c>
      <c r="Q17" s="13">
        <f>(Eurostat_Data2010!O68+Eurostat_Data2010!O203+Eurostat_Data2010!O469)/(Eurostat_Data2010!O338+Eurostat_Data2010!O426)</f>
        <v>0.5035776539853968</v>
      </c>
      <c r="R17" s="13">
        <f>(Eurostat_Data2010!P68+Eurostat_Data2010!P203+Eurostat_Data2010!P469)/(Eurostat_Data2010!P338+Eurostat_Data2010!P426)</f>
        <v>0.5094627222398361</v>
      </c>
      <c r="S17" s="13">
        <f>(Eurostat_Data2010!Q68+Eurostat_Data2010!Q203+Eurostat_Data2010!Q469)/(Eurostat_Data2010!Q338+Eurostat_Data2010!Q426)</f>
        <v>0.5231544992770012</v>
      </c>
      <c r="T17" s="13">
        <f>(Eurostat_Data2010!R68+Eurostat_Data2010!R203+Eurostat_Data2010!R469)/(Eurostat_Data2010!R338+Eurostat_Data2010!R426)</f>
        <v>0.5141099595490557</v>
      </c>
      <c r="U17" s="13">
        <f>(Eurostat_Data2010!S68+Eurostat_Data2010!S203+Eurostat_Data2010!S469)/(Eurostat_Data2010!S338+Eurostat_Data2010!S426)</f>
        <v>0.4690358067299396</v>
      </c>
      <c r="V17" s="13">
        <f>(Eurostat_Data2010!T68+Eurostat_Data2010!T203+Eurostat_Data2010!T469)/(Eurostat_Data2010!T338+Eurostat_Data2010!T426)</f>
        <v>0.4907967839559149</v>
      </c>
      <c r="W17" s="14">
        <f t="shared" si="0"/>
        <v>0.02176097722597531</v>
      </c>
    </row>
    <row r="18" spans="1:23" ht="13.5">
      <c r="A18" s="12" t="s">
        <v>17</v>
      </c>
      <c r="B18" s="12" t="s">
        <v>18</v>
      </c>
      <c r="C18" s="12"/>
      <c r="D18" s="13">
        <f>(Eurostat_Data2010!B69+Eurostat_Data2010!B204+Eurostat_Data2010!B470)/(Eurostat_Data2010!B339+Eurostat_Data2010!B427)</f>
        <v>0.3225542843801074</v>
      </c>
      <c r="E18" s="13">
        <f>(Eurostat_Data2010!C69+Eurostat_Data2010!C204+Eurostat_Data2010!C470)/(Eurostat_Data2010!C339+Eurostat_Data2010!C427)</f>
        <v>0.3248331744518589</v>
      </c>
      <c r="F18" s="13">
        <f>(Eurostat_Data2010!D69+Eurostat_Data2010!D204+Eurostat_Data2010!D470)/(Eurostat_Data2010!D339+Eurostat_Data2010!D427)</f>
        <v>0.327047534032582</v>
      </c>
      <c r="G18" s="13">
        <f>(Eurostat_Data2010!E69+Eurostat_Data2010!E204+Eurostat_Data2010!E470)/(Eurostat_Data2010!E339+Eurostat_Data2010!E427)</f>
        <v>0.34225207787771833</v>
      </c>
      <c r="H18" s="13">
        <f>(Eurostat_Data2010!F69+Eurostat_Data2010!F204+Eurostat_Data2010!F470)/(Eurostat_Data2010!F339+Eurostat_Data2010!F427)</f>
        <v>0.3418021315534503</v>
      </c>
      <c r="I18" s="13">
        <f>(Eurostat_Data2010!G69+Eurostat_Data2010!G204+Eurostat_Data2010!G470)/(Eurostat_Data2010!G339+Eurostat_Data2010!G427)</f>
        <v>0.325292547731472</v>
      </c>
      <c r="J18" s="13">
        <f>(Eurostat_Data2010!H69+Eurostat_Data2010!H204+Eurostat_Data2010!H470)/(Eurostat_Data2010!H339+Eurostat_Data2010!H427)</f>
        <v>0.32255783412465905</v>
      </c>
      <c r="K18" s="13">
        <f>(Eurostat_Data2010!I69+Eurostat_Data2010!I204+Eurostat_Data2010!I470)/(Eurostat_Data2010!I339+Eurostat_Data2010!I427)</f>
        <v>0.3659536739443644</v>
      </c>
      <c r="L18" s="13">
        <f>(Eurostat_Data2010!J69+Eurostat_Data2010!J204+Eurostat_Data2010!J470)/(Eurostat_Data2010!J339+Eurostat_Data2010!J427)</f>
        <v>0.35032410135533293</v>
      </c>
      <c r="M18" s="13">
        <f>(Eurostat_Data2010!K69+Eurostat_Data2010!K204+Eurostat_Data2010!K470)/(Eurostat_Data2010!K339+Eurostat_Data2010!K427)</f>
        <v>0.38009640490058244</v>
      </c>
      <c r="N18" s="13">
        <f>(Eurostat_Data2010!L69+Eurostat_Data2010!L204+Eurostat_Data2010!L470)/(Eurostat_Data2010!L339+Eurostat_Data2010!L427)</f>
        <v>0.3654014343186986</v>
      </c>
      <c r="O18" s="13">
        <f>(Eurostat_Data2010!M69+Eurostat_Data2010!M204+Eurostat_Data2010!M470)/(Eurostat_Data2010!M339+Eurostat_Data2010!M427)</f>
        <v>0.3682391567306031</v>
      </c>
      <c r="P18" s="13">
        <f>(Eurostat_Data2010!N69+Eurostat_Data2010!N204+Eurostat_Data2010!N470)/(Eurostat_Data2010!N339+Eurostat_Data2010!N427)</f>
        <v>0.3531448355452972</v>
      </c>
      <c r="Q18" s="13">
        <f>(Eurostat_Data2010!O69+Eurostat_Data2010!O204+Eurostat_Data2010!O470)/(Eurostat_Data2010!O339+Eurostat_Data2010!O427)</f>
        <v>0.3747363091722217</v>
      </c>
      <c r="R18" s="13">
        <f>(Eurostat_Data2010!P69+Eurostat_Data2010!P204+Eurostat_Data2010!P470)/(Eurostat_Data2010!P339+Eurostat_Data2010!P427)</f>
        <v>0.37679346012679343</v>
      </c>
      <c r="S18" s="13">
        <f>(Eurostat_Data2010!Q69+Eurostat_Data2010!Q204+Eurostat_Data2010!Q470)/(Eurostat_Data2010!Q339+Eurostat_Data2010!Q427)</f>
        <v>0.3689961673326266</v>
      </c>
      <c r="T18" s="13">
        <f>(Eurostat_Data2010!R69+Eurostat_Data2010!R204+Eurostat_Data2010!R470)/(Eurostat_Data2010!R339+Eurostat_Data2010!R427)</f>
        <v>0.3787610619469027</v>
      </c>
      <c r="U18" s="13">
        <f>(Eurostat_Data2010!S69+Eurostat_Data2010!S204+Eurostat_Data2010!S470)/(Eurostat_Data2010!S339+Eurostat_Data2010!S427)</f>
        <v>0.3868335146898803</v>
      </c>
      <c r="V18" s="13">
        <f>(Eurostat_Data2010!T69+Eurostat_Data2010!T204+Eurostat_Data2010!T470)/(Eurostat_Data2010!T339+Eurostat_Data2010!T427)</f>
        <v>0.3830038591793337</v>
      </c>
      <c r="W18" s="14">
        <f t="shared" si="0"/>
        <v>-0.0038296555105465924</v>
      </c>
    </row>
    <row r="19" spans="1:23" ht="13.5">
      <c r="A19" s="12" t="s">
        <v>32</v>
      </c>
      <c r="B19" s="12" t="s">
        <v>33</v>
      </c>
      <c r="C19" s="12"/>
      <c r="D19" s="13">
        <f>(Eurostat_Data2010!B70+Eurostat_Data2010!B205+Eurostat_Data2010!B471)/(Eurostat_Data2010!B340+Eurostat_Data2010!B428)</f>
        <v>0.4846062255485627</v>
      </c>
      <c r="E19" s="13">
        <f>(Eurostat_Data2010!C70+Eurostat_Data2010!C205+Eurostat_Data2010!C471)/(Eurostat_Data2010!C340+Eurostat_Data2010!C428)</f>
        <v>0.47270181987867477</v>
      </c>
      <c r="F19" s="13">
        <f>(Eurostat_Data2010!D70+Eurostat_Data2010!D205+Eurostat_Data2010!D471)/(Eurostat_Data2010!D340+Eurostat_Data2010!D428)</f>
        <v>0.4584166026133743</v>
      </c>
      <c r="G19" s="13">
        <f>(Eurostat_Data2010!E70+Eurostat_Data2010!E205+Eurostat_Data2010!E471)/(Eurostat_Data2010!E340+Eurostat_Data2010!E428)</f>
        <v>0.45071054599850413</v>
      </c>
      <c r="H19" s="13">
        <f>(Eurostat_Data2010!F70+Eurostat_Data2010!F205+Eurostat_Data2010!F471)/(Eurostat_Data2010!F340+Eurostat_Data2010!F428)</f>
        <v>0.4455490975833588</v>
      </c>
      <c r="I19" s="13">
        <f>(Eurostat_Data2010!G70+Eurostat_Data2010!G205+Eurostat_Data2010!G471)/(Eurostat_Data2010!G340+Eurostat_Data2010!G428)</f>
        <v>0.4493604213694507</v>
      </c>
      <c r="J19" s="13">
        <f>(Eurostat_Data2010!H70+Eurostat_Data2010!H205+Eurostat_Data2010!H471)/(Eurostat_Data2010!H340+Eurostat_Data2010!H428)</f>
        <v>0.45453190220632084</v>
      </c>
      <c r="K19" s="13">
        <f>(Eurostat_Data2010!I70+Eurostat_Data2010!I205+Eurostat_Data2010!I471)/(Eurostat_Data2010!I340+Eurostat_Data2010!I428)</f>
        <v>0.46384604499787746</v>
      </c>
      <c r="L19" s="13">
        <f>(Eurostat_Data2010!J70+Eurostat_Data2010!J205+Eurostat_Data2010!J471)/(Eurostat_Data2010!J340+Eurostat_Data2010!J428)</f>
        <v>0.5004937226689237</v>
      </c>
      <c r="M19" s="13">
        <f>(Eurostat_Data2010!K70+Eurostat_Data2010!K205+Eurostat_Data2010!K471)/(Eurostat_Data2010!K340+Eurostat_Data2010!K428)</f>
        <v>0.518967484312607</v>
      </c>
      <c r="N19" s="13">
        <f>(Eurostat_Data2010!L70+Eurostat_Data2010!L205+Eurostat_Data2010!L471)/(Eurostat_Data2010!L340+Eurostat_Data2010!L428)</f>
        <v>0.5155768044417026</v>
      </c>
      <c r="O19" s="13">
        <f>(Eurostat_Data2010!M70+Eurostat_Data2010!M205+Eurostat_Data2010!M471)/(Eurostat_Data2010!M340+Eurostat_Data2010!M428)</f>
        <v>0.5392879066912216</v>
      </c>
      <c r="P19" s="13">
        <f>(Eurostat_Data2010!N70+Eurostat_Data2010!N205+Eurostat_Data2010!N471)/(Eurostat_Data2010!N340+Eurostat_Data2010!N428)</f>
        <v>0.5147752279157498</v>
      </c>
      <c r="Q19" s="13">
        <f>(Eurostat_Data2010!O70+Eurostat_Data2010!O205+Eurostat_Data2010!O471)/(Eurostat_Data2010!O340+Eurostat_Data2010!O428)</f>
        <v>0.496234067207416</v>
      </c>
      <c r="R19" s="13">
        <f>(Eurostat_Data2010!P70+Eurostat_Data2010!P205+Eurostat_Data2010!P471)/(Eurostat_Data2010!P340+Eurostat_Data2010!P428)</f>
        <v>0.5195768866435112</v>
      </c>
      <c r="S19" s="13">
        <f>(Eurostat_Data2010!Q70+Eurostat_Data2010!Q205+Eurostat_Data2010!Q471)/(Eurostat_Data2010!Q340+Eurostat_Data2010!Q428)</f>
        <v>0.53363373028645</v>
      </c>
      <c r="T19" s="13">
        <f>(Eurostat_Data2010!R70+Eurostat_Data2010!R205+Eurostat_Data2010!R471)/(Eurostat_Data2010!R340+Eurostat_Data2010!R428)</f>
        <v>0.5302281065560696</v>
      </c>
      <c r="U19" s="13">
        <f>(Eurostat_Data2010!S70+Eurostat_Data2010!S205+Eurostat_Data2010!S471)/(Eurostat_Data2010!S340+Eurostat_Data2010!S428)</f>
        <v>0.5197417805134364</v>
      </c>
      <c r="V19" s="13">
        <f>(Eurostat_Data2010!T70+Eurostat_Data2010!T205+Eurostat_Data2010!T471)/(Eurostat_Data2010!T340+Eurostat_Data2010!T428)</f>
        <v>0.5244444444444445</v>
      </c>
      <c r="W19" s="14">
        <f t="shared" si="0"/>
        <v>0.004702663931008044</v>
      </c>
    </row>
    <row r="20" spans="1:23" ht="13.5">
      <c r="A20" s="12" t="s">
        <v>58</v>
      </c>
      <c r="B20" s="12" t="s">
        <v>59</v>
      </c>
      <c r="C20" s="12"/>
      <c r="D20" s="13">
        <f>(Eurostat_Data2010!B71+Eurostat_Data2010!B206+Eurostat_Data2010!B472)/(Eurostat_Data2010!B341+Eurostat_Data2010!B429)</f>
        <v>0.11358574610244988</v>
      </c>
      <c r="E20" s="13">
        <f>(Eurostat_Data2010!C71+Eurostat_Data2010!C206+Eurostat_Data2010!C472)/(Eurostat_Data2010!C341+Eurostat_Data2010!C429)</f>
        <v>0.09227871939736347</v>
      </c>
      <c r="F20" s="13">
        <f>(Eurostat_Data2010!D71+Eurostat_Data2010!D206+Eurostat_Data2010!D472)/(Eurostat_Data2010!D341+Eurostat_Data2010!D429)</f>
        <v>0.09533898305084745</v>
      </c>
      <c r="G20" s="13">
        <f>(Eurostat_Data2010!E71+Eurostat_Data2010!E206+Eurostat_Data2010!E472)/(Eurostat_Data2010!E341+Eurostat_Data2010!E429)</f>
        <v>0.0852575488454707</v>
      </c>
      <c r="H20" s="13">
        <f>(Eurostat_Data2010!F71+Eurostat_Data2010!F206+Eurostat_Data2010!F472)/(Eurostat_Data2010!F341+Eurostat_Data2010!F429)</f>
        <v>0.08828828828828829</v>
      </c>
      <c r="I20" s="13">
        <f>(Eurostat_Data2010!G71+Eurostat_Data2010!G206+Eurostat_Data2010!G472)/(Eurostat_Data2010!G341+Eurostat_Data2010!G429)</f>
        <v>0.0762987012987013</v>
      </c>
      <c r="J20" s="13">
        <f>(Eurostat_Data2010!H71+Eurostat_Data2010!H206+Eurostat_Data2010!H472)/(Eurostat_Data2010!H341+Eurostat_Data2010!H429)</f>
        <v>0.07658321060382917</v>
      </c>
      <c r="K20" s="13">
        <f>(Eurostat_Data2010!I71+Eurostat_Data2010!I206+Eurostat_Data2010!I472)/(Eurostat_Data2010!I341+Eurostat_Data2010!I429)</f>
        <v>0.07943262411347518</v>
      </c>
      <c r="L20" s="13">
        <f>(Eurostat_Data2010!J71+Eurostat_Data2010!J206+Eurostat_Data2010!J472)/(Eurostat_Data2010!J341+Eurostat_Data2010!J429)</f>
        <v>0.1008827238335435</v>
      </c>
      <c r="M20" s="13">
        <f>(Eurostat_Data2010!K71+Eurostat_Data2010!K206+Eurostat_Data2010!K472)/(Eurostat_Data2010!K341+Eurostat_Data2010!K429)</f>
        <v>0.1170018281535649</v>
      </c>
      <c r="N20" s="13">
        <f>(Eurostat_Data2010!L71+Eurostat_Data2010!L206+Eurostat_Data2010!L472)/(Eurostat_Data2010!L341+Eurostat_Data2010!L429)</f>
        <v>0.12367491166077739</v>
      </c>
      <c r="O20" s="13">
        <f>(Eurostat_Data2010!M71+Eurostat_Data2010!M206+Eurostat_Data2010!M472)/(Eurostat_Data2010!M341+Eurostat_Data2010!M429)</f>
        <v>0.11838989739542226</v>
      </c>
      <c r="P20" s="13">
        <f>(Eurostat_Data2010!N71+Eurostat_Data2010!N206+Eurostat_Data2010!N472)/(Eurostat_Data2010!N341+Eurostat_Data2010!N429)</f>
        <v>0.11959087332808813</v>
      </c>
      <c r="Q20" s="13">
        <f>(Eurostat_Data2010!O71+Eurostat_Data2010!O206+Eurostat_Data2010!O472)/(Eurostat_Data2010!O341+Eurostat_Data2010!O429)</f>
        <v>0.12193126022913257</v>
      </c>
      <c r="R20" s="13">
        <f>(Eurostat_Data2010!P71+Eurostat_Data2010!P206+Eurostat_Data2010!P472)/(Eurostat_Data2010!P341+Eurostat_Data2010!P429)</f>
        <v>0.12282091917591126</v>
      </c>
      <c r="S20" s="13">
        <f>(Eurostat_Data2010!Q71+Eurostat_Data2010!Q206+Eurostat_Data2010!Q472)/(Eurostat_Data2010!Q341+Eurostat_Data2010!Q429)</f>
        <v>0.11878453038674033</v>
      </c>
      <c r="T20" s="13">
        <f>(Eurostat_Data2010!R71+Eurostat_Data2010!R206+Eurostat_Data2010!R472)/(Eurostat_Data2010!R341+Eurostat_Data2010!R429)</f>
        <v>0.12463627546071775</v>
      </c>
      <c r="U20" s="13">
        <f>(Eurostat_Data2010!S71+Eurostat_Data2010!S206+Eurostat_Data2010!S472)/(Eurostat_Data2010!S341+Eurostat_Data2010!S429)</f>
        <v>0.12463627546071775</v>
      </c>
      <c r="V20" s="13">
        <f>(Eurostat_Data2010!T71+Eurostat_Data2010!T206+Eurostat_Data2010!T472)/(Eurostat_Data2010!T341+Eurostat_Data2010!T429)</f>
        <v>0.12463627546071775</v>
      </c>
      <c r="W20" s="14">
        <f t="shared" si="0"/>
        <v>0</v>
      </c>
    </row>
    <row r="21" spans="1:23" s="15" customFormat="1" ht="13.5">
      <c r="A21" s="12" t="s">
        <v>15</v>
      </c>
      <c r="B21" s="12" t="s">
        <v>16</v>
      </c>
      <c r="C21" s="12"/>
      <c r="D21" s="13">
        <f>(Eurostat_Data2010!B72+Eurostat_Data2010!B207+Eurostat_Data2010!B473)/(Eurostat_Data2010!B342+Eurostat_Data2010!B430)</f>
        <v>0.38572871087176036</v>
      </c>
      <c r="E21" s="13">
        <f>(Eurostat_Data2010!C72+Eurostat_Data2010!C207+Eurostat_Data2010!C473)/(Eurostat_Data2010!C342+Eurostat_Data2010!C430)</f>
        <v>0.38397701883179064</v>
      </c>
      <c r="F21" s="13">
        <f>(Eurostat_Data2010!D72+Eurostat_Data2010!D207+Eurostat_Data2010!D473)/(Eurostat_Data2010!D342+Eurostat_Data2010!D430)</f>
        <v>0.38349954669084313</v>
      </c>
      <c r="G21" s="13">
        <f>(Eurostat_Data2010!E72+Eurostat_Data2010!E207+Eurostat_Data2010!E473)/(Eurostat_Data2010!E342+Eurostat_Data2010!E430)</f>
        <v>0.38323529411764706</v>
      </c>
      <c r="H21" s="13">
        <f>(Eurostat_Data2010!F72+Eurostat_Data2010!F207+Eurostat_Data2010!F473)/(Eurostat_Data2010!F342+Eurostat_Data2010!F430)</f>
        <v>0.3828880045480387</v>
      </c>
      <c r="I21" s="13">
        <f>(Eurostat_Data2010!G72+Eurostat_Data2010!G207+Eurostat_Data2010!G473)/(Eurostat_Data2010!G342+Eurostat_Data2010!G430)</f>
        <v>0.3879100027107617</v>
      </c>
      <c r="J21" s="13">
        <f>(Eurostat_Data2010!H72+Eurostat_Data2010!H207+Eurostat_Data2010!H473)/(Eurostat_Data2010!H342+Eurostat_Data2010!H430)</f>
        <v>0.3907754688291941</v>
      </c>
      <c r="K21" s="13">
        <f>(Eurostat_Data2010!I72+Eurostat_Data2010!I207+Eurostat_Data2010!I473)/(Eurostat_Data2010!I342+Eurostat_Data2010!I430)</f>
        <v>0.3873069498069498</v>
      </c>
      <c r="L21" s="13">
        <f>(Eurostat_Data2010!J72+Eurostat_Data2010!J207+Eurostat_Data2010!J473)/(Eurostat_Data2010!J342+Eurostat_Data2010!J430)</f>
        <v>0.3826565726083964</v>
      </c>
      <c r="M21" s="13">
        <f>(Eurostat_Data2010!K72+Eurostat_Data2010!K207+Eurostat_Data2010!K473)/(Eurostat_Data2010!K342+Eurostat_Data2010!K430)</f>
        <v>0.38095238095238093</v>
      </c>
      <c r="N21" s="13">
        <f>(Eurostat_Data2010!L72+Eurostat_Data2010!L207+Eurostat_Data2010!L473)/(Eurostat_Data2010!L342+Eurostat_Data2010!L430)</f>
        <v>0.40591513073296187</v>
      </c>
      <c r="O21" s="13">
        <f>(Eurostat_Data2010!M72+Eurostat_Data2010!M207+Eurostat_Data2010!M473)/(Eurostat_Data2010!M342+Eurostat_Data2010!M430)</f>
        <v>0.39625647152528876</v>
      </c>
      <c r="P21" s="13">
        <f>(Eurostat_Data2010!N72+Eurostat_Data2010!N207+Eurostat_Data2010!N473)/(Eurostat_Data2010!N342+Eurostat_Data2010!N430)</f>
        <v>0.40236928104575165</v>
      </c>
      <c r="Q21" s="13">
        <f>(Eurostat_Data2010!O72+Eurostat_Data2010!O207+Eurostat_Data2010!O473)/(Eurostat_Data2010!O342+Eurostat_Data2010!O430)</f>
        <v>0.42594571489634536</v>
      </c>
      <c r="R21" s="13">
        <f>(Eurostat_Data2010!P72+Eurostat_Data2010!P207+Eurostat_Data2010!P473)/(Eurostat_Data2010!P342+Eurostat_Data2010!P430)</f>
        <v>0.43393360815795184</v>
      </c>
      <c r="S21" s="13">
        <f>(Eurostat_Data2010!Q72+Eurostat_Data2010!Q207+Eurostat_Data2010!Q473)/(Eurostat_Data2010!Q342+Eurostat_Data2010!Q430)</f>
        <v>0.431190681622088</v>
      </c>
      <c r="T21" s="13">
        <f>(Eurostat_Data2010!R72+Eurostat_Data2010!R207+Eurostat_Data2010!R473)/(Eurostat_Data2010!R342+Eurostat_Data2010!R430)</f>
        <v>0.4172074523759682</v>
      </c>
      <c r="U21" s="13">
        <f>(Eurostat_Data2010!S72+Eurostat_Data2010!S207+Eurostat_Data2010!S473)/(Eurostat_Data2010!S342+Eurostat_Data2010!S430)</f>
        <v>0.4508618759794045</v>
      </c>
      <c r="V21" s="13">
        <f>(Eurostat_Data2010!T72+Eurostat_Data2010!T207+Eurostat_Data2010!T473)/(Eurostat_Data2010!T342+Eurostat_Data2010!T430)</f>
        <v>0.45468509984639016</v>
      </c>
      <c r="W21" s="14">
        <f t="shared" si="0"/>
        <v>0.0038232238669856367</v>
      </c>
    </row>
    <row r="22" spans="1:23" ht="13.5">
      <c r="A22" s="12" t="s">
        <v>23</v>
      </c>
      <c r="B22" s="12" t="s">
        <v>24</v>
      </c>
      <c r="C22" s="12"/>
      <c r="D22" s="13">
        <f>(Eurostat_Data2010!B73+Eurostat_Data2010!B208+Eurostat_Data2010!B474)/(Eurostat_Data2010!B343+Eurostat_Data2010!B431)</f>
        <v>0.3804419525065963</v>
      </c>
      <c r="E22" s="13">
        <f>(Eurostat_Data2010!C73+Eurostat_Data2010!C208+Eurostat_Data2010!C474)/(Eurostat_Data2010!C343+Eurostat_Data2010!C431)</f>
        <v>0.38024485573054373</v>
      </c>
      <c r="F22" s="13">
        <f>(Eurostat_Data2010!D73+Eurostat_Data2010!D208+Eurostat_Data2010!D474)/(Eurostat_Data2010!D343+Eurostat_Data2010!D431)</f>
        <v>0.38041163946061035</v>
      </c>
      <c r="G22" s="13">
        <f>(Eurostat_Data2010!E73+Eurostat_Data2010!E208+Eurostat_Data2010!E474)/(Eurostat_Data2010!E343+Eurostat_Data2010!E431)</f>
        <v>0.380292848968573</v>
      </c>
      <c r="H22" s="13">
        <f>(Eurostat_Data2010!F73+Eurostat_Data2010!F208+Eurostat_Data2010!F474)/(Eurostat_Data2010!F343+Eurostat_Data2010!F431)</f>
        <v>0.3827357777906909</v>
      </c>
      <c r="I22" s="13">
        <f>(Eurostat_Data2010!G73+Eurostat_Data2010!G208+Eurostat_Data2010!G474)/(Eurostat_Data2010!G343+Eurostat_Data2010!G431)</f>
        <v>0.38194425852052155</v>
      </c>
      <c r="J22" s="13">
        <f>(Eurostat_Data2010!H73+Eurostat_Data2010!H208+Eurostat_Data2010!H474)/(Eurostat_Data2010!H343+Eurostat_Data2010!H431)</f>
        <v>0.38112322340278737</v>
      </c>
      <c r="K22" s="13">
        <f>(Eurostat_Data2010!I73+Eurostat_Data2010!I208+Eurostat_Data2010!I474)/(Eurostat_Data2010!I343+Eurostat_Data2010!I431)</f>
        <v>0.3827645194761491</v>
      </c>
      <c r="L22" s="13">
        <f>(Eurostat_Data2010!J73+Eurostat_Data2010!J208+Eurostat_Data2010!J474)/(Eurostat_Data2010!J343+Eurostat_Data2010!J431)</f>
        <v>0.38485629555721845</v>
      </c>
      <c r="M22" s="13">
        <f>(Eurostat_Data2010!K73+Eurostat_Data2010!K208+Eurostat_Data2010!K474)/(Eurostat_Data2010!K343+Eurostat_Data2010!K431)</f>
        <v>0.38127719298245616</v>
      </c>
      <c r="N22" s="13">
        <f>(Eurostat_Data2010!L73+Eurostat_Data2010!L208+Eurostat_Data2010!L474)/(Eurostat_Data2010!L343+Eurostat_Data2010!L431)</f>
        <v>0.33996760009257115</v>
      </c>
      <c r="O22" s="13">
        <f>(Eurostat_Data2010!M73+Eurostat_Data2010!M208+Eurostat_Data2010!M474)/(Eurostat_Data2010!M343+Eurostat_Data2010!M431)</f>
        <v>0.4210676000875082</v>
      </c>
      <c r="P22" s="13">
        <f>(Eurostat_Data2010!N73+Eurostat_Data2010!N208+Eurostat_Data2010!N474)/(Eurostat_Data2010!N343+Eurostat_Data2010!N431)</f>
        <v>0.4156019933146033</v>
      </c>
      <c r="Q22" s="13">
        <f>(Eurostat_Data2010!O73+Eurostat_Data2010!O208+Eurostat_Data2010!O474)/(Eurostat_Data2010!O343+Eurostat_Data2010!O431)</f>
        <v>0.39189537814292236</v>
      </c>
      <c r="R22" s="13">
        <f>(Eurostat_Data2010!P73+Eurostat_Data2010!P208+Eurostat_Data2010!P474)/(Eurostat_Data2010!P343+Eurostat_Data2010!P431)</f>
        <v>0.45250593675790524</v>
      </c>
      <c r="S22" s="13">
        <f>(Eurostat_Data2010!Q73+Eurostat_Data2010!Q208+Eurostat_Data2010!Q474)/(Eurostat_Data2010!Q343+Eurostat_Data2010!Q431)</f>
        <v>0.4632597143806044</v>
      </c>
      <c r="T22" s="13">
        <f>(Eurostat_Data2010!R73+Eurostat_Data2010!R208+Eurostat_Data2010!R474)/(Eurostat_Data2010!R343+Eurostat_Data2010!R431)</f>
        <v>0.4723595867004382</v>
      </c>
      <c r="U22" s="13">
        <f>(Eurostat_Data2010!S73+Eurostat_Data2010!S208+Eurostat_Data2010!S474)/(Eurostat_Data2010!S343+Eurostat_Data2010!S431)</f>
        <v>0.4909515832144113</v>
      </c>
      <c r="V22" s="13">
        <f>(Eurostat_Data2010!T73+Eurostat_Data2010!T208+Eurostat_Data2010!T474)/(Eurostat_Data2010!T343+Eurostat_Data2010!T431)</f>
        <v>0.4604502495905925</v>
      </c>
      <c r="W22" s="14">
        <f t="shared" si="0"/>
        <v>-0.030501333623818794</v>
      </c>
    </row>
    <row r="23" spans="1:23" ht="13.5">
      <c r="A23" s="12" t="s">
        <v>27</v>
      </c>
      <c r="B23" s="12" t="s">
        <v>28</v>
      </c>
      <c r="C23" s="12"/>
      <c r="D23" s="13">
        <f>(Eurostat_Data2010!B74+Eurostat_Data2010!B209+Eurostat_Data2010!B475)/(Eurostat_Data2010!B344+Eurostat_Data2010!B432)</f>
        <v>0.7442354368932039</v>
      </c>
      <c r="E23" s="13">
        <f>(Eurostat_Data2010!C74+Eurostat_Data2010!C209+Eurostat_Data2010!C475)/(Eurostat_Data2010!C344+Eurostat_Data2010!C432)</f>
        <v>0.7960264900662252</v>
      </c>
      <c r="F23" s="13">
        <f>(Eurostat_Data2010!D74+Eurostat_Data2010!D209+Eurostat_Data2010!D475)/(Eurostat_Data2010!D344+Eurostat_Data2010!D432)</f>
        <v>0.7915041179020372</v>
      </c>
      <c r="G23" s="13">
        <f>(Eurostat_Data2010!E74+Eurostat_Data2010!E209+Eurostat_Data2010!E475)/(Eurostat_Data2010!E344+Eurostat_Data2010!E432)</f>
        <v>0.7857142857142857</v>
      </c>
      <c r="H23" s="13">
        <f>(Eurostat_Data2010!F74+Eurostat_Data2010!F209+Eurostat_Data2010!F475)/(Eurostat_Data2010!F344+Eurostat_Data2010!F432)</f>
        <v>0.8097826086956522</v>
      </c>
      <c r="I23" s="13">
        <f>(Eurostat_Data2010!G74+Eurostat_Data2010!G209+Eurostat_Data2010!G475)/(Eurostat_Data2010!G344+Eurostat_Data2010!G432)</f>
        <v>0.8089807555238774</v>
      </c>
      <c r="J23" s="13">
        <f>(Eurostat_Data2010!H74+Eurostat_Data2010!H209+Eurostat_Data2010!H475)/(Eurostat_Data2010!H344+Eurostat_Data2010!H432)</f>
        <v>0.8215277777777777</v>
      </c>
      <c r="K23" s="13">
        <f>(Eurostat_Data2010!I74+Eurostat_Data2010!I209+Eurostat_Data2010!I475)/(Eurostat_Data2010!I344+Eurostat_Data2010!I432)</f>
        <v>0.8251214434420542</v>
      </c>
      <c r="L23" s="13">
        <f>(Eurostat_Data2010!J74+Eurostat_Data2010!J209+Eurostat_Data2010!J475)/(Eurostat_Data2010!J344+Eurostat_Data2010!J432)</f>
        <v>0.8379970544918999</v>
      </c>
      <c r="M23" s="13">
        <f>(Eurostat_Data2010!K74+Eurostat_Data2010!K209+Eurostat_Data2010!K475)/(Eurostat_Data2010!K344+Eurostat_Data2010!K432)</f>
        <v>0.8041666666666667</v>
      </c>
      <c r="N23" s="13">
        <f>(Eurostat_Data2010!L74+Eurostat_Data2010!L209+Eurostat_Data2010!L475)/(Eurostat_Data2010!L344+Eurostat_Data2010!L432)</f>
        <v>0.8181818181818182</v>
      </c>
      <c r="O23" s="13">
        <f>(Eurostat_Data2010!M74+Eurostat_Data2010!M209+Eurostat_Data2010!M475)/(Eurostat_Data2010!M344+Eurostat_Data2010!M432)</f>
        <v>0.8288288288288288</v>
      </c>
      <c r="P23" s="13">
        <f>(Eurostat_Data2010!N74+Eurostat_Data2010!N209+Eurostat_Data2010!N475)/(Eurostat_Data2010!N344+Eurostat_Data2010!N432)</f>
        <v>0.8313364055299539</v>
      </c>
      <c r="Q23" s="13">
        <f>(Eurostat_Data2010!O74+Eurostat_Data2010!O209+Eurostat_Data2010!O475)/(Eurostat_Data2010!O344+Eurostat_Data2010!O432)</f>
        <v>0.83803457688808</v>
      </c>
      <c r="R23" s="13">
        <f>(Eurostat_Data2010!P74+Eurostat_Data2010!P209+Eurostat_Data2010!P475)/(Eurostat_Data2010!P344+Eurostat_Data2010!P432)</f>
        <v>0.8273866923818708</v>
      </c>
      <c r="S23" s="13">
        <f>(Eurostat_Data2010!Q74+Eurostat_Data2010!Q209+Eurostat_Data2010!Q475)/(Eurostat_Data2010!Q344+Eurostat_Data2010!Q432)</f>
        <v>0.8362573099415205</v>
      </c>
      <c r="T23" s="13">
        <f>(Eurostat_Data2010!R74+Eurostat_Data2010!R209+Eurostat_Data2010!R475)/(Eurostat_Data2010!R344+Eurostat_Data2010!R432)</f>
        <v>0.8430066603235015</v>
      </c>
      <c r="U23" s="13">
        <f>(Eurostat_Data2010!S74+Eurostat_Data2010!S209+Eurostat_Data2010!S475)/(Eurostat_Data2010!S344+Eurostat_Data2010!S432)</f>
        <v>0.8415245737211635</v>
      </c>
      <c r="V23" s="13">
        <f>(Eurostat_Data2010!T74+Eurostat_Data2010!T209+Eurostat_Data2010!T475)/(Eurostat_Data2010!T344+Eurostat_Data2010!T432)</f>
        <v>0.8208802456499488</v>
      </c>
      <c r="W23" s="14">
        <f t="shared" si="0"/>
        <v>-0.020644328071214746</v>
      </c>
    </row>
    <row r="24" spans="1:23" ht="13.5">
      <c r="A24" s="12" t="s">
        <v>29</v>
      </c>
      <c r="B24" s="12" t="s">
        <v>30</v>
      </c>
      <c r="C24" s="12"/>
      <c r="D24" s="13">
        <f>(Eurostat_Data2010!B75+Eurostat_Data2010!B210+Eurostat_Data2010!B476)/(Eurostat_Data2010!B345+Eurostat_Data2010!B433)</f>
        <v>0.7380462136810798</v>
      </c>
      <c r="E24" s="13">
        <f>(Eurostat_Data2010!C75+Eurostat_Data2010!C210+Eurostat_Data2010!C476)/(Eurostat_Data2010!C345+Eurostat_Data2010!C433)</f>
        <v>0.7514051015996541</v>
      </c>
      <c r="F24" s="13">
        <f>(Eurostat_Data2010!D75+Eurostat_Data2010!D210+Eurostat_Data2010!D476)/(Eurostat_Data2010!D345+Eurostat_Data2010!D433)</f>
        <v>0.7801914580265096</v>
      </c>
      <c r="G24" s="13">
        <f>(Eurostat_Data2010!E75+Eurostat_Data2010!E210+Eurostat_Data2010!E476)/(Eurostat_Data2010!E345+Eurostat_Data2010!E433)</f>
        <v>0.7618119824646858</v>
      </c>
      <c r="H24" s="13">
        <f>(Eurostat_Data2010!F75+Eurostat_Data2010!F210+Eurostat_Data2010!F476)/(Eurostat_Data2010!F345+Eurostat_Data2010!F433)</f>
        <v>0.7896916705016107</v>
      </c>
      <c r="I24" s="13">
        <f>(Eurostat_Data2010!G75+Eurostat_Data2010!G210+Eurostat_Data2010!G476)/(Eurostat_Data2010!G345+Eurostat_Data2010!G433)</f>
        <v>0.8022908366533864</v>
      </c>
      <c r="J24" s="13">
        <f>(Eurostat_Data2010!H75+Eurostat_Data2010!H210+Eurostat_Data2010!H476)/(Eurostat_Data2010!H345+Eurostat_Data2010!H433)</f>
        <v>0.7727891156462585</v>
      </c>
      <c r="K24" s="13">
        <f>(Eurostat_Data2010!I75+Eurostat_Data2010!I210+Eurostat_Data2010!I476)/(Eurostat_Data2010!I345+Eurostat_Data2010!I433)</f>
        <v>0.802611752887996</v>
      </c>
      <c r="L24" s="13">
        <f>(Eurostat_Data2010!J75+Eurostat_Data2010!J210+Eurostat_Data2010!J476)/(Eurostat_Data2010!J345+Eurostat_Data2010!J433)</f>
        <v>0.7554092191909689</v>
      </c>
      <c r="M24" s="13">
        <f>(Eurostat_Data2010!K75+Eurostat_Data2010!K210+Eurostat_Data2010!K476)/(Eurostat_Data2010!K345+Eurostat_Data2010!K433)</f>
        <v>0.7656509695290858</v>
      </c>
      <c r="N24" s="13">
        <f>(Eurostat_Data2010!L75+Eurostat_Data2010!L210+Eurostat_Data2010!L476)/(Eurostat_Data2010!L345+Eurostat_Data2010!L433)</f>
        <v>0.7853470437017995</v>
      </c>
      <c r="O24" s="13">
        <f>(Eurostat_Data2010!M75+Eurostat_Data2010!M210+Eurostat_Data2010!M476)/(Eurostat_Data2010!M345+Eurostat_Data2010!M433)</f>
        <v>0.7754472547809994</v>
      </c>
      <c r="P24" s="13">
        <f>(Eurostat_Data2010!N75+Eurostat_Data2010!N210+Eurostat_Data2010!N476)/(Eurostat_Data2010!N345+Eurostat_Data2010!N433)</f>
        <v>0.793859649122807</v>
      </c>
      <c r="Q24" s="13">
        <f>(Eurostat_Data2010!O75+Eurostat_Data2010!O210+Eurostat_Data2010!O476)/(Eurostat_Data2010!O345+Eurostat_Data2010!O433)</f>
        <v>0.8037151702786378</v>
      </c>
      <c r="R24" s="13">
        <f>(Eurostat_Data2010!P75+Eurostat_Data2010!P210+Eurostat_Data2010!P476)/(Eurostat_Data2010!P345+Eurostat_Data2010!P433)</f>
        <v>0.7787990196078431</v>
      </c>
      <c r="S24" s="13">
        <f>(Eurostat_Data2010!Q75+Eurostat_Data2010!Q210+Eurostat_Data2010!Q476)/(Eurostat_Data2010!Q345+Eurostat_Data2010!Q433)</f>
        <v>0.7656707674282367</v>
      </c>
      <c r="T24" s="13">
        <f>(Eurostat_Data2010!R75+Eurostat_Data2010!R210+Eurostat_Data2010!R476)/(Eurostat_Data2010!R345+Eurostat_Data2010!R433)</f>
        <v>0.7944208611279563</v>
      </c>
      <c r="U24" s="13">
        <f>(Eurostat_Data2010!S75+Eurostat_Data2010!S210+Eurostat_Data2010!S476)/(Eurostat_Data2010!S345+Eurostat_Data2010!S433)</f>
        <v>0.8140161725067385</v>
      </c>
      <c r="V24" s="13">
        <f>(Eurostat_Data2010!T75+Eurostat_Data2010!T210+Eurostat_Data2010!T476)/(Eurostat_Data2010!T345+Eurostat_Data2010!T433)</f>
        <v>0.8097595473833098</v>
      </c>
      <c r="W24" s="14">
        <f t="shared" si="0"/>
        <v>-0.0042566251234287256</v>
      </c>
    </row>
    <row r="25" spans="1:23" ht="13.5">
      <c r="A25" s="12" t="s">
        <v>31</v>
      </c>
      <c r="B25" s="12" t="s">
        <v>131</v>
      </c>
      <c r="C25" s="29"/>
      <c r="D25" s="13">
        <f>(Eurostat_Data2010!B76+Eurostat_Data2010!B211+Eurostat_Data2010!B477)/(Eurostat_Data2010!B346+Eurostat_Data2010!B434)</f>
        <v>0.12</v>
      </c>
      <c r="E25" s="13">
        <f>(Eurostat_Data2010!C76+Eurostat_Data2010!C211+Eurostat_Data2010!C477)/(Eurostat_Data2010!C346+Eurostat_Data2010!C434)</f>
        <v>0.11538461538461539</v>
      </c>
      <c r="F25" s="13">
        <f>(Eurostat_Data2010!D76+Eurostat_Data2010!D211+Eurostat_Data2010!D477)/(Eurostat_Data2010!D346+Eurostat_Data2010!D434)</f>
        <v>0.11538461538461539</v>
      </c>
      <c r="G25" s="13">
        <f>(Eurostat_Data2010!E76+Eurostat_Data2010!E211+Eurostat_Data2010!E477)/(Eurostat_Data2010!E346+Eurostat_Data2010!E434)</f>
        <v>0.12</v>
      </c>
      <c r="H25" s="13">
        <f>(Eurostat_Data2010!F76+Eurostat_Data2010!F211+Eurostat_Data2010!F477)/(Eurostat_Data2010!F346+Eurostat_Data2010!F434)</f>
        <v>0.16666666666666666</v>
      </c>
      <c r="I25" s="13">
        <f>(Eurostat_Data2010!G76+Eurostat_Data2010!G211+Eurostat_Data2010!G477)/(Eurostat_Data2010!G346+Eurostat_Data2010!G434)</f>
        <v>0.21739130434782608</v>
      </c>
      <c r="J25" s="13">
        <f>(Eurostat_Data2010!H76+Eurostat_Data2010!H211+Eurostat_Data2010!H477)/(Eurostat_Data2010!H346+Eurostat_Data2010!H434)</f>
        <v>0.2222222222222222</v>
      </c>
      <c r="K25" s="13">
        <f>(Eurostat_Data2010!I76+Eurostat_Data2010!I211+Eurostat_Data2010!I477)/(Eurostat_Data2010!I346+Eurostat_Data2010!I434)</f>
        <v>0.17391304347826086</v>
      </c>
      <c r="L25" s="13">
        <f>(Eurostat_Data2010!J76+Eurostat_Data2010!J211+Eurostat_Data2010!J477)/(Eurostat_Data2010!J346+Eurostat_Data2010!J434)</f>
        <v>0.17391304347826086</v>
      </c>
      <c r="M25" s="13">
        <f>(Eurostat_Data2010!K76+Eurostat_Data2010!K211+Eurostat_Data2010!K477)/(Eurostat_Data2010!K346+Eurostat_Data2010!K434)</f>
        <v>0.2</v>
      </c>
      <c r="N25" s="13">
        <f>(Eurostat_Data2010!L76+Eurostat_Data2010!L211+Eurostat_Data2010!L477)/(Eurostat_Data2010!L346+Eurostat_Data2010!L434)</f>
        <v>0.14814814814814814</v>
      </c>
      <c r="O25" s="13">
        <f>(Eurostat_Data2010!M76+Eurostat_Data2010!M211+Eurostat_Data2010!M477)/(Eurostat_Data2010!M346+Eurostat_Data2010!M434)</f>
        <v>0.14285714285714285</v>
      </c>
      <c r="P25" s="13">
        <f>(Eurostat_Data2010!N76+Eurostat_Data2010!N211+Eurostat_Data2010!N477)/(Eurostat_Data2010!N346+Eurostat_Data2010!N434)</f>
        <v>0.5221932114882507</v>
      </c>
      <c r="Q25" s="13">
        <f>(Eurostat_Data2010!O76+Eurostat_Data2010!O211+Eurostat_Data2010!O477)/(Eurostat_Data2010!O346+Eurostat_Data2010!O434)</f>
        <v>0.518324607329843</v>
      </c>
      <c r="R25" s="13">
        <f>(Eurostat_Data2010!P76+Eurostat_Data2010!P211+Eurostat_Data2010!P477)/(Eurostat_Data2010!P346+Eurostat_Data2010!P434)</f>
        <v>0.5118279569892473</v>
      </c>
      <c r="S25" s="13">
        <f>(Eurostat_Data2010!Q76+Eurostat_Data2010!Q211+Eurostat_Data2010!Q477)/(Eurostat_Data2010!Q346+Eurostat_Data2010!Q434)</f>
        <v>0.5131004366812227</v>
      </c>
      <c r="T25" s="13">
        <f>(Eurostat_Data2010!R76+Eurostat_Data2010!R211+Eurostat_Data2010!R477)/(Eurostat_Data2010!R346+Eurostat_Data2010!R434)</f>
        <v>0.5125</v>
      </c>
      <c r="U25" s="13">
        <f>(Eurostat_Data2010!S76+Eurostat_Data2010!S211+Eurostat_Data2010!S477)/(Eurostat_Data2010!S346+Eurostat_Data2010!S434)</f>
        <v>0.5079726651480638</v>
      </c>
      <c r="V25" s="13">
        <f>(Eurostat_Data2010!T76+Eurostat_Data2010!T211+Eurostat_Data2010!T477)/(Eurostat_Data2010!T346+Eurostat_Data2010!T434)</f>
        <v>0.5056179775280899</v>
      </c>
      <c r="W25" s="14">
        <f t="shared" si="0"/>
        <v>-0.0023546876199739275</v>
      </c>
    </row>
    <row r="26" spans="1:23" ht="13.5">
      <c r="A26" s="12" t="s">
        <v>34</v>
      </c>
      <c r="B26" s="12" t="s">
        <v>35</v>
      </c>
      <c r="C26" s="12"/>
      <c r="D26" s="13">
        <f>(Eurostat_Data2010!B77+Eurostat_Data2010!B212+Eurostat_Data2010!B478)/(Eurostat_Data2010!B347+Eurostat_Data2010!B435)</f>
        <v>0.2950310559006211</v>
      </c>
      <c r="E26" s="13">
        <f>(Eurostat_Data2010!C77+Eurostat_Data2010!C212+Eurostat_Data2010!C478)/(Eurostat_Data2010!C347+Eurostat_Data2010!C435)</f>
        <v>0.3885350318471338</v>
      </c>
      <c r="F26" s="13">
        <f>(Eurostat_Data2010!D77+Eurostat_Data2010!D212+Eurostat_Data2010!D478)/(Eurostat_Data2010!D347+Eurostat_Data2010!D435)</f>
        <v>0.39751552795031053</v>
      </c>
      <c r="G26" s="13">
        <f>(Eurostat_Data2010!E77+Eurostat_Data2010!E212+Eurostat_Data2010!E478)/(Eurostat_Data2010!E347+Eurostat_Data2010!E435)</f>
        <v>0.3028169014084507</v>
      </c>
      <c r="H26" s="13">
        <f>(Eurostat_Data2010!F77+Eurostat_Data2010!F212+Eurostat_Data2010!F478)/(Eurostat_Data2010!F347+Eurostat_Data2010!F435)</f>
        <v>0.3275862068965517</v>
      </c>
      <c r="I26" s="13">
        <f>(Eurostat_Data2010!G77+Eurostat_Data2010!G212+Eurostat_Data2010!G478)/(Eurostat_Data2010!G347+Eurostat_Data2010!G435)</f>
        <v>0.23450586264656617</v>
      </c>
      <c r="J26" s="13">
        <f>(Eurostat_Data2010!H77+Eurostat_Data2010!H212+Eurostat_Data2010!H478)/(Eurostat_Data2010!H347+Eurostat_Data2010!H435)</f>
        <v>0.22807017543859648</v>
      </c>
      <c r="K26" s="13">
        <f>(Eurostat_Data2010!I77+Eurostat_Data2010!I212+Eurostat_Data2010!I478)/(Eurostat_Data2010!I347+Eurostat_Data2010!I435)</f>
        <v>0.21418020679468242</v>
      </c>
      <c r="L26" s="13">
        <f>(Eurostat_Data2010!J77+Eurostat_Data2010!J212+Eurostat_Data2010!J478)/(Eurostat_Data2010!J347+Eurostat_Data2010!J435)</f>
        <v>0.22560975609756098</v>
      </c>
      <c r="M26" s="13">
        <f>(Eurostat_Data2010!K77+Eurostat_Data2010!K212+Eurostat_Data2010!K478)/(Eurostat_Data2010!K347+Eurostat_Data2010!K435)</f>
        <v>0.20026007802340703</v>
      </c>
      <c r="N26" s="13">
        <f>(Eurostat_Data2010!L77+Eurostat_Data2010!L212+Eurostat_Data2010!L478)/(Eurostat_Data2010!L347+Eurostat_Data2010!L435)</f>
        <v>0.27871621621621623</v>
      </c>
      <c r="O26" s="13">
        <f>(Eurostat_Data2010!M77+Eurostat_Data2010!M212+Eurostat_Data2010!M478)/(Eurostat_Data2010!M347+Eurostat_Data2010!M435)</f>
        <v>0.3394308943089431</v>
      </c>
      <c r="P26" s="13">
        <f>(Eurostat_Data2010!N77+Eurostat_Data2010!N212+Eurostat_Data2010!N478)/(Eurostat_Data2010!N347+Eurostat_Data2010!N435)</f>
        <v>0.31654676258992803</v>
      </c>
      <c r="Q26" s="13">
        <f>(Eurostat_Data2010!O77+Eurostat_Data2010!O212+Eurostat_Data2010!O478)/(Eurostat_Data2010!O347+Eurostat_Data2010!O435)</f>
        <v>0.3339130434782609</v>
      </c>
      <c r="R26" s="13">
        <f>(Eurostat_Data2010!P77+Eurostat_Data2010!P212+Eurostat_Data2010!P478)/(Eurostat_Data2010!P347+Eurostat_Data2010!P435)</f>
        <v>0.3466424682395644</v>
      </c>
      <c r="S26" s="13">
        <f>(Eurostat_Data2010!Q77+Eurostat_Data2010!Q212+Eurostat_Data2010!Q478)/(Eurostat_Data2010!Q347+Eurostat_Data2010!Q435)</f>
        <v>0.29738058551617874</v>
      </c>
      <c r="T26" s="13">
        <f>(Eurostat_Data2010!R77+Eurostat_Data2010!R212+Eurostat_Data2010!R478)/(Eurostat_Data2010!R347+Eurostat_Data2010!R435)</f>
        <v>0.32295081967213113</v>
      </c>
      <c r="U26" s="13">
        <f>(Eurostat_Data2010!S77+Eurostat_Data2010!S212+Eurostat_Data2010!S478)/(Eurostat_Data2010!S347+Eurostat_Data2010!S435)</f>
        <v>0.29668674698795183</v>
      </c>
      <c r="V26" s="13">
        <f>(Eurostat_Data2010!T77+Eurostat_Data2010!T212+Eurostat_Data2010!T478)/(Eurostat_Data2010!T347+Eurostat_Data2010!T435)</f>
        <v>0.31869918699186994</v>
      </c>
      <c r="W26" s="14">
        <f t="shared" si="0"/>
        <v>0.02201244000391811</v>
      </c>
    </row>
    <row r="27" spans="1:23" ht="13.5">
      <c r="A27" s="12" t="s">
        <v>36</v>
      </c>
      <c r="B27" s="12" t="s">
        <v>37</v>
      </c>
      <c r="C27" s="12"/>
      <c r="D27" s="13">
        <f>(Eurostat_Data2010!B78+Eurostat_Data2010!B213+Eurostat_Data2010!B479)/(Eurostat_Data2010!B348+Eurostat_Data2010!B436)</f>
        <v>0.4336561331974176</v>
      </c>
      <c r="E27" s="13">
        <f>(Eurostat_Data2010!C78+Eurostat_Data2010!C213+Eurostat_Data2010!C479)/(Eurostat_Data2010!C348+Eurostat_Data2010!C436)</f>
        <v>0.44033834277736716</v>
      </c>
      <c r="F27" s="13">
        <f>(Eurostat_Data2010!D78+Eurostat_Data2010!D213+Eurostat_Data2010!D479)/(Eurostat_Data2010!D348+Eurostat_Data2010!D436)</f>
        <v>0.44960116026105873</v>
      </c>
      <c r="G27" s="13">
        <f>(Eurostat_Data2010!E78+Eurostat_Data2010!E213+Eurostat_Data2010!E479)/(Eurostat_Data2010!E348+Eurostat_Data2010!E436)</f>
        <v>0.4320571159579476</v>
      </c>
      <c r="H27" s="13">
        <f>(Eurostat_Data2010!F78+Eurostat_Data2010!F213+Eurostat_Data2010!F479)/(Eurostat_Data2010!F348+Eurostat_Data2010!F436)</f>
        <v>0.4990136570561457</v>
      </c>
      <c r="I27" s="13">
        <f>(Eurostat_Data2010!G78+Eurostat_Data2010!G213+Eurostat_Data2010!G479)/(Eurostat_Data2010!G348+Eurostat_Data2010!G436)</f>
        <v>0.5465669137183611</v>
      </c>
      <c r="J27" s="13">
        <f>(Eurostat_Data2010!H78+Eurostat_Data2010!H213+Eurostat_Data2010!H479)/(Eurostat_Data2010!H348+Eurostat_Data2010!H436)</f>
        <v>0.5547008547008547</v>
      </c>
      <c r="K27" s="13">
        <f>(Eurostat_Data2010!I78+Eurostat_Data2010!I213+Eurostat_Data2010!I479)/(Eurostat_Data2010!I348+Eurostat_Data2010!I436)</f>
        <v>0.5887597411174217</v>
      </c>
      <c r="L27" s="13">
        <f>(Eurostat_Data2010!J78+Eurostat_Data2010!J213+Eurostat_Data2010!J479)/(Eurostat_Data2010!J348+Eurostat_Data2010!J436)</f>
        <v>0.6025731293605582</v>
      </c>
      <c r="M27" s="13">
        <f>(Eurostat_Data2010!K78+Eurostat_Data2010!K213+Eurostat_Data2010!K479)/(Eurostat_Data2010!K348+Eurostat_Data2010!K436)</f>
        <v>0.6023278370514064</v>
      </c>
      <c r="N27" s="13">
        <f>(Eurostat_Data2010!L78+Eurostat_Data2010!L213+Eurostat_Data2010!L479)/(Eurostat_Data2010!L348+Eurostat_Data2010!L436)</f>
        <v>0.6168801612588595</v>
      </c>
      <c r="O27" s="13">
        <f>(Eurostat_Data2010!M78+Eurostat_Data2010!M213+Eurostat_Data2010!M479)/(Eurostat_Data2010!M348+Eurostat_Data2010!M436)</f>
        <v>0.5980666342412452</v>
      </c>
      <c r="P27" s="13">
        <f>(Eurostat_Data2010!N78+Eurostat_Data2010!N213+Eurostat_Data2010!N479)/(Eurostat_Data2010!N348+Eurostat_Data2010!N436)</f>
        <v>0.5993958061841014</v>
      </c>
      <c r="Q27" s="13">
        <f>(Eurostat_Data2010!O78+Eurostat_Data2010!O213+Eurostat_Data2010!O479)/(Eurostat_Data2010!O348+Eurostat_Data2010!O436)</f>
        <v>0.6081598468533141</v>
      </c>
      <c r="R27" s="13">
        <f>(Eurostat_Data2010!P78+Eurostat_Data2010!P213+Eurostat_Data2010!P479)/(Eurostat_Data2010!P348+Eurostat_Data2010!P436)</f>
        <v>0.6129933835272644</v>
      </c>
      <c r="S27" s="13">
        <f>(Eurostat_Data2010!Q78+Eurostat_Data2010!Q213+Eurostat_Data2010!Q479)/(Eurostat_Data2010!Q348+Eurostat_Data2010!Q436)</f>
        <v>0.611954459203036</v>
      </c>
      <c r="T27" s="13">
        <f>(Eurostat_Data2010!R78+Eurostat_Data2010!R213+Eurostat_Data2010!R479)/(Eurostat_Data2010!R348+Eurostat_Data2010!R436)</f>
        <v>0.5872624043446063</v>
      </c>
      <c r="U27" s="13">
        <f>(Eurostat_Data2010!S78+Eurostat_Data2010!S213+Eurostat_Data2010!S479)/(Eurostat_Data2010!S348+Eurostat_Data2010!S436)</f>
        <v>0.596163156620673</v>
      </c>
      <c r="V27" s="13">
        <f>(Eurostat_Data2010!T78+Eurostat_Data2010!T213+Eurostat_Data2010!T479)/(Eurostat_Data2010!T348+Eurostat_Data2010!T436)</f>
        <v>0.5751482183240634</v>
      </c>
      <c r="W27" s="14">
        <f t="shared" si="0"/>
        <v>-0.02101493829660961</v>
      </c>
    </row>
    <row r="28" spans="1:23" ht="13.5">
      <c r="A28" s="12" t="s">
        <v>60</v>
      </c>
      <c r="B28" s="12" t="s">
        <v>61</v>
      </c>
      <c r="C28" s="12"/>
      <c r="D28" s="65">
        <f>(Eurostat_Data2010!B79+Eurostat_Data2010!B214+Eurostat_Data2010!B480)/(Eurostat_Data2010!B349+Eurostat_Data2010!B437)</f>
        <v>1.2536231884057971</v>
      </c>
      <c r="E28" s="65">
        <f>(Eurostat_Data2010!C79+Eurostat_Data2010!C214+Eurostat_Data2010!C480)/(Eurostat_Data2010!C349+Eurostat_Data2010!C437)</f>
        <v>1.3381294964028776</v>
      </c>
      <c r="F28" s="65">
        <f>(Eurostat_Data2010!D79+Eurostat_Data2010!D214+Eurostat_Data2010!D480)/(Eurostat_Data2010!D349+Eurostat_Data2010!D437)</f>
        <v>1.3333333333333333</v>
      </c>
      <c r="G28" s="65">
        <f>(Eurostat_Data2010!E79+Eurostat_Data2010!E214+Eurostat_Data2010!E480)/(Eurostat_Data2010!E349+Eurostat_Data2010!E437)</f>
        <v>1.3448275862068966</v>
      </c>
      <c r="H28" s="65">
        <f>(Eurostat_Data2010!F79+Eurostat_Data2010!F214+Eurostat_Data2010!F480)/(Eurostat_Data2010!F349+Eurostat_Data2010!F437)</f>
        <v>1.3266666666666667</v>
      </c>
      <c r="I28" s="65">
        <f>(Eurostat_Data2010!G79+Eurostat_Data2010!G214+Eurostat_Data2010!G480)/(Eurostat_Data2010!G349+Eurostat_Data2010!G437)</f>
        <v>1.34</v>
      </c>
      <c r="J28" s="65">
        <f>(Eurostat_Data2010!H79+Eurostat_Data2010!H214+Eurostat_Data2010!H480)/(Eurostat_Data2010!H349+Eurostat_Data2010!H437)</f>
        <v>1.4228187919463087</v>
      </c>
      <c r="K28" s="65">
        <f>(Eurostat_Data2010!I79+Eurostat_Data2010!I214+Eurostat_Data2010!I480)/(Eurostat_Data2010!I349+Eurostat_Data2010!I437)</f>
        <v>1.388157894736842</v>
      </c>
      <c r="L28" s="65">
        <f>(Eurostat_Data2010!J79+Eurostat_Data2010!J214+Eurostat_Data2010!J480)/(Eurostat_Data2010!J349+Eurostat_Data2010!J437)</f>
        <v>1.1134020618556701</v>
      </c>
      <c r="M28" s="65">
        <f>(Eurostat_Data2010!K79+Eurostat_Data2010!K214+Eurostat_Data2010!K480)/(Eurostat_Data2010!K349+Eurostat_Data2010!K437)</f>
        <v>1.1584158415841583</v>
      </c>
      <c r="N28" s="65">
        <f>(Eurostat_Data2010!L79+Eurostat_Data2010!L214+Eurostat_Data2010!L480)/(Eurostat_Data2010!L349+Eurostat_Data2010!L437)</f>
        <v>1.1675977653631284</v>
      </c>
      <c r="O28" s="65">
        <f>(Eurostat_Data2010!M79+Eurostat_Data2010!M214+Eurostat_Data2010!M480)/(Eurostat_Data2010!M349+Eurostat_Data2010!M437)</f>
        <v>1.3618090452261307</v>
      </c>
      <c r="P28" s="65">
        <f>(Eurostat_Data2010!N79+Eurostat_Data2010!N214+Eurostat_Data2010!N480)/(Eurostat_Data2010!N349+Eurostat_Data2010!N437)</f>
        <v>1.238532110091743</v>
      </c>
      <c r="Q28" s="65">
        <f>(Eurostat_Data2010!O79+Eurostat_Data2010!O214+Eurostat_Data2010!O480)/(Eurostat_Data2010!O349+Eurostat_Data2010!O437)</f>
        <v>1.0664335664335665</v>
      </c>
      <c r="R28" s="65">
        <f>(Eurostat_Data2010!P79+Eurostat_Data2010!P214+Eurostat_Data2010!P480)/(Eurostat_Data2010!P349+Eurostat_Data2010!P437)</f>
        <v>1.1818181818181819</v>
      </c>
      <c r="S28" s="65">
        <f>(Eurostat_Data2010!Q79+Eurostat_Data2010!Q214+Eurostat_Data2010!Q480)/(Eurostat_Data2010!Q349+Eurostat_Data2010!Q437)</f>
        <v>1.2674418604651163</v>
      </c>
      <c r="T28" s="65">
        <f>(Eurostat_Data2010!R79+Eurostat_Data2010!R214+Eurostat_Data2010!R480)/(Eurostat_Data2010!R349+Eurostat_Data2010!R437)</f>
        <v>1.1833910034602075</v>
      </c>
      <c r="U28" s="65">
        <f>(Eurostat_Data2010!S79+Eurostat_Data2010!S214+Eurostat_Data2010!S480)/(Eurostat_Data2010!S349+Eurostat_Data2010!S437)</f>
        <v>1.1218836565096952</v>
      </c>
      <c r="V28" s="65">
        <f>(Eurostat_Data2010!T79+Eurostat_Data2010!T214+Eurostat_Data2010!T480)/(Eurostat_Data2010!T349+Eurostat_Data2010!T437)</f>
        <v>1.190909090909091</v>
      </c>
      <c r="W28" s="14">
        <f t="shared" si="0"/>
        <v>0.06902543439939568</v>
      </c>
    </row>
    <row r="29" spans="1:23" ht="13.5">
      <c r="A29" s="32" t="s">
        <v>40</v>
      </c>
      <c r="B29" s="32" t="s">
        <v>41</v>
      </c>
      <c r="C29" s="17"/>
      <c r="D29" s="13">
        <f>(Eurostat_Data2010!B80+Eurostat_Data2010!B215+Eurostat_Data2010!B481)/(Eurostat_Data2010!B350+Eurostat_Data2010!B438)</f>
        <v>0.5007361798955963</v>
      </c>
      <c r="E29" s="13">
        <f>(Eurostat_Data2010!C80+Eurostat_Data2010!C215+Eurostat_Data2010!C481)/(Eurostat_Data2010!C350+Eurostat_Data2010!C438)</f>
        <v>0.5036083392729864</v>
      </c>
      <c r="F29" s="13">
        <f>(Eurostat_Data2010!D80+Eurostat_Data2010!D215+Eurostat_Data2010!D481)/(Eurostat_Data2010!D350+Eurostat_Data2010!D438)</f>
        <v>0.498769616491782</v>
      </c>
      <c r="G29" s="13">
        <f>(Eurostat_Data2010!E80+Eurostat_Data2010!E215+Eurostat_Data2010!E481)/(Eurostat_Data2010!E350+Eurostat_Data2010!E438)</f>
        <v>0.4917954516899108</v>
      </c>
      <c r="H29" s="13">
        <f>(Eurostat_Data2010!F80+Eurostat_Data2010!F215+Eurostat_Data2010!F481)/(Eurostat_Data2010!F350+Eurostat_Data2010!F438)</f>
        <v>0.4897556222273508</v>
      </c>
      <c r="I29" s="13">
        <f>(Eurostat_Data2010!G80+Eurostat_Data2010!G215+Eurostat_Data2010!G481)/(Eurostat_Data2010!G350+Eurostat_Data2010!G438)</f>
        <v>0.4971630499701374</v>
      </c>
      <c r="J29" s="13">
        <f>(Eurostat_Data2010!H80+Eurostat_Data2010!H215+Eurostat_Data2010!H481)/(Eurostat_Data2010!H350+Eurostat_Data2010!H438)</f>
        <v>0.5041717178920345</v>
      </c>
      <c r="K29" s="13">
        <f>(Eurostat_Data2010!I80+Eurostat_Data2010!I215+Eurostat_Data2010!I481)/(Eurostat_Data2010!I350+Eurostat_Data2010!I438)</f>
        <v>0.5001707400360993</v>
      </c>
      <c r="L29" s="13">
        <f>(Eurostat_Data2010!J80+Eurostat_Data2010!J215+Eurostat_Data2010!J481)/(Eurostat_Data2010!J350+Eurostat_Data2010!J438)</f>
        <v>0.49940849253693775</v>
      </c>
      <c r="M29" s="13">
        <f>(Eurostat_Data2010!K80+Eurostat_Data2010!K215+Eurostat_Data2010!K481)/(Eurostat_Data2010!K350+Eurostat_Data2010!K438)</f>
        <v>0.4978733276622071</v>
      </c>
      <c r="N29" s="13">
        <f>(Eurostat_Data2010!L80+Eurostat_Data2010!L215+Eurostat_Data2010!L481)/(Eurostat_Data2010!L350+Eurostat_Data2010!L438)</f>
        <v>0.4914624321022949</v>
      </c>
      <c r="O29" s="13">
        <f>(Eurostat_Data2010!M80+Eurostat_Data2010!M215+Eurostat_Data2010!M481)/(Eurostat_Data2010!M350+Eurostat_Data2010!M438)</f>
        <v>0.5011787013785681</v>
      </c>
      <c r="P29" s="13">
        <f>(Eurostat_Data2010!N80+Eurostat_Data2010!N215+Eurostat_Data2010!N481)/(Eurostat_Data2010!N350+Eurostat_Data2010!N438)</f>
        <v>0.49941826643397325</v>
      </c>
      <c r="Q29" s="13">
        <f>(Eurostat_Data2010!O80+Eurostat_Data2010!O215+Eurostat_Data2010!O481)/(Eurostat_Data2010!O350+Eurostat_Data2010!O438)</f>
        <v>0.49723434486958284</v>
      </c>
      <c r="R29" s="13">
        <f>(Eurostat_Data2010!P80+Eurostat_Data2010!P215+Eurostat_Data2010!P481)/(Eurostat_Data2010!P350+Eurostat_Data2010!P438)</f>
        <v>0.4990092470277411</v>
      </c>
      <c r="S29" s="13">
        <f>(Eurostat_Data2010!Q80+Eurostat_Data2010!Q215+Eurostat_Data2010!Q481)/(Eurostat_Data2010!Q350+Eurostat_Data2010!Q438)</f>
        <v>0.49946873102610806</v>
      </c>
      <c r="T29" s="13">
        <f>(Eurostat_Data2010!R80+Eurostat_Data2010!R215+Eurostat_Data2010!R481)/(Eurostat_Data2010!R350+Eurostat_Data2010!R438)</f>
        <v>0.4926466971619694</v>
      </c>
      <c r="U29" s="13">
        <f>(Eurostat_Data2010!S80+Eurostat_Data2010!S215+Eurostat_Data2010!S481)/(Eurostat_Data2010!S350+Eurostat_Data2010!S438)</f>
        <v>0.4906860178050423</v>
      </c>
      <c r="V29" s="13">
        <f>(Eurostat_Data2010!T80+Eurostat_Data2010!T215+Eurostat_Data2010!T481)/(Eurostat_Data2010!T350+Eurostat_Data2010!T438)</f>
        <v>0.49499673153316237</v>
      </c>
      <c r="W29" s="14">
        <f t="shared" si="0"/>
        <v>0.004310713728120086</v>
      </c>
    </row>
    <row r="30" spans="1:23" ht="13.5">
      <c r="A30" s="12" t="s">
        <v>42</v>
      </c>
      <c r="B30" s="12" t="s">
        <v>43</v>
      </c>
      <c r="C30" s="12"/>
      <c r="D30" s="13">
        <f>(Eurostat_Data2010!B81+Eurostat_Data2010!B216+Eurostat_Data2010!B482)/(Eurostat_Data2010!B351+Eurostat_Data2010!B439)</f>
        <v>0.38872255489021956</v>
      </c>
      <c r="E30" s="13">
        <f>(Eurostat_Data2010!C81+Eurostat_Data2010!C216+Eurostat_Data2010!C482)/(Eurostat_Data2010!C351+Eurostat_Data2010!C439)</f>
        <v>0.39465594703239537</v>
      </c>
      <c r="F30" s="13">
        <f>(Eurostat_Data2010!D81+Eurostat_Data2010!D216+Eurostat_Data2010!D482)/(Eurostat_Data2010!D351+Eurostat_Data2010!D439)</f>
        <v>0.3972173231432491</v>
      </c>
      <c r="G30" s="13">
        <f>(Eurostat_Data2010!E81+Eurostat_Data2010!E216+Eurostat_Data2010!E482)/(Eurostat_Data2010!E351+Eurostat_Data2010!E439)</f>
        <v>0.39617607825700313</v>
      </c>
      <c r="H30" s="13">
        <f>(Eurostat_Data2010!F81+Eurostat_Data2010!F216+Eurostat_Data2010!F482)/(Eurostat_Data2010!F351+Eurostat_Data2010!F439)</f>
        <v>0.3943311785181502</v>
      </c>
      <c r="I30" s="13">
        <f>(Eurostat_Data2010!G81+Eurostat_Data2010!G216+Eurostat_Data2010!G482)/(Eurostat_Data2010!G351+Eurostat_Data2010!G439)</f>
        <v>0.3871690427698574</v>
      </c>
      <c r="J30" s="13">
        <f>(Eurostat_Data2010!H81+Eurostat_Data2010!H216+Eurostat_Data2010!H482)/(Eurostat_Data2010!H351+Eurostat_Data2010!H439)</f>
        <v>0.3918334234721471</v>
      </c>
      <c r="K30" s="13">
        <f>(Eurostat_Data2010!I81+Eurostat_Data2010!I216+Eurostat_Data2010!I482)/(Eurostat_Data2010!I351+Eurostat_Data2010!I439)</f>
        <v>0.3950840879689521</v>
      </c>
      <c r="L30" s="13">
        <f>(Eurostat_Data2010!J81+Eurostat_Data2010!J216+Eurostat_Data2010!J482)/(Eurostat_Data2010!J351+Eurostat_Data2010!J439)</f>
        <v>0.4156989247311828</v>
      </c>
      <c r="M30" s="13">
        <f>(Eurostat_Data2010!K81+Eurostat_Data2010!K216+Eurostat_Data2010!K482)/(Eurostat_Data2010!K351+Eurostat_Data2010!K439)</f>
        <v>0.4228240450845335</v>
      </c>
      <c r="N30" s="13">
        <f>(Eurostat_Data2010!L81+Eurostat_Data2010!L216+Eurostat_Data2010!L482)/(Eurostat_Data2010!L351+Eurostat_Data2010!L439)</f>
        <v>0.422715173025732</v>
      </c>
      <c r="O30" s="13">
        <f>(Eurostat_Data2010!M81+Eurostat_Data2010!M216+Eurostat_Data2010!M482)/(Eurostat_Data2010!M351+Eurostat_Data2010!M439)</f>
        <v>0.42258748674443264</v>
      </c>
      <c r="P30" s="13">
        <f>(Eurostat_Data2010!N81+Eurostat_Data2010!N216+Eurostat_Data2010!N482)/(Eurostat_Data2010!N351+Eurostat_Data2010!N439)</f>
        <v>0.4242106838246297</v>
      </c>
      <c r="Q30" s="13">
        <f>(Eurostat_Data2010!O81+Eurostat_Data2010!O216+Eurostat_Data2010!O482)/(Eurostat_Data2010!O351+Eurostat_Data2010!O439)</f>
        <v>0.4209928003031451</v>
      </c>
      <c r="R30" s="13">
        <f>(Eurostat_Data2010!P81+Eurostat_Data2010!P216+Eurostat_Data2010!P482)/(Eurostat_Data2010!P351+Eurostat_Data2010!P439)</f>
        <v>0.44347079037800685</v>
      </c>
      <c r="S30" s="13">
        <f>(Eurostat_Data2010!Q81+Eurostat_Data2010!Q216+Eurostat_Data2010!Q482)/(Eurostat_Data2010!Q351+Eurostat_Data2010!Q439)</f>
        <v>0.4438095238095238</v>
      </c>
      <c r="T30" s="13">
        <f>(Eurostat_Data2010!R81+Eurostat_Data2010!R216+Eurostat_Data2010!R482)/(Eurostat_Data2010!R351+Eurostat_Data2010!R439)</f>
        <v>0.44519247367512516</v>
      </c>
      <c r="U30" s="13">
        <f>(Eurostat_Data2010!S81+Eurostat_Data2010!S216+Eurostat_Data2010!S482)/(Eurostat_Data2010!S351+Eurostat_Data2010!S439)</f>
        <v>0.439047619047619</v>
      </c>
      <c r="V30" s="13">
        <f>(Eurostat_Data2010!T81+Eurostat_Data2010!T216+Eurostat_Data2010!T482)/(Eurostat_Data2010!T351+Eurostat_Data2010!T439)</f>
        <v>0.4512101421436804</v>
      </c>
      <c r="W30" s="14">
        <f t="shared" si="0"/>
        <v>0.012162523096061362</v>
      </c>
    </row>
    <row r="31" spans="1:23" ht="13.5">
      <c r="A31" s="12" t="s">
        <v>44</v>
      </c>
      <c r="B31" s="12" t="s">
        <v>45</v>
      </c>
      <c r="C31" s="12"/>
      <c r="D31" s="13">
        <f>(Eurostat_Data2010!B82+Eurostat_Data2010!B217+Eurostat_Data2010!B483)/(Eurostat_Data2010!B352+Eurostat_Data2010!B440)</f>
        <v>0.17179555793417178</v>
      </c>
      <c r="E31" s="13">
        <f>(Eurostat_Data2010!C82+Eurostat_Data2010!C217+Eurostat_Data2010!C483)/(Eurostat_Data2010!C352+Eurostat_Data2010!C440)</f>
        <v>0.17032332563510394</v>
      </c>
      <c r="F31" s="13">
        <f>(Eurostat_Data2010!D82+Eurostat_Data2010!D217+Eurostat_Data2010!D483)/(Eurostat_Data2010!D352+Eurostat_Data2010!D440)</f>
        <v>0.4824610767210655</v>
      </c>
      <c r="G31" s="13">
        <f>(Eurostat_Data2010!E82+Eurostat_Data2010!E217+Eurostat_Data2010!E483)/(Eurostat_Data2010!E352+Eurostat_Data2010!E440)</f>
        <v>0.4988504668512176</v>
      </c>
      <c r="H31" s="13">
        <f>(Eurostat_Data2010!F82+Eurostat_Data2010!F217+Eurostat_Data2010!F483)/(Eurostat_Data2010!F352+Eurostat_Data2010!F440)</f>
        <v>0.5216697080291971</v>
      </c>
      <c r="I31" s="13">
        <f>(Eurostat_Data2010!G82+Eurostat_Data2010!G217+Eurostat_Data2010!G483)/(Eurostat_Data2010!G352+Eurostat_Data2010!G440)</f>
        <v>0.5610060750581957</v>
      </c>
      <c r="J31" s="13">
        <f>(Eurostat_Data2010!H82+Eurostat_Data2010!H217+Eurostat_Data2010!H483)/(Eurostat_Data2010!H352+Eurostat_Data2010!H440)</f>
        <v>0.5541602094800406</v>
      </c>
      <c r="K31" s="13">
        <f>(Eurostat_Data2010!I82+Eurostat_Data2010!I217+Eurostat_Data2010!I483)/(Eurostat_Data2010!I352+Eurostat_Data2010!I440)</f>
        <v>0.6080204442697071</v>
      </c>
      <c r="L31" s="13">
        <f>(Eurostat_Data2010!J82+Eurostat_Data2010!J217+Eurostat_Data2010!J483)/(Eurostat_Data2010!J352+Eurostat_Data2010!J440)</f>
        <v>0.6171605293440736</v>
      </c>
      <c r="M31" s="13">
        <f>(Eurostat_Data2010!K82+Eurostat_Data2010!K217+Eurostat_Data2010!K483)/(Eurostat_Data2010!K352+Eurostat_Data2010!K440)</f>
        <v>0.5940074906367041</v>
      </c>
      <c r="N31" s="13">
        <f>(Eurostat_Data2010!L82+Eurostat_Data2010!L217+Eurostat_Data2010!L483)/(Eurostat_Data2010!L352+Eurostat_Data2010!L440)</f>
        <v>0.5917353980811311</v>
      </c>
      <c r="O31" s="13">
        <f>(Eurostat_Data2010!M82+Eurostat_Data2010!M217+Eurostat_Data2010!M483)/(Eurostat_Data2010!M352+Eurostat_Data2010!M440)</f>
        <v>0.5700197238658777</v>
      </c>
      <c r="P31" s="13">
        <f>(Eurostat_Data2010!N82+Eurostat_Data2010!N217+Eurostat_Data2010!N483)/(Eurostat_Data2010!N352+Eurostat_Data2010!N440)</f>
        <v>0.5437092903668153</v>
      </c>
      <c r="Q31" s="13">
        <f>(Eurostat_Data2010!O82+Eurostat_Data2010!O217+Eurostat_Data2010!O483)/(Eurostat_Data2010!O352+Eurostat_Data2010!O440)</f>
        <v>0.5286487346808849</v>
      </c>
      <c r="R31" s="13">
        <f>(Eurostat_Data2010!P82+Eurostat_Data2010!P217+Eurostat_Data2010!P483)/(Eurostat_Data2010!P352+Eurostat_Data2010!P440)</f>
        <v>0.535084530085439</v>
      </c>
      <c r="S31" s="13">
        <f>(Eurostat_Data2010!Q82+Eurostat_Data2010!Q217+Eurostat_Data2010!Q483)/(Eurostat_Data2010!Q352+Eurostat_Data2010!Q440)</f>
        <v>0.5438409311348206</v>
      </c>
      <c r="T31" s="13">
        <f>(Eurostat_Data2010!R82+Eurostat_Data2010!R217+Eurostat_Data2010!R483)/(Eurostat_Data2010!R352+Eurostat_Data2010!R440)</f>
        <v>0.5184508268059181</v>
      </c>
      <c r="U31" s="13">
        <f>(Eurostat_Data2010!S82+Eurostat_Data2010!S217+Eurostat_Data2010!S483)/(Eurostat_Data2010!S352+Eurostat_Data2010!S440)</f>
        <v>0.5020803183791607</v>
      </c>
      <c r="V31" s="13">
        <f>(Eurostat_Data2010!T82+Eurostat_Data2010!T217+Eurostat_Data2010!T483)/(Eurostat_Data2010!T352+Eurostat_Data2010!T440)</f>
        <v>0.4910049919939719</v>
      </c>
      <c r="W31" s="14">
        <f t="shared" si="0"/>
        <v>-0.011075326385188766</v>
      </c>
    </row>
    <row r="32" spans="1:23" ht="13.5">
      <c r="A32" s="12" t="s">
        <v>48</v>
      </c>
      <c r="B32" s="12" t="s">
        <v>49</v>
      </c>
      <c r="C32" s="12"/>
      <c r="D32" s="13">
        <f>(Eurostat_Data2010!B83+Eurostat_Data2010!B218+Eurostat_Data2010!B484)/(Eurostat_Data2010!B353+Eurostat_Data2010!B441)</f>
        <v>0.5124875124875125</v>
      </c>
      <c r="E32" s="13">
        <f>(Eurostat_Data2010!C83+Eurostat_Data2010!C218+Eurostat_Data2010!C484)/(Eurostat_Data2010!C353+Eurostat_Data2010!C441)</f>
        <v>0.5092226613965745</v>
      </c>
      <c r="F32" s="13">
        <f>(Eurostat_Data2010!D83+Eurostat_Data2010!D218+Eurostat_Data2010!D484)/(Eurostat_Data2010!D353+Eurostat_Data2010!D441)</f>
        <v>0.5873015873015873</v>
      </c>
      <c r="G32" s="13">
        <f>(Eurostat_Data2010!E83+Eurostat_Data2010!E218+Eurostat_Data2010!E484)/(Eurostat_Data2010!E353+Eurostat_Data2010!E441)</f>
        <v>0.4403824521934758</v>
      </c>
      <c r="H32" s="13">
        <f>(Eurostat_Data2010!F83+Eurostat_Data2010!F218+Eurostat_Data2010!F484)/(Eurostat_Data2010!F353+Eurostat_Data2010!F441)</f>
        <v>0.45337817181290124</v>
      </c>
      <c r="I32" s="13">
        <f>(Eurostat_Data2010!G83+Eurostat_Data2010!G218+Eurostat_Data2010!G484)/(Eurostat_Data2010!G353+Eurostat_Data2010!G441)</f>
        <v>0.49686788154897493</v>
      </c>
      <c r="J32" s="13">
        <f>(Eurostat_Data2010!H83+Eurostat_Data2010!H218+Eurostat_Data2010!H484)/(Eurostat_Data2010!H353+Eurostat_Data2010!H441)</f>
        <v>0.517531556802244</v>
      </c>
      <c r="K32" s="13">
        <f>(Eurostat_Data2010!I83+Eurostat_Data2010!I218+Eurostat_Data2010!I484)/(Eurostat_Data2010!I353+Eurostat_Data2010!I441)</f>
        <v>0.4865400963445735</v>
      </c>
      <c r="L32" s="13">
        <f>(Eurostat_Data2010!J83+Eurostat_Data2010!J218+Eurostat_Data2010!J484)/(Eurostat_Data2010!J353+Eurostat_Data2010!J441)</f>
        <v>0.503498460677302</v>
      </c>
      <c r="M32" s="13">
        <f>(Eurostat_Data2010!K83+Eurostat_Data2010!K218+Eurostat_Data2010!K484)/(Eurostat_Data2010!K353+Eurostat_Data2010!K441)</f>
        <v>0.4653878231859883</v>
      </c>
      <c r="N32" s="13">
        <f>(Eurostat_Data2010!L83+Eurostat_Data2010!L218+Eurostat_Data2010!L484)/(Eurostat_Data2010!L353+Eurostat_Data2010!L441)</f>
        <v>0.4558303886925795</v>
      </c>
      <c r="O32" s="13">
        <f>(Eurostat_Data2010!M83+Eurostat_Data2010!M218+Eurostat_Data2010!M484)/(Eurostat_Data2010!M353+Eurostat_Data2010!M441)</f>
        <v>0.5794044665012407</v>
      </c>
      <c r="P32" s="13">
        <f>(Eurostat_Data2010!N83+Eurostat_Data2010!N218+Eurostat_Data2010!N484)/(Eurostat_Data2010!N353+Eurostat_Data2010!N441)</f>
        <v>0.6173786053304126</v>
      </c>
      <c r="Q32" s="13">
        <f>(Eurostat_Data2010!O83+Eurostat_Data2010!O218+Eurostat_Data2010!O484)/(Eurostat_Data2010!O353+Eurostat_Data2010!O441)</f>
        <v>0.5852564102564103</v>
      </c>
      <c r="R32" s="13">
        <f>(Eurostat_Data2010!P83+Eurostat_Data2010!P218+Eurostat_Data2010!P484)/(Eurostat_Data2010!P353+Eurostat_Data2010!P441)</f>
        <v>0.599051811716898</v>
      </c>
      <c r="S32" s="13">
        <f>(Eurostat_Data2010!Q83+Eurostat_Data2010!Q218+Eurostat_Data2010!Q484)/(Eurostat_Data2010!Q353+Eurostat_Data2010!Q441)</f>
        <v>0.6102836879432624</v>
      </c>
      <c r="T32" s="13">
        <f>(Eurostat_Data2010!R83+Eurostat_Data2010!R218+Eurostat_Data2010!R484)/(Eurostat_Data2010!R353+Eurostat_Data2010!R441)</f>
        <v>0.593036750483559</v>
      </c>
      <c r="U32" s="13">
        <f>(Eurostat_Data2010!S83+Eurostat_Data2010!S218+Eurostat_Data2010!S484)/(Eurostat_Data2010!S353+Eurostat_Data2010!S441)</f>
        <v>0.6131907308377896</v>
      </c>
      <c r="V32" s="13">
        <f>(Eurostat_Data2010!T83+Eurostat_Data2010!T218+Eurostat_Data2010!T484)/(Eurostat_Data2010!T353+Eurostat_Data2010!T441)</f>
        <v>0.5950639853747715</v>
      </c>
      <c r="W32" s="14">
        <f t="shared" si="0"/>
        <v>-0.01812674546301818</v>
      </c>
    </row>
    <row r="33" spans="1:23" ht="13.5">
      <c r="A33" s="12" t="s">
        <v>46</v>
      </c>
      <c r="B33" s="12" t="s">
        <v>47</v>
      </c>
      <c r="C33" s="12"/>
      <c r="D33" s="13">
        <f>(Eurostat_Data2010!B84+Eurostat_Data2010!B219+Eurostat_Data2010!B485)/(Eurostat_Data2010!B354+Eurostat_Data2010!B442)</f>
        <v>0.37720588235294117</v>
      </c>
      <c r="E33" s="13">
        <f>(Eurostat_Data2010!C84+Eurostat_Data2010!C219+Eurostat_Data2010!C485)/(Eurostat_Data2010!C354+Eurostat_Data2010!C442)</f>
        <v>0.4152960526315789</v>
      </c>
      <c r="F33" s="13">
        <f>(Eurostat_Data2010!D84+Eurostat_Data2010!D219+Eurostat_Data2010!D485)/(Eurostat_Data2010!D354+Eurostat_Data2010!D442)</f>
        <v>0.39345454545454545</v>
      </c>
      <c r="G33" s="13">
        <f>(Eurostat_Data2010!E84+Eurostat_Data2010!E219+Eurostat_Data2010!E485)/(Eurostat_Data2010!E354+Eurostat_Data2010!E442)</f>
        <v>0.3969740634005764</v>
      </c>
      <c r="H33" s="13">
        <f>(Eurostat_Data2010!F84+Eurostat_Data2010!F219+Eurostat_Data2010!F485)/(Eurostat_Data2010!F354+Eurostat_Data2010!F442)</f>
        <v>0.4046199701937407</v>
      </c>
      <c r="I33" s="13">
        <f>(Eurostat_Data2010!G84+Eurostat_Data2010!G219+Eurostat_Data2010!G485)/(Eurostat_Data2010!G354+Eurostat_Data2010!G442)</f>
        <v>0.40447007930785867</v>
      </c>
      <c r="J33" s="13">
        <f>(Eurostat_Data2010!H84+Eurostat_Data2010!H219+Eurostat_Data2010!H485)/(Eurostat_Data2010!H354+Eurostat_Data2010!H442)</f>
        <v>0.4159356725146199</v>
      </c>
      <c r="K33" s="13">
        <f>(Eurostat_Data2010!I84+Eurostat_Data2010!I219+Eurostat_Data2010!I485)/(Eurostat_Data2010!I354+Eurostat_Data2010!I442)</f>
        <v>0.42536790469516467</v>
      </c>
      <c r="L33" s="13">
        <f>(Eurostat_Data2010!J84+Eurostat_Data2010!J219+Eurostat_Data2010!J485)/(Eurostat_Data2010!J354+Eurostat_Data2010!J442)</f>
        <v>0.43370165745856354</v>
      </c>
      <c r="M33" s="13">
        <f>(Eurostat_Data2010!K84+Eurostat_Data2010!K219+Eurostat_Data2010!K485)/(Eurostat_Data2010!K354+Eurostat_Data2010!K442)</f>
        <v>0.4679841897233202</v>
      </c>
      <c r="N33" s="13">
        <f>(Eurostat_Data2010!L84+Eurostat_Data2010!L219+Eurostat_Data2010!L485)/(Eurostat_Data2010!L354+Eurostat_Data2010!L442)</f>
        <v>0.44711177794448614</v>
      </c>
      <c r="O33" s="13">
        <f>(Eurostat_Data2010!M84+Eurostat_Data2010!M219+Eurostat_Data2010!M485)/(Eurostat_Data2010!M354+Eurostat_Data2010!M442)</f>
        <v>0.4316644113667118</v>
      </c>
      <c r="P33" s="13">
        <f>(Eurostat_Data2010!N84+Eurostat_Data2010!N219+Eurostat_Data2010!N485)/(Eurostat_Data2010!N354+Eurostat_Data2010!N442)</f>
        <v>0.42803030303030304</v>
      </c>
      <c r="Q33" s="13">
        <f>(Eurostat_Data2010!O84+Eurostat_Data2010!O219+Eurostat_Data2010!O485)/(Eurostat_Data2010!O354+Eurostat_Data2010!O442)</f>
        <v>0.450065703022339</v>
      </c>
      <c r="R33" s="13">
        <f>(Eurostat_Data2010!P84+Eurostat_Data2010!P219+Eurostat_Data2010!P485)/(Eurostat_Data2010!P354+Eurostat_Data2010!P442)</f>
        <v>0.4521625163826999</v>
      </c>
      <c r="S33" s="13">
        <f>(Eurostat_Data2010!Q84+Eurostat_Data2010!Q219+Eurostat_Data2010!Q485)/(Eurostat_Data2010!Q354+Eurostat_Data2010!Q442)</f>
        <v>0.4567901234567901</v>
      </c>
      <c r="T33" s="13">
        <f>(Eurostat_Data2010!R84+Eurostat_Data2010!R219+Eurostat_Data2010!R485)/(Eurostat_Data2010!R354+Eurostat_Data2010!R442)</f>
        <v>0.4530456852791878</v>
      </c>
      <c r="U33" s="13">
        <f>(Eurostat_Data2010!S84+Eurostat_Data2010!S219+Eurostat_Data2010!S485)/(Eurostat_Data2010!S354+Eurostat_Data2010!S442)</f>
        <v>0.4325153374233129</v>
      </c>
      <c r="V33" s="13">
        <f>(Eurostat_Data2010!T84+Eurostat_Data2010!T219+Eurostat_Data2010!T485)/(Eurostat_Data2010!T354+Eurostat_Data2010!T442)</f>
        <v>0.4472049689440994</v>
      </c>
      <c r="W33" s="14">
        <f t="shared" si="0"/>
        <v>0.014689631520786506</v>
      </c>
    </row>
    <row r="34" spans="1:23" ht="13.5">
      <c r="A34" s="12" t="s">
        <v>19</v>
      </c>
      <c r="B34" s="12" t="s">
        <v>20</v>
      </c>
      <c r="C34" s="12"/>
      <c r="D34" s="13">
        <f>(Eurostat_Data2010!B85+Eurostat_Data2010!B220+Eurostat_Data2010!B486)/(Eurostat_Data2010!B355+Eurostat_Data2010!B443)</f>
        <v>0.36916210949776856</v>
      </c>
      <c r="E34" s="13">
        <f>(Eurostat_Data2010!C85+Eurostat_Data2010!C220+Eurostat_Data2010!C486)/(Eurostat_Data2010!C355+Eurostat_Data2010!C443)</f>
        <v>0.36329702606780073</v>
      </c>
      <c r="F34" s="13">
        <f>(Eurostat_Data2010!D85+Eurostat_Data2010!D220+Eurostat_Data2010!D486)/(Eurostat_Data2010!D355+Eurostat_Data2010!D443)</f>
        <v>0.35378548895899053</v>
      </c>
      <c r="G34" s="13">
        <f>(Eurostat_Data2010!E85+Eurostat_Data2010!E220+Eurostat_Data2010!E486)/(Eurostat_Data2010!E355+Eurostat_Data2010!E443)</f>
        <v>0.37649686666253024</v>
      </c>
      <c r="H34" s="13">
        <f>(Eurostat_Data2010!F85+Eurostat_Data2010!F220+Eurostat_Data2010!F486)/(Eurostat_Data2010!F355+Eurostat_Data2010!F443)</f>
        <v>0.3738792400777478</v>
      </c>
      <c r="I34" s="13">
        <f>(Eurostat_Data2010!G85+Eurostat_Data2010!G220+Eurostat_Data2010!G486)/(Eurostat_Data2010!G355+Eurostat_Data2010!G443)</f>
        <v>0.41584467474091646</v>
      </c>
      <c r="J34" s="13">
        <f>(Eurostat_Data2010!H85+Eurostat_Data2010!H220+Eurostat_Data2010!H486)/(Eurostat_Data2010!H355+Eurostat_Data2010!H443)</f>
        <v>0.3596381988595399</v>
      </c>
      <c r="K34" s="13">
        <f>(Eurostat_Data2010!I85+Eurostat_Data2010!I220+Eurostat_Data2010!I486)/(Eurostat_Data2010!I355+Eurostat_Data2010!I443)</f>
        <v>0.3604564755838641</v>
      </c>
      <c r="L34" s="13">
        <f>(Eurostat_Data2010!J85+Eurostat_Data2010!J220+Eurostat_Data2010!J486)/(Eurostat_Data2010!J355+Eurostat_Data2010!J443)</f>
        <v>0.36351486802539257</v>
      </c>
      <c r="M34" s="13">
        <f>(Eurostat_Data2010!K85+Eurostat_Data2010!K220+Eurostat_Data2010!K486)/(Eurostat_Data2010!K355+Eurostat_Data2010!K443)</f>
        <v>0.364951768488746</v>
      </c>
      <c r="N34" s="13">
        <f>(Eurostat_Data2010!L85+Eurostat_Data2010!L220+Eurostat_Data2010!L486)/(Eurostat_Data2010!L355+Eurostat_Data2010!L443)</f>
        <v>0.3607921806308421</v>
      </c>
      <c r="O34" s="13">
        <f>(Eurostat_Data2010!M85+Eurostat_Data2010!M220+Eurostat_Data2010!M486)/(Eurostat_Data2010!M355+Eurostat_Data2010!M443)</f>
        <v>0.3862939920141146</v>
      </c>
      <c r="P34" s="13">
        <f>(Eurostat_Data2010!N85+Eurostat_Data2010!N220+Eurostat_Data2010!N486)/(Eurostat_Data2010!N355+Eurostat_Data2010!N443)</f>
        <v>0.3735554958344531</v>
      </c>
      <c r="Q34" s="13">
        <f>(Eurostat_Data2010!O85+Eurostat_Data2010!O220+Eurostat_Data2010!O486)/(Eurostat_Data2010!O355+Eurostat_Data2010!O443)</f>
        <v>0.38896946090415613</v>
      </c>
      <c r="R34" s="13">
        <f>(Eurostat_Data2010!P85+Eurostat_Data2010!P220+Eurostat_Data2010!P486)/(Eurostat_Data2010!P355+Eurostat_Data2010!P443)</f>
        <v>0.40041516442696384</v>
      </c>
      <c r="S34" s="13">
        <f>(Eurostat_Data2010!Q85+Eurostat_Data2010!Q220+Eurostat_Data2010!Q486)/(Eurostat_Data2010!Q355+Eurostat_Data2010!Q443)</f>
        <v>0.4255077909877223</v>
      </c>
      <c r="T34" s="13">
        <f>(Eurostat_Data2010!R85+Eurostat_Data2010!R220+Eurostat_Data2010!R486)/(Eurostat_Data2010!R355+Eurostat_Data2010!R443)</f>
        <v>0.43235898455624044</v>
      </c>
      <c r="U34" s="13">
        <f>(Eurostat_Data2010!S85+Eurostat_Data2010!S220+Eurostat_Data2010!S486)/(Eurostat_Data2010!S355+Eurostat_Data2010!S443)</f>
        <v>0.43467804002052335</v>
      </c>
      <c r="V34" s="13">
        <f>(Eurostat_Data2010!T85+Eurostat_Data2010!T220+Eurostat_Data2010!T486)/(Eurostat_Data2010!T355+Eurostat_Data2010!T443)</f>
        <v>0.4660288072950848</v>
      </c>
      <c r="W34" s="14">
        <f t="shared" si="0"/>
        <v>0.03135076727456143</v>
      </c>
    </row>
    <row r="35" spans="1:23" ht="13.5">
      <c r="A35" s="12" t="s">
        <v>52</v>
      </c>
      <c r="B35" s="12" t="s">
        <v>53</v>
      </c>
      <c r="C35" s="12"/>
      <c r="D35" s="13">
        <f>(Eurostat_Data2010!B86+Eurostat_Data2010!B221+Eurostat_Data2010!B487)/(Eurostat_Data2010!B356+Eurostat_Data2010!B444)</f>
        <v>0.8963886500429923</v>
      </c>
      <c r="E35" s="13">
        <f>(Eurostat_Data2010!C86+Eurostat_Data2010!C221+Eurostat_Data2010!C487)/(Eurostat_Data2010!C356+Eurostat_Data2010!C444)</f>
        <v>0.9059798270893372</v>
      </c>
      <c r="F35" s="13">
        <f>(Eurostat_Data2010!D86+Eurostat_Data2010!D221+Eurostat_Data2010!D487)/(Eurostat_Data2010!D356+Eurostat_Data2010!D444)</f>
        <v>0.8883943854844232</v>
      </c>
      <c r="G35" s="65">
        <f>(Eurostat_Data2010!E86+Eurostat_Data2010!E221+Eurostat_Data2010!E487)/(Eurostat_Data2010!E356+Eurostat_Data2010!E444)</f>
        <v>1.2998463901689707</v>
      </c>
      <c r="H35" s="65">
        <f>(Eurostat_Data2010!F86+Eurostat_Data2010!F221+Eurostat_Data2010!F487)/(Eurostat_Data2010!F356+Eurostat_Data2010!F444)</f>
        <v>1.1706456863809007</v>
      </c>
      <c r="I35" s="65">
        <f>(Eurostat_Data2010!G86+Eurostat_Data2010!G221+Eurostat_Data2010!G487)/(Eurostat_Data2010!G356+Eurostat_Data2010!G444)</f>
        <v>1.20708446866485</v>
      </c>
      <c r="J35" s="13">
        <f>(Eurostat_Data2010!H86+Eurostat_Data2010!H221+Eurostat_Data2010!H487)/(Eurostat_Data2010!H356+Eurostat_Data2010!H444)</f>
        <v>0.9494591937069813</v>
      </c>
      <c r="K35" s="65">
        <f>(Eurostat_Data2010!I86+Eurostat_Data2010!I221+Eurostat_Data2010!I487)/(Eurostat_Data2010!I356+Eurostat_Data2010!I444)</f>
        <v>1.0660980810234542</v>
      </c>
      <c r="L35" s="65">
        <f>(Eurostat_Data2010!J86+Eurostat_Data2010!J221+Eurostat_Data2010!J487)/(Eurostat_Data2010!J356+Eurostat_Data2010!J444)</f>
        <v>1.0045949214026602</v>
      </c>
      <c r="M35" s="65">
        <f>(Eurostat_Data2010!K86+Eurostat_Data2010!K221+Eurostat_Data2010!K487)/(Eurostat_Data2010!K356+Eurostat_Data2010!K444)</f>
        <v>1.0457348406988696</v>
      </c>
      <c r="N35" s="65">
        <f>(Eurostat_Data2010!L86+Eurostat_Data2010!L221+Eurostat_Data2010!L487)/(Eurostat_Data2010!L356+Eurostat_Data2010!L444)</f>
        <v>1.0863844393592677</v>
      </c>
      <c r="O35" s="65">
        <f>(Eurostat_Data2010!M86+Eurostat_Data2010!M221+Eurostat_Data2010!M487)/(Eurostat_Data2010!M356+Eurostat_Data2010!M444)</f>
        <v>1.0696266397578205</v>
      </c>
      <c r="P35" s="65">
        <f>(Eurostat_Data2010!N86+Eurostat_Data2010!N221+Eurostat_Data2010!N487)/(Eurostat_Data2010!N356+Eurostat_Data2010!N444)</f>
        <v>1.0066835676423138</v>
      </c>
      <c r="Q35" s="13">
        <f>(Eurostat_Data2010!O86+Eurostat_Data2010!O221+Eurostat_Data2010!O487)/(Eurostat_Data2010!O356+Eurostat_Data2010!O444)</f>
        <v>0.9654432281605495</v>
      </c>
      <c r="R35" s="13">
        <f>(Eurostat_Data2010!P86+Eurostat_Data2010!P221+Eurostat_Data2010!P487)/(Eurostat_Data2010!P356+Eurostat_Data2010!P444)</f>
        <v>0.9825151311365165</v>
      </c>
      <c r="S35" s="13">
        <f>(Eurostat_Data2010!Q86+Eurostat_Data2010!Q221+Eurostat_Data2010!Q487)/(Eurostat_Data2010!Q356+Eurostat_Data2010!Q444)</f>
        <v>0.9838195077484048</v>
      </c>
      <c r="T35" s="65">
        <f>(Eurostat_Data2010!R86+Eurostat_Data2010!R221+Eurostat_Data2010!R487)/(Eurostat_Data2010!R356+Eurostat_Data2010!R444)</f>
        <v>1.2918442739414606</v>
      </c>
      <c r="U35" s="13">
        <f>(Eurostat_Data2010!S86+Eurostat_Data2010!S221+Eurostat_Data2010!S487)/(Eurostat_Data2010!S356+Eurostat_Data2010!S444)</f>
        <v>0.9504552191403769</v>
      </c>
      <c r="V35" s="13">
        <f>(Eurostat_Data2010!T86+Eurostat_Data2010!T221+Eurostat_Data2010!T487)/(Eurostat_Data2010!T356+Eurostat_Data2010!T444)</f>
        <v>0.9312961443806399</v>
      </c>
      <c r="W35" s="14">
        <f t="shared" si="0"/>
        <v>-0.019159074759736994</v>
      </c>
    </row>
    <row r="36" spans="1:23" s="30" customFormat="1" ht="13.5">
      <c r="A36" s="12" t="s">
        <v>62</v>
      </c>
      <c r="B36" s="12" t="s">
        <v>63</v>
      </c>
      <c r="C36" s="12"/>
      <c r="D36" s="13">
        <f>(Eurostat_Data2010!B87+Eurostat_Data2010!B222+Eurostat_Data2010!B488)/(Eurostat_Data2010!B357+Eurostat_Data2010!B445)</f>
        <v>0.9354838709677419</v>
      </c>
      <c r="E36" s="13">
        <f>(Eurostat_Data2010!C87+Eurostat_Data2010!C222+Eurostat_Data2010!C488)/(Eurostat_Data2010!C357+Eurostat_Data2010!C445)</f>
        <v>0.9241706161137441</v>
      </c>
      <c r="F36" s="13">
        <f>(Eurostat_Data2010!D87+Eurostat_Data2010!D222+Eurostat_Data2010!D488)/(Eurostat_Data2010!D357+Eurostat_Data2010!D445)</f>
        <v>0.7404580152671756</v>
      </c>
      <c r="G36" s="65">
        <f>(Eurostat_Data2010!E87+Eurostat_Data2010!E222+Eurostat_Data2010!E488)/(Eurostat_Data2010!E357+Eurostat_Data2010!E445)</f>
        <v>1.0155038759689923</v>
      </c>
      <c r="H36" s="65">
        <f>(Eurostat_Data2010!F87+Eurostat_Data2010!F222+Eurostat_Data2010!F488)/(Eurostat_Data2010!F357+Eurostat_Data2010!F445)</f>
        <v>1.1495327102803738</v>
      </c>
      <c r="I36" s="65">
        <f>(Eurostat_Data2010!G87+Eurostat_Data2010!G222+Eurostat_Data2010!G488)/(Eurostat_Data2010!G357+Eurostat_Data2010!G445)</f>
        <v>1.2660550458715596</v>
      </c>
      <c r="J36" s="65">
        <f>(Eurostat_Data2010!H87+Eurostat_Data2010!H222+Eurostat_Data2010!H488)/(Eurostat_Data2010!H357+Eurostat_Data2010!H445)</f>
        <v>1.1428571428571428</v>
      </c>
      <c r="K36" s="65">
        <f>(Eurostat_Data2010!I87+Eurostat_Data2010!I222+Eurostat_Data2010!I488)/(Eurostat_Data2010!I357+Eurostat_Data2010!I445)</f>
        <v>1.5673076923076923</v>
      </c>
      <c r="L36" s="65">
        <f>(Eurostat_Data2010!J87+Eurostat_Data2010!J222+Eurostat_Data2010!J488)/(Eurostat_Data2010!J357+Eurostat_Data2010!J445)</f>
        <v>1.0718232044198894</v>
      </c>
      <c r="M36" s="13">
        <f>(Eurostat_Data2010!K87+Eurostat_Data2010!K222+Eurostat_Data2010!K488)/(Eurostat_Data2010!K357+Eurostat_Data2010!K445)</f>
        <v>0.8</v>
      </c>
      <c r="N36" s="13">
        <f>(Eurostat_Data2010!L87+Eurostat_Data2010!L222+Eurostat_Data2010!L488)/(Eurostat_Data2010!L357+Eurostat_Data2010!L445)</f>
        <v>0.8606060606060606</v>
      </c>
      <c r="O36" s="13">
        <f>(Eurostat_Data2010!M87+Eurostat_Data2010!M222+Eurostat_Data2010!M488)/(Eurostat_Data2010!M357+Eurostat_Data2010!M445)</f>
        <v>0.8685714285714285</v>
      </c>
      <c r="P36" s="13">
        <f>(Eurostat_Data2010!N87+Eurostat_Data2010!N222+Eurostat_Data2010!N488)/(Eurostat_Data2010!N357+Eurostat_Data2010!N445)</f>
        <v>0.8411764705882353</v>
      </c>
      <c r="Q36" s="13">
        <f>(Eurostat_Data2010!O87+Eurostat_Data2010!O222+Eurostat_Data2010!O488)/(Eurostat_Data2010!O357+Eurostat_Data2010!O445)</f>
        <v>0.8153846153846154</v>
      </c>
      <c r="R36" s="13">
        <f>(Eurostat_Data2010!P87+Eurostat_Data2010!P222+Eurostat_Data2010!P488)/(Eurostat_Data2010!P357+Eurostat_Data2010!P445)</f>
        <v>0.8159203980099502</v>
      </c>
      <c r="S36" s="13">
        <f>(Eurostat_Data2010!Q87+Eurostat_Data2010!Q222+Eurostat_Data2010!Q488)/(Eurostat_Data2010!Q357+Eurostat_Data2010!Q445)</f>
        <v>0.8177339901477833</v>
      </c>
      <c r="T36" s="13">
        <f>(Eurostat_Data2010!R87+Eurostat_Data2010!R222+Eurostat_Data2010!R488)/(Eurostat_Data2010!R357+Eurostat_Data2010!R445)</f>
        <v>0.8160919540229885</v>
      </c>
      <c r="U36" s="13">
        <f>(Eurostat_Data2010!S87+Eurostat_Data2010!S222+Eurostat_Data2010!S488)/(Eurostat_Data2010!S357+Eurostat_Data2010!S445)</f>
        <v>0.757396449704142</v>
      </c>
      <c r="V36" s="13">
        <f>(Eurostat_Data2010!T87+Eurostat_Data2010!T222+Eurostat_Data2010!T488)/(Eurostat_Data2010!T357+Eurostat_Data2010!T445)</f>
        <v>0.6909090909090909</v>
      </c>
      <c r="W36" s="14">
        <f t="shared" si="0"/>
        <v>-0.06648735879505108</v>
      </c>
    </row>
    <row r="37" spans="1:23" ht="13.5">
      <c r="A37" s="12" t="s">
        <v>56</v>
      </c>
      <c r="B37" s="12" t="s">
        <v>57</v>
      </c>
      <c r="C37" s="12"/>
      <c r="D37" s="13">
        <f>(Eurostat_Data2010!B88+Eurostat_Data2010!B223+Eurostat_Data2010!B489)/(Eurostat_Data2010!B358+Eurostat_Data2010!B446)</f>
        <v>0.35169324021610227</v>
      </c>
      <c r="E37" s="13">
        <f>(Eurostat_Data2010!C88+Eurostat_Data2010!C223+Eurostat_Data2010!C489)/(Eurostat_Data2010!C358+Eurostat_Data2010!C446)</f>
        <v>0.3614902250092217</v>
      </c>
      <c r="F37" s="13">
        <f>(Eurostat_Data2010!D88+Eurostat_Data2010!D223+Eurostat_Data2010!D489)/(Eurostat_Data2010!D358+Eurostat_Data2010!D446)</f>
        <v>0.3500659050966608</v>
      </c>
      <c r="G37" s="13">
        <f>(Eurostat_Data2010!E88+Eurostat_Data2010!E223+Eurostat_Data2010!E489)/(Eurostat_Data2010!E358+Eurostat_Data2010!E446)</f>
        <v>0.35053665220369945</v>
      </c>
      <c r="H37" s="13">
        <f>(Eurostat_Data2010!F88+Eurostat_Data2010!F223+Eurostat_Data2010!F489)/(Eurostat_Data2010!F358+Eurostat_Data2010!F446)</f>
        <v>0.3611922852133255</v>
      </c>
      <c r="I37" s="13">
        <f>(Eurostat_Data2010!G88+Eurostat_Data2010!G223+Eurostat_Data2010!G489)/(Eurostat_Data2010!G358+Eurostat_Data2010!G446)</f>
        <v>0.3627432634730539</v>
      </c>
      <c r="J37" s="13">
        <f>(Eurostat_Data2010!H88+Eurostat_Data2010!H223+Eurostat_Data2010!H489)/(Eurostat_Data2010!H358+Eurostat_Data2010!H446)</f>
        <v>0.34432750476506174</v>
      </c>
      <c r="K37" s="13">
        <f>(Eurostat_Data2010!I88+Eurostat_Data2010!I223+Eurostat_Data2010!I489)/(Eurostat_Data2010!I358+Eurostat_Data2010!I446)</f>
        <v>0.3646047325572548</v>
      </c>
      <c r="L37" s="13">
        <f>(Eurostat_Data2010!J88+Eurostat_Data2010!J223+Eurostat_Data2010!J489)/(Eurostat_Data2010!J358+Eurostat_Data2010!J446)</f>
        <v>0.36070611778158945</v>
      </c>
      <c r="M37" s="13">
        <f>(Eurostat_Data2010!K88+Eurostat_Data2010!K223+Eurostat_Data2010!K489)/(Eurostat_Data2010!K358+Eurostat_Data2010!K446)</f>
        <v>0.38166666666666665</v>
      </c>
      <c r="N37" s="13">
        <f>(Eurostat_Data2010!L88+Eurostat_Data2010!L223+Eurostat_Data2010!L489)/(Eurostat_Data2010!L358+Eurostat_Data2010!L446)</f>
        <v>0.39938190895043385</v>
      </c>
      <c r="O37" s="13">
        <f>(Eurostat_Data2010!M88+Eurostat_Data2010!M223+Eurostat_Data2010!M489)/(Eurostat_Data2010!M358+Eurostat_Data2010!M446)</f>
        <v>0.4060949267324421</v>
      </c>
      <c r="P37" s="13">
        <f>(Eurostat_Data2010!N88+Eurostat_Data2010!N223+Eurostat_Data2010!N489)/(Eurostat_Data2010!N358+Eurostat_Data2010!N446)</f>
        <v>0.4181209350247923</v>
      </c>
      <c r="Q37" s="13">
        <f>(Eurostat_Data2010!O88+Eurostat_Data2010!O223+Eurostat_Data2010!O489)/(Eurostat_Data2010!O358+Eurostat_Data2010!O446)</f>
        <v>0.46427872382070856</v>
      </c>
      <c r="R37" s="13">
        <f>(Eurostat_Data2010!P88+Eurostat_Data2010!P223+Eurostat_Data2010!P489)/(Eurostat_Data2010!P358+Eurostat_Data2010!P446)</f>
        <v>0.4507419877790248</v>
      </c>
      <c r="S37" s="13">
        <f>(Eurostat_Data2010!Q88+Eurostat_Data2010!Q223+Eurostat_Data2010!Q489)/(Eurostat_Data2010!Q358+Eurostat_Data2010!Q446)</f>
        <v>0.4713844928834478</v>
      </c>
      <c r="T37" s="13">
        <f>(Eurostat_Data2010!R88+Eurostat_Data2010!R223+Eurostat_Data2010!R489)/(Eurostat_Data2010!R358+Eurostat_Data2010!R446)</f>
        <v>0.4665207877461707</v>
      </c>
      <c r="U37" s="13">
        <f>(Eurostat_Data2010!S88+Eurostat_Data2010!S223+Eurostat_Data2010!S489)/(Eurostat_Data2010!S358+Eurostat_Data2010!S446)</f>
        <v>0.46110243087097125</v>
      </c>
      <c r="V37" s="13">
        <f>(Eurostat_Data2010!T88+Eurostat_Data2010!T223+Eurostat_Data2010!T489)/(Eurostat_Data2010!T358+Eurostat_Data2010!T446)</f>
        <v>0.4577727568381774</v>
      </c>
      <c r="W37" s="14">
        <f t="shared" si="0"/>
        <v>-0.003329674032793828</v>
      </c>
    </row>
    <row r="38" spans="1:23" ht="13.5">
      <c r="A38" s="12" t="s">
        <v>54</v>
      </c>
      <c r="B38" s="12" t="s">
        <v>55</v>
      </c>
      <c r="C38" s="12"/>
      <c r="D38" s="13">
        <f>(Eurostat_Data2010!B89+Eurostat_Data2010!B224+Eurostat_Data2010!B490)/(Eurostat_Data2010!B359+Eurostat_Data2010!B447)</f>
        <v>0.376584440227704</v>
      </c>
      <c r="E38" s="13">
        <f>(Eurostat_Data2010!C89+Eurostat_Data2010!C224+Eurostat_Data2010!C490)/(Eurostat_Data2010!C359+Eurostat_Data2010!C447)</f>
        <v>0.37657159210149765</v>
      </c>
      <c r="F38" s="13">
        <f>(Eurostat_Data2010!D89+Eurostat_Data2010!D224+Eurostat_Data2010!D490)/(Eurostat_Data2010!D359+Eurostat_Data2010!D447)</f>
        <v>0.3726572629759145</v>
      </c>
      <c r="G38" s="13">
        <f>(Eurostat_Data2010!E89+Eurostat_Data2010!E224+Eurostat_Data2010!E490)/(Eurostat_Data2010!E359+Eurostat_Data2010!E447)</f>
        <v>0.3887651518396368</v>
      </c>
      <c r="H38" s="13">
        <f>(Eurostat_Data2010!F89+Eurostat_Data2010!F224+Eurostat_Data2010!F490)/(Eurostat_Data2010!F359+Eurostat_Data2010!F447)</f>
        <v>0.3917170896495692</v>
      </c>
      <c r="I38" s="13">
        <f>(Eurostat_Data2010!G89+Eurostat_Data2010!G224+Eurostat_Data2010!G490)/(Eurostat_Data2010!G359+Eurostat_Data2010!G447)</f>
        <v>0.40894208460721176</v>
      </c>
      <c r="J38" s="13">
        <f>(Eurostat_Data2010!H89+Eurostat_Data2010!H224+Eurostat_Data2010!H490)/(Eurostat_Data2010!H359+Eurostat_Data2010!H447)</f>
        <v>0.4156318792878668</v>
      </c>
      <c r="K38" s="13">
        <f>(Eurostat_Data2010!I89+Eurostat_Data2010!I224+Eurostat_Data2010!I490)/(Eurostat_Data2010!I359+Eurostat_Data2010!I447)</f>
        <v>0.423821907366722</v>
      </c>
      <c r="L38" s="13">
        <f>(Eurostat_Data2010!J89+Eurostat_Data2010!J224+Eurostat_Data2010!J490)/(Eurostat_Data2010!J359+Eurostat_Data2010!J447)</f>
        <v>0.40859337393524625</v>
      </c>
      <c r="M38" s="13">
        <f>(Eurostat_Data2010!K89+Eurostat_Data2010!K224+Eurostat_Data2010!K490)/(Eurostat_Data2010!K359+Eurostat_Data2010!K447)</f>
        <v>0.4596083732743435</v>
      </c>
      <c r="N38" s="13">
        <f>(Eurostat_Data2010!L89+Eurostat_Data2010!L224+Eurostat_Data2010!L490)/(Eurostat_Data2010!L359+Eurostat_Data2010!L447)</f>
        <v>0.4552763819095477</v>
      </c>
      <c r="O38" s="13">
        <f>(Eurostat_Data2010!M89+Eurostat_Data2010!M224+Eurostat_Data2010!M490)/(Eurostat_Data2010!M359+Eurostat_Data2010!M447)</f>
        <v>0.4498208554153915</v>
      </c>
      <c r="P38" s="13">
        <f>(Eurostat_Data2010!N89+Eurostat_Data2010!N224+Eurostat_Data2010!N490)/(Eurostat_Data2010!N359+Eurostat_Data2010!N447)</f>
        <v>0.462171147452774</v>
      </c>
      <c r="Q38" s="13">
        <f>(Eurostat_Data2010!O89+Eurostat_Data2010!O224+Eurostat_Data2010!O490)/(Eurostat_Data2010!O359+Eurostat_Data2010!O447)</f>
        <v>0.4517750607645282</v>
      </c>
      <c r="R38" s="13">
        <f>(Eurostat_Data2010!P89+Eurostat_Data2010!P224+Eurostat_Data2010!P490)/(Eurostat_Data2010!P359+Eurostat_Data2010!P447)</f>
        <v>0.4433263297578237</v>
      </c>
      <c r="S38" s="13">
        <f>(Eurostat_Data2010!Q89+Eurostat_Data2010!Q224+Eurostat_Data2010!Q490)/(Eurostat_Data2010!Q359+Eurostat_Data2010!Q447)</f>
        <v>0.44198662146064327</v>
      </c>
      <c r="T38" s="13">
        <f>(Eurostat_Data2010!R89+Eurostat_Data2010!R224+Eurostat_Data2010!R490)/(Eurostat_Data2010!R359+Eurostat_Data2010!R447)</f>
        <v>0.4460665934870106</v>
      </c>
      <c r="U38" s="13">
        <f>(Eurostat_Data2010!S89+Eurostat_Data2010!S224+Eurostat_Data2010!S490)/(Eurostat_Data2010!S359+Eurostat_Data2010!S447)</f>
        <v>0.4575307116377117</v>
      </c>
      <c r="V38" s="13">
        <f>(Eurostat_Data2010!T89+Eurostat_Data2010!T224+Eurostat_Data2010!T490)/(Eurostat_Data2010!T359+Eurostat_Data2010!T447)</f>
        <v>0.4502245974113595</v>
      </c>
      <c r="W38" s="14">
        <f t="shared" si="0"/>
        <v>-0.007306114226352189</v>
      </c>
    </row>
    <row r="39" spans="1:23" ht="13.5">
      <c r="A39" s="12"/>
      <c r="B39" s="12" t="s">
        <v>66</v>
      </c>
      <c r="C39" s="12"/>
      <c r="D39" s="13">
        <f>D14</f>
        <v>0.4222429695482499</v>
      </c>
      <c r="E39" s="13">
        <f aca="true" t="shared" si="1" ref="E39:V39">E14</f>
        <v>0.436185602655418</v>
      </c>
      <c r="F39" s="13">
        <f t="shared" si="1"/>
        <v>0.44801650540694365</v>
      </c>
      <c r="G39" s="13">
        <f t="shared" si="1"/>
        <v>0.46158202184584357</v>
      </c>
      <c r="H39" s="13">
        <f t="shared" si="1"/>
        <v>0.46432348007876123</v>
      </c>
      <c r="I39" s="13">
        <f t="shared" si="1"/>
        <v>0.474050668555795</v>
      </c>
      <c r="J39" s="13">
        <f t="shared" si="1"/>
        <v>0.4741487589182723</v>
      </c>
      <c r="K39" s="13">
        <f t="shared" si="1"/>
        <v>0.47783425270020724</v>
      </c>
      <c r="L39" s="13">
        <f t="shared" si="1"/>
        <v>0.4766864326652581</v>
      </c>
      <c r="M39" s="13">
        <f t="shared" si="1"/>
        <v>0.47820994397677286</v>
      </c>
      <c r="N39" s="13">
        <f t="shared" si="1"/>
        <v>0.46267027569364433</v>
      </c>
      <c r="O39" s="13">
        <f t="shared" si="1"/>
        <v>0.475856584445343</v>
      </c>
      <c r="P39" s="13">
        <f t="shared" si="1"/>
        <v>0.4714813186347479</v>
      </c>
      <c r="Q39" s="13">
        <f t="shared" si="1"/>
        <v>0.4847189411096344</v>
      </c>
      <c r="R39" s="13">
        <f t="shared" si="1"/>
        <v>0.49421092438716097</v>
      </c>
      <c r="S39" s="13">
        <f t="shared" si="1"/>
        <v>0.49800119979727564</v>
      </c>
      <c r="T39" s="13">
        <f t="shared" si="1"/>
        <v>0.4952530606264242</v>
      </c>
      <c r="U39" s="13">
        <f t="shared" si="1"/>
        <v>0.4872748416468725</v>
      </c>
      <c r="V39" s="13">
        <f t="shared" si="1"/>
        <v>0.4979261378147827</v>
      </c>
      <c r="W39" s="14">
        <f t="shared" si="0"/>
        <v>0.010651296167910163</v>
      </c>
    </row>
    <row r="40" spans="2:23" ht="13.5">
      <c r="B40" s="12" t="s">
        <v>67</v>
      </c>
      <c r="C40" s="12"/>
      <c r="D40" s="13">
        <f>((SUM(Eurostat_Data2010!B57:B89)-Eurostat_Data2010!B60-Eurostat_Data2010!B65-Eurostat_Data2010!B79)+(SUM(Eurostat_Data2010!B191:B224)-Eurostat_Data2010!B195-Eurostat_Data2010!B200-Eurostat_Data2010!B214)+(SUM(Eurostat_Data2010!B458:B490)-Eurostat_Data2010!B461-Eurostat_Data2010!B466-Eurostat_Data2010!B480))/((SUM(Eurostat_Data2010!B327:B359)-Eurostat_Data2010!B330-Eurostat_Data2010!B335-Eurostat_Data2010!B349)+(SUM(Eurostat_Data2010!B415:B447)-Eurostat_Data2010!B418-Eurostat_Data2010!B423-Eurostat_Data2010!B437))</f>
        <v>0.4206408415994915</v>
      </c>
      <c r="E40" s="13">
        <f>((SUM(Eurostat_Data2010!C57:C89)-Eurostat_Data2010!C60-Eurostat_Data2010!C65-Eurostat_Data2010!C79)+(SUM(Eurostat_Data2010!C191:C224)-Eurostat_Data2010!C195-Eurostat_Data2010!C200-Eurostat_Data2010!C214)+(SUM(Eurostat_Data2010!C458:C490)-Eurostat_Data2010!C461-Eurostat_Data2010!C466-Eurostat_Data2010!C480))/((SUM(Eurostat_Data2010!C327:C359)-Eurostat_Data2010!C330-Eurostat_Data2010!C335-Eurostat_Data2010!C349)+(SUM(Eurostat_Data2010!C415:C447)-Eurostat_Data2010!C418-Eurostat_Data2010!C423-Eurostat_Data2010!C437))</f>
        <v>0.43432235421166304</v>
      </c>
      <c r="F40" s="13">
        <f>((SUM(Eurostat_Data2010!D57:D89)-Eurostat_Data2010!D60-Eurostat_Data2010!D65-Eurostat_Data2010!D79)+(SUM(Eurostat_Data2010!D191:D224)-Eurostat_Data2010!D195-Eurostat_Data2010!D200-Eurostat_Data2010!D214)+(SUM(Eurostat_Data2010!D458:D490)-Eurostat_Data2010!D461-Eurostat_Data2010!D466-Eurostat_Data2010!D480))/((SUM(Eurostat_Data2010!D327:D359)-Eurostat_Data2010!D330-Eurostat_Data2010!D335-Eurostat_Data2010!D349)+(SUM(Eurostat_Data2010!D415:D447)-Eurostat_Data2010!D418-Eurostat_Data2010!D423-Eurostat_Data2010!D437))</f>
        <v>0.44529368449609397</v>
      </c>
      <c r="G40" s="13">
        <f>((SUM(Eurostat_Data2010!E57:E89)-Eurostat_Data2010!E60-Eurostat_Data2010!E65-Eurostat_Data2010!E79)+(SUM(Eurostat_Data2010!E191:E224)-Eurostat_Data2010!E195-Eurostat_Data2010!E200-Eurostat_Data2010!E214)+(SUM(Eurostat_Data2010!E458:E490)-Eurostat_Data2010!E461-Eurostat_Data2010!E466-Eurostat_Data2010!E480))/((SUM(Eurostat_Data2010!E327:E359)-Eurostat_Data2010!E330-Eurostat_Data2010!E335-Eurostat_Data2010!E349)+(SUM(Eurostat_Data2010!E415:E447)-Eurostat_Data2010!E418-Eurostat_Data2010!E423-Eurostat_Data2010!E437))</f>
        <v>0.4583054879251515</v>
      </c>
      <c r="H40" s="13">
        <f>((SUM(Eurostat_Data2010!F57:F89)-Eurostat_Data2010!F60-Eurostat_Data2010!F65-Eurostat_Data2010!F79)+(SUM(Eurostat_Data2010!F191:F224)-Eurostat_Data2010!F195-Eurostat_Data2010!F200-Eurostat_Data2010!F214)+(SUM(Eurostat_Data2010!F458:F490)-Eurostat_Data2010!F461-Eurostat_Data2010!F466-Eurostat_Data2010!F480))/((SUM(Eurostat_Data2010!F327:F359)-Eurostat_Data2010!F330-Eurostat_Data2010!F335-Eurostat_Data2010!F349)+(SUM(Eurostat_Data2010!F415:F447)-Eurostat_Data2010!F418-Eurostat_Data2010!F423-Eurostat_Data2010!F437))</f>
        <v>0.4608072935813543</v>
      </c>
      <c r="I40" s="13">
        <f>((SUM(Eurostat_Data2010!G57:G89)-Eurostat_Data2010!G60-Eurostat_Data2010!G65-Eurostat_Data2010!G79)+(SUM(Eurostat_Data2010!G191:G224)-Eurostat_Data2010!G195-Eurostat_Data2010!G200-Eurostat_Data2010!G214)+(SUM(Eurostat_Data2010!G458:G490)-Eurostat_Data2010!G461-Eurostat_Data2010!G466-Eurostat_Data2010!G480))/((SUM(Eurostat_Data2010!G327:G359)-Eurostat_Data2010!G330-Eurostat_Data2010!G335-Eurostat_Data2010!G349)+(SUM(Eurostat_Data2010!G415:G447)-Eurostat_Data2010!G418-Eurostat_Data2010!G423-Eurostat_Data2010!G437))</f>
        <v>0.4701892007351276</v>
      </c>
      <c r="J40" s="13">
        <f>((SUM(Eurostat_Data2010!H57:H89)-Eurostat_Data2010!H60-Eurostat_Data2010!H65-Eurostat_Data2010!H79)+(SUM(Eurostat_Data2010!H191:H224)-Eurostat_Data2010!H195-Eurostat_Data2010!H200-Eurostat_Data2010!H214)+(SUM(Eurostat_Data2010!H458:H490)-Eurostat_Data2010!H461-Eurostat_Data2010!H466-Eurostat_Data2010!H480))/((SUM(Eurostat_Data2010!H327:H359)-Eurostat_Data2010!H330-Eurostat_Data2010!H335-Eurostat_Data2010!H349)+(SUM(Eurostat_Data2010!H415:H447)-Eurostat_Data2010!H418-Eurostat_Data2010!H423-Eurostat_Data2010!H437))</f>
        <v>0.4693648796408732</v>
      </c>
      <c r="K40" s="13">
        <f>((SUM(Eurostat_Data2010!I57:I89)-Eurostat_Data2010!I60-Eurostat_Data2010!I65-Eurostat_Data2010!I79)+(SUM(Eurostat_Data2010!I191:I224)-Eurostat_Data2010!I195-Eurostat_Data2010!I200-Eurostat_Data2010!I214)+(SUM(Eurostat_Data2010!I458:I490)-Eurostat_Data2010!I461-Eurostat_Data2010!I466-Eurostat_Data2010!I480))/((SUM(Eurostat_Data2010!I327:I359)-Eurostat_Data2010!I330-Eurostat_Data2010!I335-Eurostat_Data2010!I349)+(SUM(Eurostat_Data2010!I415:I447)-Eurostat_Data2010!I418-Eurostat_Data2010!I423-Eurostat_Data2010!I437))</f>
        <v>0.4731054969239804</v>
      </c>
      <c r="L40" s="13">
        <f>((SUM(Eurostat_Data2010!J57:J89)-Eurostat_Data2010!J60-Eurostat_Data2010!J65-Eurostat_Data2010!J79)+(SUM(Eurostat_Data2010!J191:J224)-Eurostat_Data2010!J195-Eurostat_Data2010!J200-Eurostat_Data2010!J214)+(SUM(Eurostat_Data2010!J458:J490)-Eurostat_Data2010!J461-Eurostat_Data2010!J466-Eurostat_Data2010!J480))/((SUM(Eurostat_Data2010!J327:J359)-Eurostat_Data2010!J330-Eurostat_Data2010!J335-Eurostat_Data2010!J349)+(SUM(Eurostat_Data2010!J415:J447)-Eurostat_Data2010!J418-Eurostat_Data2010!J423-Eurostat_Data2010!J437))</f>
        <v>0.4716180282351757</v>
      </c>
      <c r="M40" s="13">
        <f>((SUM(Eurostat_Data2010!K57:K89)-Eurostat_Data2010!K60-Eurostat_Data2010!K65-Eurostat_Data2010!K79)+(SUM(Eurostat_Data2010!K191:K224)-Eurostat_Data2010!K195-Eurostat_Data2010!K200-Eurostat_Data2010!K214)+(SUM(Eurostat_Data2010!K458:K490)-Eurostat_Data2010!K461-Eurostat_Data2010!K466-Eurostat_Data2010!K480))/((SUM(Eurostat_Data2010!K327:K359)-Eurostat_Data2010!K330-Eurostat_Data2010!K335-Eurostat_Data2010!K349)+(SUM(Eurostat_Data2010!K415:K447)-Eurostat_Data2010!K418-Eurostat_Data2010!K423-Eurostat_Data2010!K437))</f>
        <v>0.47310274567439375</v>
      </c>
      <c r="N40" s="13">
        <f>((SUM(Eurostat_Data2010!L57:L89)-Eurostat_Data2010!L60-Eurostat_Data2010!L65-Eurostat_Data2010!L79)+(SUM(Eurostat_Data2010!L191:L224)-Eurostat_Data2010!L195-Eurostat_Data2010!L200-Eurostat_Data2010!L214)+(SUM(Eurostat_Data2010!L458:L490)-Eurostat_Data2010!L461-Eurostat_Data2010!L466-Eurostat_Data2010!L480))/((SUM(Eurostat_Data2010!L327:L359)-Eurostat_Data2010!L330-Eurostat_Data2010!L335-Eurostat_Data2010!L349)+(SUM(Eurostat_Data2010!L415:L447)-Eurostat_Data2010!L418-Eurostat_Data2010!L423-Eurostat_Data2010!L437))</f>
        <v>0.4590327475493156</v>
      </c>
      <c r="O40" s="13">
        <f>((SUM(Eurostat_Data2010!M57:M89)-Eurostat_Data2010!M60-Eurostat_Data2010!M65-Eurostat_Data2010!M79)+(SUM(Eurostat_Data2010!M191:M224)-Eurostat_Data2010!M195-Eurostat_Data2010!M200-Eurostat_Data2010!M214)+(SUM(Eurostat_Data2010!M458:M490)-Eurostat_Data2010!M461-Eurostat_Data2010!M466-Eurostat_Data2010!M480))/((SUM(Eurostat_Data2010!M327:M359)-Eurostat_Data2010!M330-Eurostat_Data2010!M335-Eurostat_Data2010!M349)+(SUM(Eurostat_Data2010!M415:M447)-Eurostat_Data2010!M418-Eurostat_Data2010!M423-Eurostat_Data2010!M437))</f>
        <v>0.47181388279874104</v>
      </c>
      <c r="P40" s="13">
        <f>((SUM(Eurostat_Data2010!N57:N89)-Eurostat_Data2010!N60-Eurostat_Data2010!N65-Eurostat_Data2010!N79)+(SUM(Eurostat_Data2010!N191:N224)-Eurostat_Data2010!N195-Eurostat_Data2010!N200-Eurostat_Data2010!N214)+(SUM(Eurostat_Data2010!N458:N490)-Eurostat_Data2010!N461-Eurostat_Data2010!N466-Eurostat_Data2010!N480))/((SUM(Eurostat_Data2010!N327:N359)-Eurostat_Data2010!N330-Eurostat_Data2010!N335-Eurostat_Data2010!N349)+(SUM(Eurostat_Data2010!N415:N447)-Eurostat_Data2010!N418-Eurostat_Data2010!N423-Eurostat_Data2010!N437))</f>
        <v>0.46841414202863285</v>
      </c>
      <c r="Q40" s="13">
        <f>((SUM(Eurostat_Data2010!O57:O89)-Eurostat_Data2010!O60-Eurostat_Data2010!O65-Eurostat_Data2010!O79)+(SUM(Eurostat_Data2010!O191:O224)-Eurostat_Data2010!O195-Eurostat_Data2010!O200-Eurostat_Data2010!O214)+(SUM(Eurostat_Data2010!O458:O490)-Eurostat_Data2010!O461-Eurostat_Data2010!O466-Eurostat_Data2010!O480))/((SUM(Eurostat_Data2010!O327:O359)-Eurostat_Data2010!O330-Eurostat_Data2010!O335-Eurostat_Data2010!O349)+(SUM(Eurostat_Data2010!O415:O447)-Eurostat_Data2010!O418-Eurostat_Data2010!O423-Eurostat_Data2010!O437))</f>
        <v>0.48300592223462696</v>
      </c>
      <c r="R40" s="13">
        <f>((SUM(Eurostat_Data2010!P57:P89)-Eurostat_Data2010!P60-Eurostat_Data2010!P65-Eurostat_Data2010!P79)+(SUM(Eurostat_Data2010!P191:P224)-Eurostat_Data2010!P195-Eurostat_Data2010!P200-Eurostat_Data2010!P214)+(SUM(Eurostat_Data2010!P458:P490)-Eurostat_Data2010!P461-Eurostat_Data2010!P466-Eurostat_Data2010!P480))/((SUM(Eurostat_Data2010!P327:P359)-Eurostat_Data2010!P330-Eurostat_Data2010!P335-Eurostat_Data2010!P349)+(SUM(Eurostat_Data2010!P415:P447)-Eurostat_Data2010!P418-Eurostat_Data2010!P423-Eurostat_Data2010!P437))</f>
        <v>0.49148972547581465</v>
      </c>
      <c r="S40" s="13">
        <f>((SUM(Eurostat_Data2010!Q57:Q89)-Eurostat_Data2010!Q60-Eurostat_Data2010!Q65-Eurostat_Data2010!Q79)+(SUM(Eurostat_Data2010!Q191:Q224)-Eurostat_Data2010!Q195-Eurostat_Data2010!Q200-Eurostat_Data2010!Q214)+(SUM(Eurostat_Data2010!Q458:Q490)-Eurostat_Data2010!Q461-Eurostat_Data2010!Q466-Eurostat_Data2010!Q480))/((SUM(Eurostat_Data2010!Q327:Q359)-Eurostat_Data2010!Q330-Eurostat_Data2010!Q335-Eurostat_Data2010!Q349)+(SUM(Eurostat_Data2010!Q415:Q447)-Eurostat_Data2010!Q418-Eurostat_Data2010!Q423-Eurostat_Data2010!Q437))</f>
        <v>0.4954967305700877</v>
      </c>
      <c r="T40" s="13">
        <f>((SUM(Eurostat_Data2010!R57:R89)-Eurostat_Data2010!R60-Eurostat_Data2010!R65-Eurostat_Data2010!R79)+(SUM(Eurostat_Data2010!R191:R224)-Eurostat_Data2010!R195-Eurostat_Data2010!R200-Eurostat_Data2010!R214)+(SUM(Eurostat_Data2010!R458:R490)-Eurostat_Data2010!R461-Eurostat_Data2010!R466-Eurostat_Data2010!R480))/((SUM(Eurostat_Data2010!R327:R359)-Eurostat_Data2010!R330-Eurostat_Data2010!R335-Eurostat_Data2010!R349)+(SUM(Eurostat_Data2010!R415:R447)-Eurostat_Data2010!R418-Eurostat_Data2010!R423-Eurostat_Data2010!R437))</f>
        <v>0.49201269605956505</v>
      </c>
      <c r="U40" s="13">
        <f>((SUM(Eurostat_Data2010!S57:S89)-Eurostat_Data2010!S60-Eurostat_Data2010!S65-Eurostat_Data2010!S79)+(SUM(Eurostat_Data2010!S191:S224)-Eurostat_Data2010!S195-Eurostat_Data2010!S200-Eurostat_Data2010!S214)+(SUM(Eurostat_Data2010!S458:S490)-Eurostat_Data2010!S461-Eurostat_Data2010!S466-Eurostat_Data2010!S480))/((SUM(Eurostat_Data2010!S327:S359)-Eurostat_Data2010!S330-Eurostat_Data2010!S335-Eurostat_Data2010!S349)+(SUM(Eurostat_Data2010!S415:S447)-Eurostat_Data2010!S418-Eurostat_Data2010!S423-Eurostat_Data2010!S437))</f>
        <v>0.48399221965642963</v>
      </c>
      <c r="V40" s="13">
        <f>((SUM(Eurostat_Data2010!T57:T89)-Eurostat_Data2010!T60-Eurostat_Data2010!T65-Eurostat_Data2010!T79)+(SUM(Eurostat_Data2010!T191:T224)-Eurostat_Data2010!T195-Eurostat_Data2010!T200-Eurostat_Data2010!T214)+(SUM(Eurostat_Data2010!T458:T490)-Eurostat_Data2010!T461-Eurostat_Data2010!T466-Eurostat_Data2010!T480))/((SUM(Eurostat_Data2010!T327:T359)-Eurostat_Data2010!T330-Eurostat_Data2010!T335-Eurostat_Data2010!T349)+(SUM(Eurostat_Data2010!T415:T447)-Eurostat_Data2010!T418-Eurostat_Data2010!T423-Eurostat_Data2010!T437))</f>
        <v>0.49343192342877945</v>
      </c>
      <c r="W40" s="14">
        <f t="shared" si="0"/>
        <v>0.009439703772349817</v>
      </c>
    </row>
    <row r="41" spans="2:23" ht="13.5">
      <c r="B41" s="12" t="s">
        <v>126</v>
      </c>
      <c r="C41" s="12"/>
      <c r="D41" s="13">
        <f>((Eurostat_Data2010!B57+Eurostat_Data2010!B58+Eurostat_Data2010!B63+Eurostat_Data2010!B66+Eurostat_Data2010!B67+Eurostat_Data2010!B68+Eurostat_Data2010!B69+Eurostat_Data2010!B72+Eurostat_Data2010!B73+Eurostat_Data2010!B76+Eurostat_Data2010!B78+Eurostat_Data2010!B81+Eurostat_Data2010!B85+Eurostat_Data2010!B86+Eurostat_Data2010!B89)+(Eurostat_Data2010!B192+Eurostat_Data2010!B193+Eurostat_Data2010!B198+Eurostat_Data2010!B201+Eurostat_Data2010!B202+Eurostat_Data2010!B203+Eurostat_Data2010!B204+Eurostat_Data2010!B207+Eurostat_Data2010!B208+Eurostat_Data2010!B211+Eurostat_Data2010!B213+Eurostat_Data2010!B216+Eurostat_Data2010!B220+Eurostat_Data2010!B221+Eurostat_Data2010!B224)+(Eurostat_Data2010!B458+Eurostat_Data2010!B459+Eurostat_Data2010!B464+Eurostat_Data2010!B467+Eurostat_Data2010!B468+Eurostat_Data2010!B469+Eurostat_Data2010!B470+Eurostat_Data2010!B473+Eurostat_Data2010!B474+Eurostat_Data2010!B477+Eurostat_Data2010!B479+Eurostat_Data2010!B482+Eurostat_Data2010!B486+Eurostat_Data2010!B487+Eurostat_Data2010!B490))/((Eurostat_Data2010!B327+Eurostat_Data2010!B328+Eurostat_Data2010!B333+Eurostat_Data2010!B336+Eurostat_Data2010!B337+Eurostat_Data2010!B338+Eurostat_Data2010!B339+Eurostat_Data2010!B342+Eurostat_Data2010!B343+Eurostat_Data2010!B346+Eurostat_Data2010!B348+Eurostat_Data2010!B351+Eurostat_Data2010!B355+Eurostat_Data2010!B356+Eurostat_Data2010!B359)+(Eurostat_Data2010!B415+Eurostat_Data2010!B416+Eurostat_Data2010!B421+Eurostat_Data2010!B424+Eurostat_Data2010!B425+Eurostat_Data2010!B426+Eurostat_Data2010!B427+Eurostat_Data2010!B430+Eurostat_Data2010!B431+Eurostat_Data2010!B434+Eurostat_Data2010!B436+Eurostat_Data2010!B439+Eurostat_Data2010!B443+Eurostat_Data2010!B444+Eurostat_Data2010!B447))</f>
        <v>0.4132467500299299</v>
      </c>
      <c r="E41" s="13">
        <f>((Eurostat_Data2010!C57+Eurostat_Data2010!C58+Eurostat_Data2010!C63+Eurostat_Data2010!C66+Eurostat_Data2010!C67+Eurostat_Data2010!C68+Eurostat_Data2010!C69+Eurostat_Data2010!C72+Eurostat_Data2010!C73+Eurostat_Data2010!C76+Eurostat_Data2010!C78+Eurostat_Data2010!C81+Eurostat_Data2010!C85+Eurostat_Data2010!C86+Eurostat_Data2010!C89)+(Eurostat_Data2010!C192+Eurostat_Data2010!C193+Eurostat_Data2010!C198+Eurostat_Data2010!C201+Eurostat_Data2010!C202+Eurostat_Data2010!C203+Eurostat_Data2010!C204+Eurostat_Data2010!C207+Eurostat_Data2010!C208+Eurostat_Data2010!C211+Eurostat_Data2010!C213+Eurostat_Data2010!C216+Eurostat_Data2010!C220+Eurostat_Data2010!C221+Eurostat_Data2010!C224)+(Eurostat_Data2010!C458+Eurostat_Data2010!C459+Eurostat_Data2010!C464+Eurostat_Data2010!C467+Eurostat_Data2010!C468+Eurostat_Data2010!C469+Eurostat_Data2010!C470+Eurostat_Data2010!C473+Eurostat_Data2010!C474+Eurostat_Data2010!C477+Eurostat_Data2010!C479+Eurostat_Data2010!C482+Eurostat_Data2010!C486+Eurostat_Data2010!C487+Eurostat_Data2010!C490))/((Eurostat_Data2010!C327+Eurostat_Data2010!C328+Eurostat_Data2010!C333+Eurostat_Data2010!C336+Eurostat_Data2010!C337+Eurostat_Data2010!C338+Eurostat_Data2010!C339+Eurostat_Data2010!C342+Eurostat_Data2010!C343+Eurostat_Data2010!C346+Eurostat_Data2010!C348+Eurostat_Data2010!C351+Eurostat_Data2010!C355+Eurostat_Data2010!C356+Eurostat_Data2010!C359)+(Eurostat_Data2010!C415+Eurostat_Data2010!C416+Eurostat_Data2010!C421+Eurostat_Data2010!C424+Eurostat_Data2010!C425+Eurostat_Data2010!C426+Eurostat_Data2010!C427+Eurostat_Data2010!C430+Eurostat_Data2010!C431+Eurostat_Data2010!C434+Eurostat_Data2010!C436+Eurostat_Data2010!C439+Eurostat_Data2010!C443+Eurostat_Data2010!C444+Eurostat_Data2010!C447))</f>
        <v>0.42814986304943264</v>
      </c>
      <c r="F41" s="13">
        <f>((Eurostat_Data2010!D57+Eurostat_Data2010!D58+Eurostat_Data2010!D63+Eurostat_Data2010!D66+Eurostat_Data2010!D67+Eurostat_Data2010!D68+Eurostat_Data2010!D69+Eurostat_Data2010!D72+Eurostat_Data2010!D73+Eurostat_Data2010!D76+Eurostat_Data2010!D78+Eurostat_Data2010!D81+Eurostat_Data2010!D85+Eurostat_Data2010!D86+Eurostat_Data2010!D89)+(Eurostat_Data2010!D192+Eurostat_Data2010!D193+Eurostat_Data2010!D198+Eurostat_Data2010!D201+Eurostat_Data2010!D202+Eurostat_Data2010!D203+Eurostat_Data2010!D204+Eurostat_Data2010!D207+Eurostat_Data2010!D208+Eurostat_Data2010!D211+Eurostat_Data2010!D213+Eurostat_Data2010!D216+Eurostat_Data2010!D220+Eurostat_Data2010!D221+Eurostat_Data2010!D224)+(Eurostat_Data2010!D458+Eurostat_Data2010!D459+Eurostat_Data2010!D464+Eurostat_Data2010!D467+Eurostat_Data2010!D468+Eurostat_Data2010!D469+Eurostat_Data2010!D470+Eurostat_Data2010!D473+Eurostat_Data2010!D474+Eurostat_Data2010!D477+Eurostat_Data2010!D479+Eurostat_Data2010!D482+Eurostat_Data2010!D486+Eurostat_Data2010!D487+Eurostat_Data2010!D490))/((Eurostat_Data2010!D327+Eurostat_Data2010!D328+Eurostat_Data2010!D333+Eurostat_Data2010!D336+Eurostat_Data2010!D337+Eurostat_Data2010!D338+Eurostat_Data2010!D339+Eurostat_Data2010!D342+Eurostat_Data2010!D343+Eurostat_Data2010!D346+Eurostat_Data2010!D348+Eurostat_Data2010!D351+Eurostat_Data2010!D355+Eurostat_Data2010!D356+Eurostat_Data2010!D359)+(Eurostat_Data2010!D415+Eurostat_Data2010!D416+Eurostat_Data2010!D421+Eurostat_Data2010!D424+Eurostat_Data2010!D425+Eurostat_Data2010!D426+Eurostat_Data2010!D427+Eurostat_Data2010!D430+Eurostat_Data2010!D431+Eurostat_Data2010!D434+Eurostat_Data2010!D436+Eurostat_Data2010!D439+Eurostat_Data2010!D443+Eurostat_Data2010!D444+Eurostat_Data2010!D447))</f>
        <v>0.4259689215409874</v>
      </c>
      <c r="G41" s="13">
        <f>((Eurostat_Data2010!E57+Eurostat_Data2010!E58+Eurostat_Data2010!E63+Eurostat_Data2010!E66+Eurostat_Data2010!E67+Eurostat_Data2010!E68+Eurostat_Data2010!E69+Eurostat_Data2010!E72+Eurostat_Data2010!E73+Eurostat_Data2010!E76+Eurostat_Data2010!E78+Eurostat_Data2010!E81+Eurostat_Data2010!E85+Eurostat_Data2010!E86+Eurostat_Data2010!E89)+(Eurostat_Data2010!E192+Eurostat_Data2010!E193+Eurostat_Data2010!E198+Eurostat_Data2010!E201+Eurostat_Data2010!E202+Eurostat_Data2010!E203+Eurostat_Data2010!E204+Eurostat_Data2010!E207+Eurostat_Data2010!E208+Eurostat_Data2010!E211+Eurostat_Data2010!E213+Eurostat_Data2010!E216+Eurostat_Data2010!E220+Eurostat_Data2010!E221+Eurostat_Data2010!E224)+(Eurostat_Data2010!E458+Eurostat_Data2010!E459+Eurostat_Data2010!E464+Eurostat_Data2010!E467+Eurostat_Data2010!E468+Eurostat_Data2010!E469+Eurostat_Data2010!E470+Eurostat_Data2010!E473+Eurostat_Data2010!E474+Eurostat_Data2010!E477+Eurostat_Data2010!E479+Eurostat_Data2010!E482+Eurostat_Data2010!E486+Eurostat_Data2010!E487+Eurostat_Data2010!E490))/((Eurostat_Data2010!E327+Eurostat_Data2010!E328+Eurostat_Data2010!E333+Eurostat_Data2010!E336+Eurostat_Data2010!E337+Eurostat_Data2010!E338+Eurostat_Data2010!E339+Eurostat_Data2010!E342+Eurostat_Data2010!E343+Eurostat_Data2010!E346+Eurostat_Data2010!E348+Eurostat_Data2010!E351+Eurostat_Data2010!E355+Eurostat_Data2010!E356+Eurostat_Data2010!E359)+(Eurostat_Data2010!E415+Eurostat_Data2010!E416+Eurostat_Data2010!E421+Eurostat_Data2010!E424+Eurostat_Data2010!E425+Eurostat_Data2010!E426+Eurostat_Data2010!E427+Eurostat_Data2010!E430+Eurostat_Data2010!E431+Eurostat_Data2010!E434+Eurostat_Data2010!E436+Eurostat_Data2010!E439+Eurostat_Data2010!E443+Eurostat_Data2010!E444+Eurostat_Data2010!E447))</f>
        <v>0.44424130825551317</v>
      </c>
      <c r="H41" s="13">
        <f>((Eurostat_Data2010!F57+Eurostat_Data2010!F58+Eurostat_Data2010!F63+Eurostat_Data2010!F66+Eurostat_Data2010!F67+Eurostat_Data2010!F68+Eurostat_Data2010!F69+Eurostat_Data2010!F72+Eurostat_Data2010!F73+Eurostat_Data2010!F76+Eurostat_Data2010!F78+Eurostat_Data2010!F81+Eurostat_Data2010!F85+Eurostat_Data2010!F86+Eurostat_Data2010!F89)+(Eurostat_Data2010!F192+Eurostat_Data2010!F193+Eurostat_Data2010!F198+Eurostat_Data2010!F201+Eurostat_Data2010!F202+Eurostat_Data2010!F203+Eurostat_Data2010!F204+Eurostat_Data2010!F207+Eurostat_Data2010!F208+Eurostat_Data2010!F211+Eurostat_Data2010!F213+Eurostat_Data2010!F216+Eurostat_Data2010!F220+Eurostat_Data2010!F221+Eurostat_Data2010!F224)+(Eurostat_Data2010!F458+Eurostat_Data2010!F459+Eurostat_Data2010!F464+Eurostat_Data2010!F467+Eurostat_Data2010!F468+Eurostat_Data2010!F469+Eurostat_Data2010!F470+Eurostat_Data2010!F473+Eurostat_Data2010!F474+Eurostat_Data2010!F477+Eurostat_Data2010!F479+Eurostat_Data2010!F482+Eurostat_Data2010!F486+Eurostat_Data2010!F487+Eurostat_Data2010!F490))/((Eurostat_Data2010!F327+Eurostat_Data2010!F328+Eurostat_Data2010!F333+Eurostat_Data2010!F336+Eurostat_Data2010!F337+Eurostat_Data2010!F338+Eurostat_Data2010!F339+Eurostat_Data2010!F342+Eurostat_Data2010!F343+Eurostat_Data2010!F346+Eurostat_Data2010!F348+Eurostat_Data2010!F351+Eurostat_Data2010!F355+Eurostat_Data2010!F356+Eurostat_Data2010!F359)+(Eurostat_Data2010!F415+Eurostat_Data2010!F416+Eurostat_Data2010!F421+Eurostat_Data2010!F424+Eurostat_Data2010!F425+Eurostat_Data2010!F426+Eurostat_Data2010!F427+Eurostat_Data2010!F430+Eurostat_Data2010!F431+Eurostat_Data2010!F434+Eurostat_Data2010!F436+Eurostat_Data2010!F439+Eurostat_Data2010!F443+Eurostat_Data2010!F444+Eurostat_Data2010!F447))</f>
        <v>0.4470994007043976</v>
      </c>
      <c r="I41" s="13">
        <f>((Eurostat_Data2010!G57+Eurostat_Data2010!G58+Eurostat_Data2010!G63+Eurostat_Data2010!G66+Eurostat_Data2010!G67+Eurostat_Data2010!G68+Eurostat_Data2010!G69+Eurostat_Data2010!G72+Eurostat_Data2010!G73+Eurostat_Data2010!G76+Eurostat_Data2010!G78+Eurostat_Data2010!G81+Eurostat_Data2010!G85+Eurostat_Data2010!G86+Eurostat_Data2010!G89)+(Eurostat_Data2010!G192+Eurostat_Data2010!G193+Eurostat_Data2010!G198+Eurostat_Data2010!G201+Eurostat_Data2010!G202+Eurostat_Data2010!G203+Eurostat_Data2010!G204+Eurostat_Data2010!G207+Eurostat_Data2010!G208+Eurostat_Data2010!G211+Eurostat_Data2010!G213+Eurostat_Data2010!G216+Eurostat_Data2010!G220+Eurostat_Data2010!G221+Eurostat_Data2010!G224)+(Eurostat_Data2010!G458+Eurostat_Data2010!G459+Eurostat_Data2010!G464+Eurostat_Data2010!G467+Eurostat_Data2010!G468+Eurostat_Data2010!G469+Eurostat_Data2010!G470+Eurostat_Data2010!G473+Eurostat_Data2010!G474+Eurostat_Data2010!G477+Eurostat_Data2010!G479+Eurostat_Data2010!G482+Eurostat_Data2010!G486+Eurostat_Data2010!G487+Eurostat_Data2010!G490))/((Eurostat_Data2010!G327+Eurostat_Data2010!G328+Eurostat_Data2010!G333+Eurostat_Data2010!G336+Eurostat_Data2010!G337+Eurostat_Data2010!G338+Eurostat_Data2010!G339+Eurostat_Data2010!G342+Eurostat_Data2010!G343+Eurostat_Data2010!G346+Eurostat_Data2010!G348+Eurostat_Data2010!G351+Eurostat_Data2010!G355+Eurostat_Data2010!G356+Eurostat_Data2010!G359)+(Eurostat_Data2010!G415+Eurostat_Data2010!G416+Eurostat_Data2010!G421+Eurostat_Data2010!G424+Eurostat_Data2010!G425+Eurostat_Data2010!G426+Eurostat_Data2010!G427+Eurostat_Data2010!G430+Eurostat_Data2010!G431+Eurostat_Data2010!G434+Eurostat_Data2010!G436+Eurostat_Data2010!G439+Eurostat_Data2010!G443+Eurostat_Data2010!G444+Eurostat_Data2010!G447))</f>
        <v>0.4565473603263232</v>
      </c>
      <c r="J41" s="13">
        <f>((Eurostat_Data2010!H57+Eurostat_Data2010!H58+Eurostat_Data2010!H63+Eurostat_Data2010!H66+Eurostat_Data2010!H67+Eurostat_Data2010!H68+Eurostat_Data2010!H69+Eurostat_Data2010!H72+Eurostat_Data2010!H73+Eurostat_Data2010!H76+Eurostat_Data2010!H78+Eurostat_Data2010!H81+Eurostat_Data2010!H85+Eurostat_Data2010!H86+Eurostat_Data2010!H89)+(Eurostat_Data2010!H192+Eurostat_Data2010!H193+Eurostat_Data2010!H198+Eurostat_Data2010!H201+Eurostat_Data2010!H202+Eurostat_Data2010!H203+Eurostat_Data2010!H204+Eurostat_Data2010!H207+Eurostat_Data2010!H208+Eurostat_Data2010!H211+Eurostat_Data2010!H213+Eurostat_Data2010!H216+Eurostat_Data2010!H220+Eurostat_Data2010!H221+Eurostat_Data2010!H224)+(Eurostat_Data2010!H458+Eurostat_Data2010!H459+Eurostat_Data2010!H464+Eurostat_Data2010!H467+Eurostat_Data2010!H468+Eurostat_Data2010!H469+Eurostat_Data2010!H470+Eurostat_Data2010!H473+Eurostat_Data2010!H474+Eurostat_Data2010!H477+Eurostat_Data2010!H479+Eurostat_Data2010!H482+Eurostat_Data2010!H486+Eurostat_Data2010!H487+Eurostat_Data2010!H490))/((Eurostat_Data2010!H327+Eurostat_Data2010!H328+Eurostat_Data2010!H333+Eurostat_Data2010!H336+Eurostat_Data2010!H337+Eurostat_Data2010!H338+Eurostat_Data2010!H339+Eurostat_Data2010!H342+Eurostat_Data2010!H343+Eurostat_Data2010!H346+Eurostat_Data2010!H348+Eurostat_Data2010!H351+Eurostat_Data2010!H355+Eurostat_Data2010!H356+Eurostat_Data2010!H359)+(Eurostat_Data2010!H415+Eurostat_Data2010!H416+Eurostat_Data2010!H421+Eurostat_Data2010!H424+Eurostat_Data2010!H425+Eurostat_Data2010!H426+Eurostat_Data2010!H427+Eurostat_Data2010!H430+Eurostat_Data2010!H431+Eurostat_Data2010!H434+Eurostat_Data2010!H436+Eurostat_Data2010!H439+Eurostat_Data2010!H443+Eurostat_Data2010!H444+Eurostat_Data2010!H447))</f>
        <v>0.46021382020552126</v>
      </c>
      <c r="K41" s="13">
        <f>((Eurostat_Data2010!I57+Eurostat_Data2010!I58+Eurostat_Data2010!I63+Eurostat_Data2010!I66+Eurostat_Data2010!I67+Eurostat_Data2010!I68+Eurostat_Data2010!I69+Eurostat_Data2010!I72+Eurostat_Data2010!I73+Eurostat_Data2010!I76+Eurostat_Data2010!I78+Eurostat_Data2010!I81+Eurostat_Data2010!I85+Eurostat_Data2010!I86+Eurostat_Data2010!I89)+(Eurostat_Data2010!I192+Eurostat_Data2010!I193+Eurostat_Data2010!I198+Eurostat_Data2010!I201+Eurostat_Data2010!I202+Eurostat_Data2010!I203+Eurostat_Data2010!I204+Eurostat_Data2010!I207+Eurostat_Data2010!I208+Eurostat_Data2010!I211+Eurostat_Data2010!I213+Eurostat_Data2010!I216+Eurostat_Data2010!I220+Eurostat_Data2010!I221+Eurostat_Data2010!I224)+(Eurostat_Data2010!I458+Eurostat_Data2010!I459+Eurostat_Data2010!I464+Eurostat_Data2010!I467+Eurostat_Data2010!I468+Eurostat_Data2010!I469+Eurostat_Data2010!I470+Eurostat_Data2010!I473+Eurostat_Data2010!I474+Eurostat_Data2010!I477+Eurostat_Data2010!I479+Eurostat_Data2010!I482+Eurostat_Data2010!I486+Eurostat_Data2010!I487+Eurostat_Data2010!I490))/((Eurostat_Data2010!I327+Eurostat_Data2010!I328+Eurostat_Data2010!I333+Eurostat_Data2010!I336+Eurostat_Data2010!I337+Eurostat_Data2010!I338+Eurostat_Data2010!I339+Eurostat_Data2010!I342+Eurostat_Data2010!I343+Eurostat_Data2010!I346+Eurostat_Data2010!I348+Eurostat_Data2010!I351+Eurostat_Data2010!I355+Eurostat_Data2010!I356+Eurostat_Data2010!I359)+(Eurostat_Data2010!I415+Eurostat_Data2010!I416+Eurostat_Data2010!I421+Eurostat_Data2010!I424+Eurostat_Data2010!I425+Eurostat_Data2010!I426+Eurostat_Data2010!I427+Eurostat_Data2010!I430+Eurostat_Data2010!I431+Eurostat_Data2010!I434+Eurostat_Data2010!I436+Eurostat_Data2010!I439+Eurostat_Data2010!I443+Eurostat_Data2010!I444+Eurostat_Data2010!I447))</f>
        <v>0.46285532020262643</v>
      </c>
      <c r="L41" s="13">
        <f>((Eurostat_Data2010!J57+Eurostat_Data2010!J58+Eurostat_Data2010!J63+Eurostat_Data2010!J66+Eurostat_Data2010!J67+Eurostat_Data2010!J68+Eurostat_Data2010!J69+Eurostat_Data2010!J72+Eurostat_Data2010!J73+Eurostat_Data2010!J76+Eurostat_Data2010!J78+Eurostat_Data2010!J81+Eurostat_Data2010!J85+Eurostat_Data2010!J86+Eurostat_Data2010!J89)+(Eurostat_Data2010!J192+Eurostat_Data2010!J193+Eurostat_Data2010!J198+Eurostat_Data2010!J201+Eurostat_Data2010!J202+Eurostat_Data2010!J203+Eurostat_Data2010!J204+Eurostat_Data2010!J207+Eurostat_Data2010!J208+Eurostat_Data2010!J211+Eurostat_Data2010!J213+Eurostat_Data2010!J216+Eurostat_Data2010!J220+Eurostat_Data2010!J221+Eurostat_Data2010!J224)+(Eurostat_Data2010!J458+Eurostat_Data2010!J459+Eurostat_Data2010!J464+Eurostat_Data2010!J467+Eurostat_Data2010!J468+Eurostat_Data2010!J469+Eurostat_Data2010!J470+Eurostat_Data2010!J473+Eurostat_Data2010!J474+Eurostat_Data2010!J477+Eurostat_Data2010!J479+Eurostat_Data2010!J482+Eurostat_Data2010!J486+Eurostat_Data2010!J487+Eurostat_Data2010!J490))/((Eurostat_Data2010!J327+Eurostat_Data2010!J328+Eurostat_Data2010!J333+Eurostat_Data2010!J336+Eurostat_Data2010!J337+Eurostat_Data2010!J338+Eurostat_Data2010!J339+Eurostat_Data2010!J342+Eurostat_Data2010!J343+Eurostat_Data2010!J346+Eurostat_Data2010!J348+Eurostat_Data2010!J351+Eurostat_Data2010!J355+Eurostat_Data2010!J356+Eurostat_Data2010!J359)+(Eurostat_Data2010!J415+Eurostat_Data2010!J416+Eurostat_Data2010!J421+Eurostat_Data2010!J424+Eurostat_Data2010!J425+Eurostat_Data2010!J426+Eurostat_Data2010!J427+Eurostat_Data2010!J430+Eurostat_Data2010!J431+Eurostat_Data2010!J434+Eurostat_Data2010!J436+Eurostat_Data2010!J439+Eurostat_Data2010!J443+Eurostat_Data2010!J444+Eurostat_Data2010!J447))</f>
        <v>0.46126081801537305</v>
      </c>
      <c r="M41" s="13">
        <f>((Eurostat_Data2010!K57+Eurostat_Data2010!K58+Eurostat_Data2010!K63+Eurostat_Data2010!K66+Eurostat_Data2010!K67+Eurostat_Data2010!K68+Eurostat_Data2010!K69+Eurostat_Data2010!K72+Eurostat_Data2010!K73+Eurostat_Data2010!K76+Eurostat_Data2010!K78+Eurostat_Data2010!K81+Eurostat_Data2010!K85+Eurostat_Data2010!K86+Eurostat_Data2010!K89)+(Eurostat_Data2010!K192+Eurostat_Data2010!K193+Eurostat_Data2010!K198+Eurostat_Data2010!K201+Eurostat_Data2010!K202+Eurostat_Data2010!K203+Eurostat_Data2010!K204+Eurostat_Data2010!K207+Eurostat_Data2010!K208+Eurostat_Data2010!K211+Eurostat_Data2010!K213+Eurostat_Data2010!K216+Eurostat_Data2010!K220+Eurostat_Data2010!K221+Eurostat_Data2010!K224)+(Eurostat_Data2010!K458+Eurostat_Data2010!K459+Eurostat_Data2010!K464+Eurostat_Data2010!K467+Eurostat_Data2010!K468+Eurostat_Data2010!K469+Eurostat_Data2010!K470+Eurostat_Data2010!K473+Eurostat_Data2010!K474+Eurostat_Data2010!K477+Eurostat_Data2010!K479+Eurostat_Data2010!K482+Eurostat_Data2010!K486+Eurostat_Data2010!K487+Eurostat_Data2010!K490))/((Eurostat_Data2010!K327+Eurostat_Data2010!K328+Eurostat_Data2010!K333+Eurostat_Data2010!K336+Eurostat_Data2010!K337+Eurostat_Data2010!K338+Eurostat_Data2010!K339+Eurostat_Data2010!K342+Eurostat_Data2010!K343+Eurostat_Data2010!K346+Eurostat_Data2010!K348+Eurostat_Data2010!K351+Eurostat_Data2010!K355+Eurostat_Data2010!K356+Eurostat_Data2010!K359)+(Eurostat_Data2010!K415+Eurostat_Data2010!K416+Eurostat_Data2010!K421+Eurostat_Data2010!K424+Eurostat_Data2010!K425+Eurostat_Data2010!K426+Eurostat_Data2010!K427+Eurostat_Data2010!K430+Eurostat_Data2010!K431+Eurostat_Data2010!K434+Eurostat_Data2010!K436+Eurostat_Data2010!K439+Eurostat_Data2010!K443+Eurostat_Data2010!K444+Eurostat_Data2010!K447))</f>
        <v>0.46727897601369967</v>
      </c>
      <c r="N41" s="13">
        <f>((Eurostat_Data2010!L57+Eurostat_Data2010!L58+Eurostat_Data2010!L63+Eurostat_Data2010!L66+Eurostat_Data2010!L67+Eurostat_Data2010!L68+Eurostat_Data2010!L69+Eurostat_Data2010!L72+Eurostat_Data2010!L73+Eurostat_Data2010!L76+Eurostat_Data2010!L78+Eurostat_Data2010!L81+Eurostat_Data2010!L85+Eurostat_Data2010!L86+Eurostat_Data2010!L89)+(Eurostat_Data2010!L192+Eurostat_Data2010!L193+Eurostat_Data2010!L198+Eurostat_Data2010!L201+Eurostat_Data2010!L202+Eurostat_Data2010!L203+Eurostat_Data2010!L204+Eurostat_Data2010!L207+Eurostat_Data2010!L208+Eurostat_Data2010!L211+Eurostat_Data2010!L213+Eurostat_Data2010!L216+Eurostat_Data2010!L220+Eurostat_Data2010!L221+Eurostat_Data2010!L224)+(Eurostat_Data2010!L458+Eurostat_Data2010!L459+Eurostat_Data2010!L464+Eurostat_Data2010!L467+Eurostat_Data2010!L468+Eurostat_Data2010!L469+Eurostat_Data2010!L470+Eurostat_Data2010!L473+Eurostat_Data2010!L474+Eurostat_Data2010!L477+Eurostat_Data2010!L479+Eurostat_Data2010!L482+Eurostat_Data2010!L486+Eurostat_Data2010!L487+Eurostat_Data2010!L490))/((Eurostat_Data2010!L327+Eurostat_Data2010!L328+Eurostat_Data2010!L333+Eurostat_Data2010!L336+Eurostat_Data2010!L337+Eurostat_Data2010!L338+Eurostat_Data2010!L339+Eurostat_Data2010!L342+Eurostat_Data2010!L343+Eurostat_Data2010!L346+Eurostat_Data2010!L348+Eurostat_Data2010!L351+Eurostat_Data2010!L355+Eurostat_Data2010!L356+Eurostat_Data2010!L359)+(Eurostat_Data2010!L415+Eurostat_Data2010!L416+Eurostat_Data2010!L421+Eurostat_Data2010!L424+Eurostat_Data2010!L425+Eurostat_Data2010!L426+Eurostat_Data2010!L427+Eurostat_Data2010!L430+Eurostat_Data2010!L431+Eurostat_Data2010!L434+Eurostat_Data2010!L436+Eurostat_Data2010!L439+Eurostat_Data2010!L443+Eurostat_Data2010!L444+Eurostat_Data2010!L447))</f>
        <v>0.4489857727211358</v>
      </c>
      <c r="O41" s="13">
        <f>((Eurostat_Data2010!M57+Eurostat_Data2010!M58+Eurostat_Data2010!M63+Eurostat_Data2010!M66+Eurostat_Data2010!M67+Eurostat_Data2010!M68+Eurostat_Data2010!M69+Eurostat_Data2010!M72+Eurostat_Data2010!M73+Eurostat_Data2010!M76+Eurostat_Data2010!M78+Eurostat_Data2010!M81+Eurostat_Data2010!M85+Eurostat_Data2010!M86+Eurostat_Data2010!M89)+(Eurostat_Data2010!M192+Eurostat_Data2010!M193+Eurostat_Data2010!M198+Eurostat_Data2010!M201+Eurostat_Data2010!M202+Eurostat_Data2010!M203+Eurostat_Data2010!M204+Eurostat_Data2010!M207+Eurostat_Data2010!M208+Eurostat_Data2010!M211+Eurostat_Data2010!M213+Eurostat_Data2010!M216+Eurostat_Data2010!M220+Eurostat_Data2010!M221+Eurostat_Data2010!M224)+(Eurostat_Data2010!M458+Eurostat_Data2010!M459+Eurostat_Data2010!M464+Eurostat_Data2010!M467+Eurostat_Data2010!M468+Eurostat_Data2010!M469+Eurostat_Data2010!M470+Eurostat_Data2010!M473+Eurostat_Data2010!M474+Eurostat_Data2010!M477+Eurostat_Data2010!M479+Eurostat_Data2010!M482+Eurostat_Data2010!M486+Eurostat_Data2010!M487+Eurostat_Data2010!M490))/((Eurostat_Data2010!M327+Eurostat_Data2010!M328+Eurostat_Data2010!M333+Eurostat_Data2010!M336+Eurostat_Data2010!M337+Eurostat_Data2010!M338+Eurostat_Data2010!M339+Eurostat_Data2010!M342+Eurostat_Data2010!M343+Eurostat_Data2010!M346+Eurostat_Data2010!M348+Eurostat_Data2010!M351+Eurostat_Data2010!M355+Eurostat_Data2010!M356+Eurostat_Data2010!M359)+(Eurostat_Data2010!M415+Eurostat_Data2010!M416+Eurostat_Data2010!M421+Eurostat_Data2010!M424+Eurostat_Data2010!M425+Eurostat_Data2010!M426+Eurostat_Data2010!M427+Eurostat_Data2010!M430+Eurostat_Data2010!M431+Eurostat_Data2010!M434+Eurostat_Data2010!M436+Eurostat_Data2010!M439+Eurostat_Data2010!M443+Eurostat_Data2010!M444+Eurostat_Data2010!M447))</f>
        <v>0.46429480857168476</v>
      </c>
      <c r="P41" s="13">
        <f>((Eurostat_Data2010!N57+Eurostat_Data2010!N58+Eurostat_Data2010!N63+Eurostat_Data2010!N66+Eurostat_Data2010!N67+Eurostat_Data2010!N68+Eurostat_Data2010!N69+Eurostat_Data2010!N72+Eurostat_Data2010!N73+Eurostat_Data2010!N76+Eurostat_Data2010!N78+Eurostat_Data2010!N81+Eurostat_Data2010!N85+Eurostat_Data2010!N86+Eurostat_Data2010!N89)+(Eurostat_Data2010!N192+Eurostat_Data2010!N193+Eurostat_Data2010!N198+Eurostat_Data2010!N201+Eurostat_Data2010!N202+Eurostat_Data2010!N203+Eurostat_Data2010!N204+Eurostat_Data2010!N207+Eurostat_Data2010!N208+Eurostat_Data2010!N211+Eurostat_Data2010!N213+Eurostat_Data2010!N216+Eurostat_Data2010!N220+Eurostat_Data2010!N221+Eurostat_Data2010!N224)+(Eurostat_Data2010!N458+Eurostat_Data2010!N459+Eurostat_Data2010!N464+Eurostat_Data2010!N467+Eurostat_Data2010!N468+Eurostat_Data2010!N469+Eurostat_Data2010!N470+Eurostat_Data2010!N473+Eurostat_Data2010!N474+Eurostat_Data2010!N477+Eurostat_Data2010!N479+Eurostat_Data2010!N482+Eurostat_Data2010!N486+Eurostat_Data2010!N487+Eurostat_Data2010!N490))/((Eurostat_Data2010!N327+Eurostat_Data2010!N328+Eurostat_Data2010!N333+Eurostat_Data2010!N336+Eurostat_Data2010!N337+Eurostat_Data2010!N338+Eurostat_Data2010!N339+Eurostat_Data2010!N342+Eurostat_Data2010!N343+Eurostat_Data2010!N346+Eurostat_Data2010!N348+Eurostat_Data2010!N351+Eurostat_Data2010!N355+Eurostat_Data2010!N356+Eurostat_Data2010!N359)+(Eurostat_Data2010!N415+Eurostat_Data2010!N416+Eurostat_Data2010!N421+Eurostat_Data2010!N424+Eurostat_Data2010!N425+Eurostat_Data2010!N426+Eurostat_Data2010!N427+Eurostat_Data2010!N430+Eurostat_Data2010!N431+Eurostat_Data2010!N434+Eurostat_Data2010!N436+Eurostat_Data2010!N439+Eurostat_Data2010!N443+Eurostat_Data2010!N444+Eurostat_Data2010!N447))</f>
        <v>0.4609189368403603</v>
      </c>
      <c r="Q41" s="13">
        <f>((Eurostat_Data2010!O57+Eurostat_Data2010!O58+Eurostat_Data2010!O63+Eurostat_Data2010!O66+Eurostat_Data2010!O67+Eurostat_Data2010!O68+Eurostat_Data2010!O69+Eurostat_Data2010!O72+Eurostat_Data2010!O73+Eurostat_Data2010!O76+Eurostat_Data2010!O78+Eurostat_Data2010!O81+Eurostat_Data2010!O85+Eurostat_Data2010!O86+Eurostat_Data2010!O89)+(Eurostat_Data2010!O192+Eurostat_Data2010!O193+Eurostat_Data2010!O198+Eurostat_Data2010!O201+Eurostat_Data2010!O202+Eurostat_Data2010!O203+Eurostat_Data2010!O204+Eurostat_Data2010!O207+Eurostat_Data2010!O208+Eurostat_Data2010!O211+Eurostat_Data2010!O213+Eurostat_Data2010!O216+Eurostat_Data2010!O220+Eurostat_Data2010!O221+Eurostat_Data2010!O224)+(Eurostat_Data2010!O458+Eurostat_Data2010!O459+Eurostat_Data2010!O464+Eurostat_Data2010!O467+Eurostat_Data2010!O468+Eurostat_Data2010!O469+Eurostat_Data2010!O470+Eurostat_Data2010!O473+Eurostat_Data2010!O474+Eurostat_Data2010!O477+Eurostat_Data2010!O479+Eurostat_Data2010!O482+Eurostat_Data2010!O486+Eurostat_Data2010!O487+Eurostat_Data2010!O490))/((Eurostat_Data2010!O327+Eurostat_Data2010!O328+Eurostat_Data2010!O333+Eurostat_Data2010!O336+Eurostat_Data2010!O337+Eurostat_Data2010!O338+Eurostat_Data2010!O339+Eurostat_Data2010!O342+Eurostat_Data2010!O343+Eurostat_Data2010!O346+Eurostat_Data2010!O348+Eurostat_Data2010!O351+Eurostat_Data2010!O355+Eurostat_Data2010!O356+Eurostat_Data2010!O359)+(Eurostat_Data2010!O415+Eurostat_Data2010!O416+Eurostat_Data2010!O421+Eurostat_Data2010!O424+Eurostat_Data2010!O425+Eurostat_Data2010!O426+Eurostat_Data2010!O427+Eurostat_Data2010!O430+Eurostat_Data2010!O431+Eurostat_Data2010!O434+Eurostat_Data2010!O436+Eurostat_Data2010!O439+Eurostat_Data2010!O443+Eurostat_Data2010!O444+Eurostat_Data2010!O447))</f>
        <v>0.4787274934250455</v>
      </c>
      <c r="R41" s="13">
        <f>((Eurostat_Data2010!P57+Eurostat_Data2010!P58+Eurostat_Data2010!P63+Eurostat_Data2010!P66+Eurostat_Data2010!P67+Eurostat_Data2010!P68+Eurostat_Data2010!P69+Eurostat_Data2010!P72+Eurostat_Data2010!P73+Eurostat_Data2010!P76+Eurostat_Data2010!P78+Eurostat_Data2010!P81+Eurostat_Data2010!P85+Eurostat_Data2010!P86+Eurostat_Data2010!P89)+(Eurostat_Data2010!P192+Eurostat_Data2010!P193+Eurostat_Data2010!P198+Eurostat_Data2010!P201+Eurostat_Data2010!P202+Eurostat_Data2010!P203+Eurostat_Data2010!P204+Eurostat_Data2010!P207+Eurostat_Data2010!P208+Eurostat_Data2010!P211+Eurostat_Data2010!P213+Eurostat_Data2010!P216+Eurostat_Data2010!P220+Eurostat_Data2010!P221+Eurostat_Data2010!P224)+(Eurostat_Data2010!P458+Eurostat_Data2010!P459+Eurostat_Data2010!P464+Eurostat_Data2010!P467+Eurostat_Data2010!P468+Eurostat_Data2010!P469+Eurostat_Data2010!P470+Eurostat_Data2010!P473+Eurostat_Data2010!P474+Eurostat_Data2010!P477+Eurostat_Data2010!P479+Eurostat_Data2010!P482+Eurostat_Data2010!P486+Eurostat_Data2010!P487+Eurostat_Data2010!P490))/((Eurostat_Data2010!P327+Eurostat_Data2010!P328+Eurostat_Data2010!P333+Eurostat_Data2010!P336+Eurostat_Data2010!P337+Eurostat_Data2010!P338+Eurostat_Data2010!P339+Eurostat_Data2010!P342+Eurostat_Data2010!P343+Eurostat_Data2010!P346+Eurostat_Data2010!P348+Eurostat_Data2010!P351+Eurostat_Data2010!P355+Eurostat_Data2010!P356+Eurostat_Data2010!P359)+(Eurostat_Data2010!P415+Eurostat_Data2010!P416+Eurostat_Data2010!P421+Eurostat_Data2010!P424+Eurostat_Data2010!P425+Eurostat_Data2010!P426+Eurostat_Data2010!P427+Eurostat_Data2010!P430+Eurostat_Data2010!P431+Eurostat_Data2010!P434+Eurostat_Data2010!P436+Eurostat_Data2010!P439+Eurostat_Data2010!P443+Eurostat_Data2010!P444+Eurostat_Data2010!P447))</f>
        <v>0.49090902950850673</v>
      </c>
      <c r="S41" s="13">
        <f>((Eurostat_Data2010!Q57+Eurostat_Data2010!Q58+Eurostat_Data2010!Q63+Eurostat_Data2010!Q66+Eurostat_Data2010!Q67+Eurostat_Data2010!Q68+Eurostat_Data2010!Q69+Eurostat_Data2010!Q72+Eurostat_Data2010!Q73+Eurostat_Data2010!Q76+Eurostat_Data2010!Q78+Eurostat_Data2010!Q81+Eurostat_Data2010!Q85+Eurostat_Data2010!Q86+Eurostat_Data2010!Q89)+(Eurostat_Data2010!Q192+Eurostat_Data2010!Q193+Eurostat_Data2010!Q198+Eurostat_Data2010!Q201+Eurostat_Data2010!Q202+Eurostat_Data2010!Q203+Eurostat_Data2010!Q204+Eurostat_Data2010!Q207+Eurostat_Data2010!Q208+Eurostat_Data2010!Q211+Eurostat_Data2010!Q213+Eurostat_Data2010!Q216+Eurostat_Data2010!Q220+Eurostat_Data2010!Q221+Eurostat_Data2010!Q224)+(Eurostat_Data2010!Q458+Eurostat_Data2010!Q459+Eurostat_Data2010!Q464+Eurostat_Data2010!Q467+Eurostat_Data2010!Q468+Eurostat_Data2010!Q469+Eurostat_Data2010!Q470+Eurostat_Data2010!Q473+Eurostat_Data2010!Q474+Eurostat_Data2010!Q477+Eurostat_Data2010!Q479+Eurostat_Data2010!Q482+Eurostat_Data2010!Q486+Eurostat_Data2010!Q487+Eurostat_Data2010!Q490))/((Eurostat_Data2010!Q327+Eurostat_Data2010!Q328+Eurostat_Data2010!Q333+Eurostat_Data2010!Q336+Eurostat_Data2010!Q337+Eurostat_Data2010!Q338+Eurostat_Data2010!Q339+Eurostat_Data2010!Q342+Eurostat_Data2010!Q343+Eurostat_Data2010!Q346+Eurostat_Data2010!Q348+Eurostat_Data2010!Q351+Eurostat_Data2010!Q355+Eurostat_Data2010!Q356+Eurostat_Data2010!Q359)+(Eurostat_Data2010!Q415+Eurostat_Data2010!Q416+Eurostat_Data2010!Q421+Eurostat_Data2010!Q424+Eurostat_Data2010!Q425+Eurostat_Data2010!Q426+Eurostat_Data2010!Q427+Eurostat_Data2010!Q430+Eurostat_Data2010!Q431+Eurostat_Data2010!Q434+Eurostat_Data2010!Q436+Eurostat_Data2010!Q439+Eurostat_Data2010!Q443+Eurostat_Data2010!Q444+Eurostat_Data2010!Q447))</f>
        <v>0.49575455373253186</v>
      </c>
      <c r="T41" s="13">
        <f>((Eurostat_Data2010!R57+Eurostat_Data2010!R58+Eurostat_Data2010!R63+Eurostat_Data2010!R66+Eurostat_Data2010!R67+Eurostat_Data2010!R68+Eurostat_Data2010!R69+Eurostat_Data2010!R72+Eurostat_Data2010!R73+Eurostat_Data2010!R76+Eurostat_Data2010!R78+Eurostat_Data2010!R81+Eurostat_Data2010!R85+Eurostat_Data2010!R86+Eurostat_Data2010!R89)+(Eurostat_Data2010!R192+Eurostat_Data2010!R193+Eurostat_Data2010!R198+Eurostat_Data2010!R201+Eurostat_Data2010!R202+Eurostat_Data2010!R203+Eurostat_Data2010!R204+Eurostat_Data2010!R207+Eurostat_Data2010!R208+Eurostat_Data2010!R211+Eurostat_Data2010!R213+Eurostat_Data2010!R216+Eurostat_Data2010!R220+Eurostat_Data2010!R221+Eurostat_Data2010!R224)+(Eurostat_Data2010!R458+Eurostat_Data2010!R459+Eurostat_Data2010!R464+Eurostat_Data2010!R467+Eurostat_Data2010!R468+Eurostat_Data2010!R469+Eurostat_Data2010!R470+Eurostat_Data2010!R473+Eurostat_Data2010!R474+Eurostat_Data2010!R477+Eurostat_Data2010!R479+Eurostat_Data2010!R482+Eurostat_Data2010!R486+Eurostat_Data2010!R487+Eurostat_Data2010!R490))/((Eurostat_Data2010!R327+Eurostat_Data2010!R328+Eurostat_Data2010!R333+Eurostat_Data2010!R336+Eurostat_Data2010!R337+Eurostat_Data2010!R338+Eurostat_Data2010!R339+Eurostat_Data2010!R342+Eurostat_Data2010!R343+Eurostat_Data2010!R346+Eurostat_Data2010!R348+Eurostat_Data2010!R351+Eurostat_Data2010!R355+Eurostat_Data2010!R356+Eurostat_Data2010!R359)+(Eurostat_Data2010!R415+Eurostat_Data2010!R416+Eurostat_Data2010!R421+Eurostat_Data2010!R424+Eurostat_Data2010!R425+Eurostat_Data2010!R426+Eurostat_Data2010!R427+Eurostat_Data2010!R430+Eurostat_Data2010!R431+Eurostat_Data2010!R434+Eurostat_Data2010!R436+Eurostat_Data2010!R439+Eurostat_Data2010!R443+Eurostat_Data2010!R444+Eurostat_Data2010!R447))</f>
        <v>0.4940133604871954</v>
      </c>
      <c r="U41" s="13">
        <f>((Eurostat_Data2010!S57+Eurostat_Data2010!S58+Eurostat_Data2010!S63+Eurostat_Data2010!S66+Eurostat_Data2010!S67+Eurostat_Data2010!S68+Eurostat_Data2010!S69+Eurostat_Data2010!S72+Eurostat_Data2010!S73+Eurostat_Data2010!S76+Eurostat_Data2010!S78+Eurostat_Data2010!S81+Eurostat_Data2010!S85+Eurostat_Data2010!S86+Eurostat_Data2010!S89)+(Eurostat_Data2010!S192+Eurostat_Data2010!S193+Eurostat_Data2010!S198+Eurostat_Data2010!S201+Eurostat_Data2010!S202+Eurostat_Data2010!S203+Eurostat_Data2010!S204+Eurostat_Data2010!S207+Eurostat_Data2010!S208+Eurostat_Data2010!S211+Eurostat_Data2010!S213+Eurostat_Data2010!S216+Eurostat_Data2010!S220+Eurostat_Data2010!S221+Eurostat_Data2010!S224)+(Eurostat_Data2010!S458+Eurostat_Data2010!S459+Eurostat_Data2010!S464+Eurostat_Data2010!S467+Eurostat_Data2010!S468+Eurostat_Data2010!S469+Eurostat_Data2010!S470+Eurostat_Data2010!S473+Eurostat_Data2010!S474+Eurostat_Data2010!S477+Eurostat_Data2010!S479+Eurostat_Data2010!S482+Eurostat_Data2010!S486+Eurostat_Data2010!S487+Eurostat_Data2010!S490))/((Eurostat_Data2010!S327+Eurostat_Data2010!S328+Eurostat_Data2010!S333+Eurostat_Data2010!S336+Eurostat_Data2010!S337+Eurostat_Data2010!S338+Eurostat_Data2010!S339+Eurostat_Data2010!S342+Eurostat_Data2010!S343+Eurostat_Data2010!S346+Eurostat_Data2010!S348+Eurostat_Data2010!S351+Eurostat_Data2010!S355+Eurostat_Data2010!S356+Eurostat_Data2010!S359)+(Eurostat_Data2010!S415+Eurostat_Data2010!S416+Eurostat_Data2010!S421+Eurostat_Data2010!S424+Eurostat_Data2010!S425+Eurostat_Data2010!S426+Eurostat_Data2010!S427+Eurostat_Data2010!S430+Eurostat_Data2010!S431+Eurostat_Data2010!S434+Eurostat_Data2010!S436+Eurostat_Data2010!S439+Eurostat_Data2010!S443+Eurostat_Data2010!S444+Eurostat_Data2010!S447))</f>
        <v>0.485992118163468</v>
      </c>
      <c r="V41" s="13">
        <f>((Eurostat_Data2010!T57+Eurostat_Data2010!T58+Eurostat_Data2010!T63+Eurostat_Data2010!T66+Eurostat_Data2010!T67+Eurostat_Data2010!T68+Eurostat_Data2010!T69+Eurostat_Data2010!T72+Eurostat_Data2010!T73+Eurostat_Data2010!T76+Eurostat_Data2010!T78+Eurostat_Data2010!T81+Eurostat_Data2010!T85+Eurostat_Data2010!T86+Eurostat_Data2010!T89)+(Eurostat_Data2010!T192+Eurostat_Data2010!T193+Eurostat_Data2010!T198+Eurostat_Data2010!T201+Eurostat_Data2010!T202+Eurostat_Data2010!T203+Eurostat_Data2010!T204+Eurostat_Data2010!T207+Eurostat_Data2010!T208+Eurostat_Data2010!T211+Eurostat_Data2010!T213+Eurostat_Data2010!T216+Eurostat_Data2010!T220+Eurostat_Data2010!T221+Eurostat_Data2010!T224)+(Eurostat_Data2010!T458+Eurostat_Data2010!T459+Eurostat_Data2010!T464+Eurostat_Data2010!T467+Eurostat_Data2010!T468+Eurostat_Data2010!T469+Eurostat_Data2010!T470+Eurostat_Data2010!T473+Eurostat_Data2010!T474+Eurostat_Data2010!T477+Eurostat_Data2010!T479+Eurostat_Data2010!T482+Eurostat_Data2010!T486+Eurostat_Data2010!T487+Eurostat_Data2010!T490))/((Eurostat_Data2010!T327+Eurostat_Data2010!T328+Eurostat_Data2010!T333+Eurostat_Data2010!T336+Eurostat_Data2010!T337+Eurostat_Data2010!T338+Eurostat_Data2010!T339+Eurostat_Data2010!T342+Eurostat_Data2010!T343+Eurostat_Data2010!T346+Eurostat_Data2010!T348+Eurostat_Data2010!T351+Eurostat_Data2010!T355+Eurostat_Data2010!T356+Eurostat_Data2010!T359)+(Eurostat_Data2010!T415+Eurostat_Data2010!T416+Eurostat_Data2010!T421+Eurostat_Data2010!T424+Eurostat_Data2010!T425+Eurostat_Data2010!T426+Eurostat_Data2010!T427+Eurostat_Data2010!T430+Eurostat_Data2010!T431+Eurostat_Data2010!T434+Eurostat_Data2010!T436+Eurostat_Data2010!T439+Eurostat_Data2010!T443+Eurostat_Data2010!T444+Eurostat_Data2010!T447))</f>
        <v>0.498414917333881</v>
      </c>
      <c r="W41" s="14">
        <f t="shared" si="0"/>
        <v>0.012422799170413001</v>
      </c>
    </row>
    <row r="42" spans="2:23" ht="14.25" thickBot="1">
      <c r="B42" s="19" t="s">
        <v>127</v>
      </c>
      <c r="C42" s="19"/>
      <c r="D42" s="20">
        <f>((Eurostat_Data2010!B59+Eurostat_Data2010!B61+Eurostat_Data2010!B62+Eurostat_Data2010!B64+Eurostat_Data2010!B70+Eurostat_Data2010!B74+Eurostat_Data2010!B75+Eurostat_Data2010!B77+Eurostat_Data2010!B80+Eurostat_Data2010!B82+Eurostat_Data2010!B83+Eurostat_Data2010!B84)+(Eurostat_Data2010!B194+Eurostat_Data2010!B196+Eurostat_Data2010!B197+Eurostat_Data2010!B199+Eurostat_Data2010!B205+Eurostat_Data2010!B209+Eurostat_Data2010!B210+Eurostat_Data2010!B212+Eurostat_Data2010!B215+Eurostat_Data2010!B217+Eurostat_Data2010!B218+Eurostat_Data2010!B219)+(Eurostat_Data2010!B460+Eurostat_Data2010!B462+Eurostat_Data2010!B463+Eurostat_Data2010!B465+Eurostat_Data2010!B471+Eurostat_Data2010!B475+Eurostat_Data2010!B476+Eurostat_Data2010!B478+Eurostat_Data2010!B481+Eurostat_Data2010!B483+Eurostat_Data2010!B484+Eurostat_Data2010!B485))/((Eurostat_Data2010!B329+Eurostat_Data2010!B331+Eurostat_Data2010!B332+Eurostat_Data2010!B334+Eurostat_Data2010!B340+Eurostat_Data2010!B344+Eurostat_Data2010!B345+Eurostat_Data2010!B347+Eurostat_Data2010!B350+Eurostat_Data2010!B352+Eurostat_Data2010!B353+Eurostat_Data2010!B354)+(Eurostat_Data2010!B417+Eurostat_Data2010!B419+Eurostat_Data2010!B420+Eurostat_Data2010!B422+Eurostat_Data2010!B428+Eurostat_Data2010!B432+Eurostat_Data2010!B433+Eurostat_Data2010!B435+Eurostat_Data2010!B438+Eurostat_Data2010!B440+Eurostat_Data2010!B441+Eurostat_Data2010!B442))</f>
        <v>0.440269056069895</v>
      </c>
      <c r="E42" s="20">
        <f>((Eurostat_Data2010!C59+Eurostat_Data2010!C61+Eurostat_Data2010!C62+Eurostat_Data2010!C64+Eurostat_Data2010!C70+Eurostat_Data2010!C74+Eurostat_Data2010!C75+Eurostat_Data2010!C77+Eurostat_Data2010!C80+Eurostat_Data2010!C82+Eurostat_Data2010!C83+Eurostat_Data2010!C84)+(Eurostat_Data2010!C194+Eurostat_Data2010!C196+Eurostat_Data2010!C197+Eurostat_Data2010!C199+Eurostat_Data2010!C205+Eurostat_Data2010!C209+Eurostat_Data2010!C210+Eurostat_Data2010!C212+Eurostat_Data2010!C215+Eurostat_Data2010!C217+Eurostat_Data2010!C218+Eurostat_Data2010!C219)+(Eurostat_Data2010!C460+Eurostat_Data2010!C462+Eurostat_Data2010!C463+Eurostat_Data2010!C465+Eurostat_Data2010!C471+Eurostat_Data2010!C475+Eurostat_Data2010!C476+Eurostat_Data2010!C478+Eurostat_Data2010!C481+Eurostat_Data2010!C483+Eurostat_Data2010!C484+Eurostat_Data2010!C485))/((Eurostat_Data2010!C329+Eurostat_Data2010!C331+Eurostat_Data2010!C332+Eurostat_Data2010!C334+Eurostat_Data2010!C340+Eurostat_Data2010!C344+Eurostat_Data2010!C345+Eurostat_Data2010!C347+Eurostat_Data2010!C350+Eurostat_Data2010!C352+Eurostat_Data2010!C353+Eurostat_Data2010!C354)+(Eurostat_Data2010!C417+Eurostat_Data2010!C419+Eurostat_Data2010!C420+Eurostat_Data2010!C422+Eurostat_Data2010!C428+Eurostat_Data2010!C432+Eurostat_Data2010!C433+Eurostat_Data2010!C435+Eurostat_Data2010!C438+Eurostat_Data2010!C440+Eurostat_Data2010!C441+Eurostat_Data2010!C442))</f>
        <v>0.45312916914125373</v>
      </c>
      <c r="F42" s="20">
        <f>((Eurostat_Data2010!D59+Eurostat_Data2010!D61+Eurostat_Data2010!D62+Eurostat_Data2010!D64+Eurostat_Data2010!D70+Eurostat_Data2010!D74+Eurostat_Data2010!D75+Eurostat_Data2010!D77+Eurostat_Data2010!D80+Eurostat_Data2010!D82+Eurostat_Data2010!D83+Eurostat_Data2010!D84)+(Eurostat_Data2010!D194+Eurostat_Data2010!D196+Eurostat_Data2010!D197+Eurostat_Data2010!D199+Eurostat_Data2010!D205+Eurostat_Data2010!D209+Eurostat_Data2010!D210+Eurostat_Data2010!D212+Eurostat_Data2010!D215+Eurostat_Data2010!D217+Eurostat_Data2010!D218+Eurostat_Data2010!D219)+(Eurostat_Data2010!D460+Eurostat_Data2010!D462+Eurostat_Data2010!D463+Eurostat_Data2010!D465+Eurostat_Data2010!D471+Eurostat_Data2010!D475+Eurostat_Data2010!D476+Eurostat_Data2010!D478+Eurostat_Data2010!D481+Eurostat_Data2010!D483+Eurostat_Data2010!D484+Eurostat_Data2010!D485))/((Eurostat_Data2010!D329+Eurostat_Data2010!D331+Eurostat_Data2010!D332+Eurostat_Data2010!D334+Eurostat_Data2010!D340+Eurostat_Data2010!D344+Eurostat_Data2010!D345+Eurostat_Data2010!D347+Eurostat_Data2010!D350+Eurostat_Data2010!D352+Eurostat_Data2010!D353+Eurostat_Data2010!D354)+(Eurostat_Data2010!D417+Eurostat_Data2010!D419+Eurostat_Data2010!D420+Eurostat_Data2010!D422+Eurostat_Data2010!D428+Eurostat_Data2010!D432+Eurostat_Data2010!D433+Eurostat_Data2010!D435+Eurostat_Data2010!D438+Eurostat_Data2010!D440+Eurostat_Data2010!D441+Eurostat_Data2010!D442))</f>
        <v>0.49625240463141085</v>
      </c>
      <c r="G42" s="20">
        <f>((Eurostat_Data2010!E59+Eurostat_Data2010!E61+Eurostat_Data2010!E62+Eurostat_Data2010!E64+Eurostat_Data2010!E70+Eurostat_Data2010!E74+Eurostat_Data2010!E75+Eurostat_Data2010!E77+Eurostat_Data2010!E80+Eurostat_Data2010!E82+Eurostat_Data2010!E83+Eurostat_Data2010!E84)+(Eurostat_Data2010!E194+Eurostat_Data2010!E196+Eurostat_Data2010!E197+Eurostat_Data2010!E199+Eurostat_Data2010!E205+Eurostat_Data2010!E209+Eurostat_Data2010!E210+Eurostat_Data2010!E212+Eurostat_Data2010!E215+Eurostat_Data2010!E217+Eurostat_Data2010!E218+Eurostat_Data2010!E219)+(Eurostat_Data2010!E460+Eurostat_Data2010!E462+Eurostat_Data2010!E463+Eurostat_Data2010!E465+Eurostat_Data2010!E471+Eurostat_Data2010!E475+Eurostat_Data2010!E476+Eurostat_Data2010!E478+Eurostat_Data2010!E481+Eurostat_Data2010!E483+Eurostat_Data2010!E484+Eurostat_Data2010!E485))/((Eurostat_Data2010!E329+Eurostat_Data2010!E331+Eurostat_Data2010!E332+Eurostat_Data2010!E334+Eurostat_Data2010!E340+Eurostat_Data2010!E344+Eurostat_Data2010!E345+Eurostat_Data2010!E347+Eurostat_Data2010!E350+Eurostat_Data2010!E352+Eurostat_Data2010!E353+Eurostat_Data2010!E354)+(Eurostat_Data2010!E417+Eurostat_Data2010!E419+Eurostat_Data2010!E420+Eurostat_Data2010!E422+Eurostat_Data2010!E428+Eurostat_Data2010!E432+Eurostat_Data2010!E433+Eurostat_Data2010!E435+Eurostat_Data2010!E438+Eurostat_Data2010!E440+Eurostat_Data2010!E441+Eurostat_Data2010!E442))</f>
        <v>0.5003084213721324</v>
      </c>
      <c r="H42" s="20">
        <f>((Eurostat_Data2010!F59+Eurostat_Data2010!F61+Eurostat_Data2010!F62+Eurostat_Data2010!F64+Eurostat_Data2010!F70+Eurostat_Data2010!F74+Eurostat_Data2010!F75+Eurostat_Data2010!F77+Eurostat_Data2010!F80+Eurostat_Data2010!F82+Eurostat_Data2010!F83+Eurostat_Data2010!F84)+(Eurostat_Data2010!F194+Eurostat_Data2010!F196+Eurostat_Data2010!F197+Eurostat_Data2010!F199+Eurostat_Data2010!F205+Eurostat_Data2010!F209+Eurostat_Data2010!F210+Eurostat_Data2010!F212+Eurostat_Data2010!F215+Eurostat_Data2010!F217+Eurostat_Data2010!F218+Eurostat_Data2010!F219)+(Eurostat_Data2010!F460+Eurostat_Data2010!F462+Eurostat_Data2010!F463+Eurostat_Data2010!F465+Eurostat_Data2010!F471+Eurostat_Data2010!F475+Eurostat_Data2010!F476+Eurostat_Data2010!F478+Eurostat_Data2010!F481+Eurostat_Data2010!F483+Eurostat_Data2010!F484+Eurostat_Data2010!F485))/((Eurostat_Data2010!F329+Eurostat_Data2010!F331+Eurostat_Data2010!F332+Eurostat_Data2010!F334+Eurostat_Data2010!F340+Eurostat_Data2010!F344+Eurostat_Data2010!F345+Eurostat_Data2010!F347+Eurostat_Data2010!F350+Eurostat_Data2010!F352+Eurostat_Data2010!F353+Eurostat_Data2010!F354)+(Eurostat_Data2010!F417+Eurostat_Data2010!F419+Eurostat_Data2010!F420+Eurostat_Data2010!F422+Eurostat_Data2010!F428+Eurostat_Data2010!F432+Eurostat_Data2010!F433+Eurostat_Data2010!F435+Eurostat_Data2010!F438+Eurostat_Data2010!F440+Eurostat_Data2010!F441+Eurostat_Data2010!F442))</f>
        <v>0.5061360558391499</v>
      </c>
      <c r="I42" s="20">
        <f>((Eurostat_Data2010!G59+Eurostat_Data2010!G61+Eurostat_Data2010!G62+Eurostat_Data2010!G64+Eurostat_Data2010!G70+Eurostat_Data2010!G74+Eurostat_Data2010!G75+Eurostat_Data2010!G77+Eurostat_Data2010!G80+Eurostat_Data2010!G82+Eurostat_Data2010!G83+Eurostat_Data2010!G84)+(Eurostat_Data2010!G194+Eurostat_Data2010!G196+Eurostat_Data2010!G197+Eurostat_Data2010!G199+Eurostat_Data2010!G205+Eurostat_Data2010!G209+Eurostat_Data2010!G210+Eurostat_Data2010!G212+Eurostat_Data2010!G215+Eurostat_Data2010!G217+Eurostat_Data2010!G218+Eurostat_Data2010!G219)+(Eurostat_Data2010!G460+Eurostat_Data2010!G462+Eurostat_Data2010!G463+Eurostat_Data2010!G465+Eurostat_Data2010!G471+Eurostat_Data2010!G475+Eurostat_Data2010!G476+Eurostat_Data2010!G478+Eurostat_Data2010!G481+Eurostat_Data2010!G483+Eurostat_Data2010!G484+Eurostat_Data2010!G485))/((Eurostat_Data2010!G329+Eurostat_Data2010!G331+Eurostat_Data2010!G332+Eurostat_Data2010!G334+Eurostat_Data2010!G340+Eurostat_Data2010!G344+Eurostat_Data2010!G345+Eurostat_Data2010!G347+Eurostat_Data2010!G350+Eurostat_Data2010!G352+Eurostat_Data2010!G353+Eurostat_Data2010!G354)+(Eurostat_Data2010!G417+Eurostat_Data2010!G419+Eurostat_Data2010!G420+Eurostat_Data2010!G422+Eurostat_Data2010!G428+Eurostat_Data2010!G432+Eurostat_Data2010!G433+Eurostat_Data2010!G435+Eurostat_Data2010!G438+Eurostat_Data2010!G440+Eurostat_Data2010!G441+Eurostat_Data2010!G442))</f>
        <v>0.516758751452629</v>
      </c>
      <c r="J42" s="20">
        <f>((Eurostat_Data2010!H59+Eurostat_Data2010!H61+Eurostat_Data2010!H62+Eurostat_Data2010!H64+Eurostat_Data2010!H70+Eurostat_Data2010!H74+Eurostat_Data2010!H75+Eurostat_Data2010!H77+Eurostat_Data2010!H80+Eurostat_Data2010!H82+Eurostat_Data2010!H83+Eurostat_Data2010!H84)+(Eurostat_Data2010!H194+Eurostat_Data2010!H196+Eurostat_Data2010!H197+Eurostat_Data2010!H199+Eurostat_Data2010!H205+Eurostat_Data2010!H209+Eurostat_Data2010!H210+Eurostat_Data2010!H212+Eurostat_Data2010!H215+Eurostat_Data2010!H217+Eurostat_Data2010!H218+Eurostat_Data2010!H219)+(Eurostat_Data2010!H460+Eurostat_Data2010!H462+Eurostat_Data2010!H463+Eurostat_Data2010!H465+Eurostat_Data2010!H471+Eurostat_Data2010!H475+Eurostat_Data2010!H476+Eurostat_Data2010!H478+Eurostat_Data2010!H481+Eurostat_Data2010!H483+Eurostat_Data2010!H484+Eurostat_Data2010!H485))/((Eurostat_Data2010!H329+Eurostat_Data2010!H331+Eurostat_Data2010!H332+Eurostat_Data2010!H334+Eurostat_Data2010!H340+Eurostat_Data2010!H344+Eurostat_Data2010!H345+Eurostat_Data2010!H347+Eurostat_Data2010!H350+Eurostat_Data2010!H352+Eurostat_Data2010!H353+Eurostat_Data2010!H354)+(Eurostat_Data2010!H417+Eurostat_Data2010!H419+Eurostat_Data2010!H420+Eurostat_Data2010!H422+Eurostat_Data2010!H428+Eurostat_Data2010!H432+Eurostat_Data2010!H433+Eurostat_Data2010!H435+Eurostat_Data2010!H438+Eurostat_Data2010!H440+Eurostat_Data2010!H441+Eurostat_Data2010!H442))</f>
        <v>0.5066955382073053</v>
      </c>
      <c r="K42" s="20">
        <f>((Eurostat_Data2010!I59+Eurostat_Data2010!I61+Eurostat_Data2010!I62+Eurostat_Data2010!I64+Eurostat_Data2010!I70+Eurostat_Data2010!I74+Eurostat_Data2010!I75+Eurostat_Data2010!I77+Eurostat_Data2010!I80+Eurostat_Data2010!I82+Eurostat_Data2010!I83+Eurostat_Data2010!I84)+(Eurostat_Data2010!I194+Eurostat_Data2010!I196+Eurostat_Data2010!I197+Eurostat_Data2010!I199+Eurostat_Data2010!I205+Eurostat_Data2010!I209+Eurostat_Data2010!I210+Eurostat_Data2010!I212+Eurostat_Data2010!I215+Eurostat_Data2010!I217+Eurostat_Data2010!I218+Eurostat_Data2010!I219)+(Eurostat_Data2010!I460+Eurostat_Data2010!I462+Eurostat_Data2010!I463+Eurostat_Data2010!I465+Eurostat_Data2010!I471+Eurostat_Data2010!I475+Eurostat_Data2010!I476+Eurostat_Data2010!I478+Eurostat_Data2010!I481+Eurostat_Data2010!I483+Eurostat_Data2010!I484+Eurostat_Data2010!I485))/((Eurostat_Data2010!I329+Eurostat_Data2010!I331+Eurostat_Data2010!I332+Eurostat_Data2010!I334+Eurostat_Data2010!I340+Eurostat_Data2010!I344+Eurostat_Data2010!I345+Eurostat_Data2010!I347+Eurostat_Data2010!I350+Eurostat_Data2010!I352+Eurostat_Data2010!I353+Eurostat_Data2010!I354)+(Eurostat_Data2010!I417+Eurostat_Data2010!I419+Eurostat_Data2010!I420+Eurostat_Data2010!I422+Eurostat_Data2010!I428+Eurostat_Data2010!I432+Eurostat_Data2010!I433+Eurostat_Data2010!I435+Eurostat_Data2010!I438+Eurostat_Data2010!I440+Eurostat_Data2010!I441+Eurostat_Data2010!I442))</f>
        <v>0.514017553650246</v>
      </c>
      <c r="L42" s="20">
        <f>((Eurostat_Data2010!J59+Eurostat_Data2010!J61+Eurostat_Data2010!J62+Eurostat_Data2010!J64+Eurostat_Data2010!J70+Eurostat_Data2010!J74+Eurostat_Data2010!J75+Eurostat_Data2010!J77+Eurostat_Data2010!J80+Eurostat_Data2010!J82+Eurostat_Data2010!J83+Eurostat_Data2010!J84)+(Eurostat_Data2010!J194+Eurostat_Data2010!J196+Eurostat_Data2010!J197+Eurostat_Data2010!J199+Eurostat_Data2010!J205+Eurostat_Data2010!J209+Eurostat_Data2010!J210+Eurostat_Data2010!J212+Eurostat_Data2010!J215+Eurostat_Data2010!J217+Eurostat_Data2010!J218+Eurostat_Data2010!J219)+(Eurostat_Data2010!J460+Eurostat_Data2010!J462+Eurostat_Data2010!J463+Eurostat_Data2010!J465+Eurostat_Data2010!J471+Eurostat_Data2010!J475+Eurostat_Data2010!J476+Eurostat_Data2010!J478+Eurostat_Data2010!J481+Eurostat_Data2010!J483+Eurostat_Data2010!J484+Eurostat_Data2010!J485))/((Eurostat_Data2010!J329+Eurostat_Data2010!J331+Eurostat_Data2010!J332+Eurostat_Data2010!J334+Eurostat_Data2010!J340+Eurostat_Data2010!J344+Eurostat_Data2010!J345+Eurostat_Data2010!J347+Eurostat_Data2010!J350+Eurostat_Data2010!J352+Eurostat_Data2010!J353+Eurostat_Data2010!J354)+(Eurostat_Data2010!J417+Eurostat_Data2010!J419+Eurostat_Data2010!J420+Eurostat_Data2010!J422+Eurostat_Data2010!J428+Eurostat_Data2010!J432+Eurostat_Data2010!J433+Eurostat_Data2010!J435+Eurostat_Data2010!J438+Eurostat_Data2010!J440+Eurostat_Data2010!J441+Eurostat_Data2010!J442))</f>
        <v>0.517078990993274</v>
      </c>
      <c r="M42" s="20">
        <f>((Eurostat_Data2010!K59+Eurostat_Data2010!K61+Eurostat_Data2010!K62+Eurostat_Data2010!K64+Eurostat_Data2010!K70+Eurostat_Data2010!K74+Eurostat_Data2010!K75+Eurostat_Data2010!K77+Eurostat_Data2010!K80+Eurostat_Data2010!K82+Eurostat_Data2010!K83+Eurostat_Data2010!K84)+(Eurostat_Data2010!K194+Eurostat_Data2010!K196+Eurostat_Data2010!K197+Eurostat_Data2010!K199+Eurostat_Data2010!K205+Eurostat_Data2010!K209+Eurostat_Data2010!K210+Eurostat_Data2010!K212+Eurostat_Data2010!K215+Eurostat_Data2010!K217+Eurostat_Data2010!K218+Eurostat_Data2010!K219)+(Eurostat_Data2010!K460+Eurostat_Data2010!K462+Eurostat_Data2010!K463+Eurostat_Data2010!K465+Eurostat_Data2010!K471+Eurostat_Data2010!K475+Eurostat_Data2010!K476+Eurostat_Data2010!K478+Eurostat_Data2010!K481+Eurostat_Data2010!K483+Eurostat_Data2010!K484+Eurostat_Data2010!K485))/((Eurostat_Data2010!K329+Eurostat_Data2010!K331+Eurostat_Data2010!K332+Eurostat_Data2010!K334+Eurostat_Data2010!K340+Eurostat_Data2010!K344+Eurostat_Data2010!K345+Eurostat_Data2010!K347+Eurostat_Data2010!K350+Eurostat_Data2010!K352+Eurostat_Data2010!K353+Eurostat_Data2010!K354)+(Eurostat_Data2010!K417+Eurostat_Data2010!K419+Eurostat_Data2010!K420+Eurostat_Data2010!K422+Eurostat_Data2010!K428+Eurostat_Data2010!K432+Eurostat_Data2010!K433+Eurostat_Data2010!K435+Eurostat_Data2010!K438+Eurostat_Data2010!K440+Eurostat_Data2010!K441+Eurostat_Data2010!K442))</f>
        <v>0.5088247047331498</v>
      </c>
      <c r="N42" s="20">
        <f>((Eurostat_Data2010!L59+Eurostat_Data2010!L61+Eurostat_Data2010!L62+Eurostat_Data2010!L64+Eurostat_Data2010!L70+Eurostat_Data2010!L74+Eurostat_Data2010!L75+Eurostat_Data2010!L77+Eurostat_Data2010!L80+Eurostat_Data2010!L82+Eurostat_Data2010!L83+Eurostat_Data2010!L84)+(Eurostat_Data2010!L194+Eurostat_Data2010!L196+Eurostat_Data2010!L197+Eurostat_Data2010!L199+Eurostat_Data2010!L205+Eurostat_Data2010!L209+Eurostat_Data2010!L210+Eurostat_Data2010!L212+Eurostat_Data2010!L215+Eurostat_Data2010!L217+Eurostat_Data2010!L218+Eurostat_Data2010!L219)+(Eurostat_Data2010!L460+Eurostat_Data2010!L462+Eurostat_Data2010!L463+Eurostat_Data2010!L465+Eurostat_Data2010!L471+Eurostat_Data2010!L475+Eurostat_Data2010!L476+Eurostat_Data2010!L478+Eurostat_Data2010!L481+Eurostat_Data2010!L483+Eurostat_Data2010!L484+Eurostat_Data2010!L485))/((Eurostat_Data2010!L329+Eurostat_Data2010!L331+Eurostat_Data2010!L332+Eurostat_Data2010!L334+Eurostat_Data2010!L340+Eurostat_Data2010!L344+Eurostat_Data2010!L345+Eurostat_Data2010!L347+Eurostat_Data2010!L350+Eurostat_Data2010!L352+Eurostat_Data2010!L353+Eurostat_Data2010!L354)+(Eurostat_Data2010!L417+Eurostat_Data2010!L419+Eurostat_Data2010!L420+Eurostat_Data2010!L422+Eurostat_Data2010!L428+Eurostat_Data2010!L432+Eurostat_Data2010!L433+Eurostat_Data2010!L435+Eurostat_Data2010!L438+Eurostat_Data2010!L440+Eurostat_Data2010!L441+Eurostat_Data2010!L442))</f>
        <v>0.5049019607843137</v>
      </c>
      <c r="O42" s="20">
        <f>((Eurostat_Data2010!M59+Eurostat_Data2010!M61+Eurostat_Data2010!M62+Eurostat_Data2010!M64+Eurostat_Data2010!M70+Eurostat_Data2010!M74+Eurostat_Data2010!M75+Eurostat_Data2010!M77+Eurostat_Data2010!M80+Eurostat_Data2010!M82+Eurostat_Data2010!M83+Eurostat_Data2010!M84)+(Eurostat_Data2010!M194+Eurostat_Data2010!M196+Eurostat_Data2010!M197+Eurostat_Data2010!M199+Eurostat_Data2010!M205+Eurostat_Data2010!M209+Eurostat_Data2010!M210+Eurostat_Data2010!M212+Eurostat_Data2010!M215+Eurostat_Data2010!M217+Eurostat_Data2010!M218+Eurostat_Data2010!M219)+(Eurostat_Data2010!M460+Eurostat_Data2010!M462+Eurostat_Data2010!M463+Eurostat_Data2010!M465+Eurostat_Data2010!M471+Eurostat_Data2010!M475+Eurostat_Data2010!M476+Eurostat_Data2010!M478+Eurostat_Data2010!M481+Eurostat_Data2010!M483+Eurostat_Data2010!M484+Eurostat_Data2010!M485))/((Eurostat_Data2010!M329+Eurostat_Data2010!M331+Eurostat_Data2010!M332+Eurostat_Data2010!M334+Eurostat_Data2010!M340+Eurostat_Data2010!M344+Eurostat_Data2010!M345+Eurostat_Data2010!M347+Eurostat_Data2010!M350+Eurostat_Data2010!M352+Eurostat_Data2010!M353+Eurostat_Data2010!M354)+(Eurostat_Data2010!M417+Eurostat_Data2010!M419+Eurostat_Data2010!M420+Eurostat_Data2010!M422+Eurostat_Data2010!M428+Eurostat_Data2010!M432+Eurostat_Data2010!M433+Eurostat_Data2010!M435+Eurostat_Data2010!M438+Eurostat_Data2010!M440+Eurostat_Data2010!M441+Eurostat_Data2010!M442))</f>
        <v>0.5108985909988928</v>
      </c>
      <c r="P42" s="20">
        <f>((Eurostat_Data2010!N59+Eurostat_Data2010!N61+Eurostat_Data2010!N62+Eurostat_Data2010!N64+Eurostat_Data2010!N70+Eurostat_Data2010!N74+Eurostat_Data2010!N75+Eurostat_Data2010!N77+Eurostat_Data2010!N80+Eurostat_Data2010!N82+Eurostat_Data2010!N83+Eurostat_Data2010!N84)+(Eurostat_Data2010!N194+Eurostat_Data2010!N196+Eurostat_Data2010!N197+Eurostat_Data2010!N199+Eurostat_Data2010!N205+Eurostat_Data2010!N209+Eurostat_Data2010!N210+Eurostat_Data2010!N212+Eurostat_Data2010!N215+Eurostat_Data2010!N217+Eurostat_Data2010!N218+Eurostat_Data2010!N219)+(Eurostat_Data2010!N460+Eurostat_Data2010!N462+Eurostat_Data2010!N463+Eurostat_Data2010!N465+Eurostat_Data2010!N471+Eurostat_Data2010!N475+Eurostat_Data2010!N476+Eurostat_Data2010!N478+Eurostat_Data2010!N481+Eurostat_Data2010!N483+Eurostat_Data2010!N484+Eurostat_Data2010!N485))/((Eurostat_Data2010!N329+Eurostat_Data2010!N331+Eurostat_Data2010!N332+Eurostat_Data2010!N334+Eurostat_Data2010!N340+Eurostat_Data2010!N344+Eurostat_Data2010!N345+Eurostat_Data2010!N347+Eurostat_Data2010!N350+Eurostat_Data2010!N352+Eurostat_Data2010!N353+Eurostat_Data2010!N354)+(Eurostat_Data2010!N417+Eurostat_Data2010!N419+Eurostat_Data2010!N420+Eurostat_Data2010!N422+Eurostat_Data2010!N428+Eurostat_Data2010!N432+Eurostat_Data2010!N433+Eurostat_Data2010!N435+Eurostat_Data2010!N438+Eurostat_Data2010!N440+Eurostat_Data2010!N441+Eurostat_Data2010!N442))</f>
        <v>0.5062734401636549</v>
      </c>
      <c r="Q42" s="20">
        <f>((Eurostat_Data2010!O59+Eurostat_Data2010!O61+Eurostat_Data2010!O62+Eurostat_Data2010!O64+Eurostat_Data2010!O70+Eurostat_Data2010!O74+Eurostat_Data2010!O75+Eurostat_Data2010!O77+Eurostat_Data2010!O80+Eurostat_Data2010!O82+Eurostat_Data2010!O83+Eurostat_Data2010!O84)+(Eurostat_Data2010!O194+Eurostat_Data2010!O196+Eurostat_Data2010!O197+Eurostat_Data2010!O199+Eurostat_Data2010!O205+Eurostat_Data2010!O209+Eurostat_Data2010!O210+Eurostat_Data2010!O212+Eurostat_Data2010!O215+Eurostat_Data2010!O217+Eurostat_Data2010!O218+Eurostat_Data2010!O219)+(Eurostat_Data2010!O460+Eurostat_Data2010!O462+Eurostat_Data2010!O463+Eurostat_Data2010!O465+Eurostat_Data2010!O471+Eurostat_Data2010!O475+Eurostat_Data2010!O476+Eurostat_Data2010!O478+Eurostat_Data2010!O481+Eurostat_Data2010!O483+Eurostat_Data2010!O484+Eurostat_Data2010!O485))/((Eurostat_Data2010!O329+Eurostat_Data2010!O331+Eurostat_Data2010!O332+Eurostat_Data2010!O334+Eurostat_Data2010!O340+Eurostat_Data2010!O344+Eurostat_Data2010!O345+Eurostat_Data2010!O347+Eurostat_Data2010!O350+Eurostat_Data2010!O352+Eurostat_Data2010!O353+Eurostat_Data2010!O354)+(Eurostat_Data2010!O417+Eurostat_Data2010!O419+Eurostat_Data2010!O420+Eurostat_Data2010!O422+Eurostat_Data2010!O428+Eurostat_Data2010!O432+Eurostat_Data2010!O433+Eurostat_Data2010!O435+Eurostat_Data2010!O438+Eurostat_Data2010!O440+Eurostat_Data2010!O441+Eurostat_Data2010!O442))</f>
        <v>0.5039108562773841</v>
      </c>
      <c r="R42" s="20">
        <f>((Eurostat_Data2010!P59+Eurostat_Data2010!P61+Eurostat_Data2010!P62+Eurostat_Data2010!P64+Eurostat_Data2010!P70+Eurostat_Data2010!P74+Eurostat_Data2010!P75+Eurostat_Data2010!P77+Eurostat_Data2010!P80+Eurostat_Data2010!P82+Eurostat_Data2010!P83+Eurostat_Data2010!P84)+(Eurostat_Data2010!P194+Eurostat_Data2010!P196+Eurostat_Data2010!P197+Eurostat_Data2010!P199+Eurostat_Data2010!P205+Eurostat_Data2010!P209+Eurostat_Data2010!P210+Eurostat_Data2010!P212+Eurostat_Data2010!P215+Eurostat_Data2010!P217+Eurostat_Data2010!P218+Eurostat_Data2010!P219)+(Eurostat_Data2010!P460+Eurostat_Data2010!P462+Eurostat_Data2010!P463+Eurostat_Data2010!P465+Eurostat_Data2010!P471+Eurostat_Data2010!P475+Eurostat_Data2010!P476+Eurostat_Data2010!P478+Eurostat_Data2010!P481+Eurostat_Data2010!P483+Eurostat_Data2010!P484+Eurostat_Data2010!P485))/((Eurostat_Data2010!P329+Eurostat_Data2010!P331+Eurostat_Data2010!P332+Eurostat_Data2010!P334+Eurostat_Data2010!P340+Eurostat_Data2010!P344+Eurostat_Data2010!P345+Eurostat_Data2010!P347+Eurostat_Data2010!P350+Eurostat_Data2010!P352+Eurostat_Data2010!P353+Eurostat_Data2010!P354)+(Eurostat_Data2010!P417+Eurostat_Data2010!P419+Eurostat_Data2010!P420+Eurostat_Data2010!P422+Eurostat_Data2010!P428+Eurostat_Data2010!P432+Eurostat_Data2010!P433+Eurostat_Data2010!P435+Eurostat_Data2010!P438+Eurostat_Data2010!P440+Eurostat_Data2010!P441+Eurostat_Data2010!P442))</f>
        <v>0.5051138384916399</v>
      </c>
      <c r="S42" s="20">
        <f>((Eurostat_Data2010!Q59+Eurostat_Data2010!Q61+Eurostat_Data2010!Q62+Eurostat_Data2010!Q64+Eurostat_Data2010!Q70+Eurostat_Data2010!Q74+Eurostat_Data2010!Q75+Eurostat_Data2010!Q77+Eurostat_Data2010!Q80+Eurostat_Data2010!Q82+Eurostat_Data2010!Q83+Eurostat_Data2010!Q84)+(Eurostat_Data2010!Q194+Eurostat_Data2010!Q196+Eurostat_Data2010!Q197+Eurostat_Data2010!Q199+Eurostat_Data2010!Q205+Eurostat_Data2010!Q209+Eurostat_Data2010!Q210+Eurostat_Data2010!Q212+Eurostat_Data2010!Q215+Eurostat_Data2010!Q217+Eurostat_Data2010!Q218+Eurostat_Data2010!Q219)+(Eurostat_Data2010!Q460+Eurostat_Data2010!Q462+Eurostat_Data2010!Q463+Eurostat_Data2010!Q465+Eurostat_Data2010!Q471+Eurostat_Data2010!Q475+Eurostat_Data2010!Q476+Eurostat_Data2010!Q478+Eurostat_Data2010!Q481+Eurostat_Data2010!Q483+Eurostat_Data2010!Q484+Eurostat_Data2010!Q485))/((Eurostat_Data2010!Q329+Eurostat_Data2010!Q331+Eurostat_Data2010!Q332+Eurostat_Data2010!Q334+Eurostat_Data2010!Q340+Eurostat_Data2010!Q344+Eurostat_Data2010!Q345+Eurostat_Data2010!Q347+Eurostat_Data2010!Q350+Eurostat_Data2010!Q352+Eurostat_Data2010!Q353+Eurostat_Data2010!Q354)+(Eurostat_Data2010!Q417+Eurostat_Data2010!Q419+Eurostat_Data2010!Q420+Eurostat_Data2010!Q422+Eurostat_Data2010!Q428+Eurostat_Data2010!Q432+Eurostat_Data2010!Q433+Eurostat_Data2010!Q435+Eurostat_Data2010!Q438+Eurostat_Data2010!Q440+Eurostat_Data2010!Q441+Eurostat_Data2010!Q442))</f>
        <v>0.505458748022396</v>
      </c>
      <c r="T42" s="20">
        <f>((Eurostat_Data2010!R59+Eurostat_Data2010!R61+Eurostat_Data2010!R62+Eurostat_Data2010!R64+Eurostat_Data2010!R70+Eurostat_Data2010!R74+Eurostat_Data2010!R75+Eurostat_Data2010!R77+Eurostat_Data2010!R80+Eurostat_Data2010!R82+Eurostat_Data2010!R83+Eurostat_Data2010!R84)+(Eurostat_Data2010!R194+Eurostat_Data2010!R196+Eurostat_Data2010!R197+Eurostat_Data2010!R199+Eurostat_Data2010!R205+Eurostat_Data2010!R209+Eurostat_Data2010!R210+Eurostat_Data2010!R212+Eurostat_Data2010!R215+Eurostat_Data2010!R217+Eurostat_Data2010!R218+Eurostat_Data2010!R219)+(Eurostat_Data2010!R460+Eurostat_Data2010!R462+Eurostat_Data2010!R463+Eurostat_Data2010!R465+Eurostat_Data2010!R471+Eurostat_Data2010!R475+Eurostat_Data2010!R476+Eurostat_Data2010!R478+Eurostat_Data2010!R481+Eurostat_Data2010!R483+Eurostat_Data2010!R484+Eurostat_Data2010!R485))/((Eurostat_Data2010!R329+Eurostat_Data2010!R331+Eurostat_Data2010!R332+Eurostat_Data2010!R334+Eurostat_Data2010!R340+Eurostat_Data2010!R344+Eurostat_Data2010!R345+Eurostat_Data2010!R347+Eurostat_Data2010!R350+Eurostat_Data2010!R352+Eurostat_Data2010!R353+Eurostat_Data2010!R354)+(Eurostat_Data2010!R417+Eurostat_Data2010!R419+Eurostat_Data2010!R420+Eurostat_Data2010!R422+Eurostat_Data2010!R428+Eurostat_Data2010!R432+Eurostat_Data2010!R433+Eurostat_Data2010!R435+Eurostat_Data2010!R438+Eurostat_Data2010!R440+Eurostat_Data2010!R441+Eurostat_Data2010!R442))</f>
        <v>0.4994224613049074</v>
      </c>
      <c r="U42" s="20">
        <f>((Eurostat_Data2010!S59+Eurostat_Data2010!S61+Eurostat_Data2010!S62+Eurostat_Data2010!S64+Eurostat_Data2010!S70+Eurostat_Data2010!S74+Eurostat_Data2010!S75+Eurostat_Data2010!S77+Eurostat_Data2010!S80+Eurostat_Data2010!S82+Eurostat_Data2010!S83+Eurostat_Data2010!S84)+(Eurostat_Data2010!S194+Eurostat_Data2010!S196+Eurostat_Data2010!S197+Eurostat_Data2010!S199+Eurostat_Data2010!S205+Eurostat_Data2010!S209+Eurostat_Data2010!S210+Eurostat_Data2010!S212+Eurostat_Data2010!S215+Eurostat_Data2010!S217+Eurostat_Data2010!S218+Eurostat_Data2010!S219)+(Eurostat_Data2010!S460+Eurostat_Data2010!S462+Eurostat_Data2010!S463+Eurostat_Data2010!S465+Eurostat_Data2010!S471+Eurostat_Data2010!S475+Eurostat_Data2010!S476+Eurostat_Data2010!S478+Eurostat_Data2010!S481+Eurostat_Data2010!S483+Eurostat_Data2010!S484+Eurostat_Data2010!S485))/((Eurostat_Data2010!S329+Eurostat_Data2010!S331+Eurostat_Data2010!S332+Eurostat_Data2010!S334+Eurostat_Data2010!S340+Eurostat_Data2010!S344+Eurostat_Data2010!S345+Eurostat_Data2010!S347+Eurostat_Data2010!S350+Eurostat_Data2010!S352+Eurostat_Data2010!S353+Eurostat_Data2010!S354)+(Eurostat_Data2010!S417+Eurostat_Data2010!S419+Eurostat_Data2010!S420+Eurostat_Data2010!S422+Eurostat_Data2010!S428+Eurostat_Data2010!S432+Eurostat_Data2010!S433+Eurostat_Data2010!S435+Eurostat_Data2010!S438+Eurostat_Data2010!S440+Eurostat_Data2010!S441+Eurostat_Data2010!S442))</f>
        <v>0.4916025724590449</v>
      </c>
      <c r="V42" s="20">
        <f>((Eurostat_Data2010!T59+Eurostat_Data2010!T61+Eurostat_Data2010!T62+Eurostat_Data2010!T64+Eurostat_Data2010!T70+Eurostat_Data2010!T74+Eurostat_Data2010!T75+Eurostat_Data2010!T77+Eurostat_Data2010!T80+Eurostat_Data2010!T82+Eurostat_Data2010!T83+Eurostat_Data2010!T84)+(Eurostat_Data2010!T194+Eurostat_Data2010!T196+Eurostat_Data2010!T197+Eurostat_Data2010!T199+Eurostat_Data2010!T205+Eurostat_Data2010!T209+Eurostat_Data2010!T210+Eurostat_Data2010!T212+Eurostat_Data2010!T215+Eurostat_Data2010!T217+Eurostat_Data2010!T218+Eurostat_Data2010!T219)+(Eurostat_Data2010!T460+Eurostat_Data2010!T462+Eurostat_Data2010!T463+Eurostat_Data2010!T465+Eurostat_Data2010!T471+Eurostat_Data2010!T475+Eurostat_Data2010!T476+Eurostat_Data2010!T478+Eurostat_Data2010!T481+Eurostat_Data2010!T483+Eurostat_Data2010!T484+Eurostat_Data2010!T485))/((Eurostat_Data2010!T329+Eurostat_Data2010!T331+Eurostat_Data2010!T332+Eurostat_Data2010!T334+Eurostat_Data2010!T340+Eurostat_Data2010!T344+Eurostat_Data2010!T345+Eurostat_Data2010!T347+Eurostat_Data2010!T350+Eurostat_Data2010!T352+Eurostat_Data2010!T353+Eurostat_Data2010!T354)+(Eurostat_Data2010!T417+Eurostat_Data2010!T419+Eurostat_Data2010!T420+Eurostat_Data2010!T422+Eurostat_Data2010!T428+Eurostat_Data2010!T432+Eurostat_Data2010!T433+Eurostat_Data2010!T435+Eurostat_Data2010!T438+Eurostat_Data2010!T440+Eurostat_Data2010!T441+Eurostat_Data2010!T442))</f>
        <v>0.49626928095827616</v>
      </c>
      <c r="W42" s="14">
        <f t="shared" si="0"/>
        <v>0.004666708499231287</v>
      </c>
    </row>
    <row r="43" ht="14.25" thickBot="1"/>
    <row r="44" spans="2:21" ht="13.5">
      <c r="B44" s="21"/>
      <c r="C44" s="21"/>
      <c r="D44" s="11">
        <v>1990</v>
      </c>
      <c r="E44" s="11">
        <v>2008</v>
      </c>
      <c r="F44" s="11" t="s">
        <v>68</v>
      </c>
      <c r="H44" s="51" t="s">
        <v>136</v>
      </c>
      <c r="I44" s="51" t="s">
        <v>137</v>
      </c>
      <c r="J44" s="51" t="s">
        <v>138</v>
      </c>
      <c r="K44" s="51" t="s">
        <v>139</v>
      </c>
      <c r="U44" s="14">
        <f>MIN(U6:U38)</f>
        <v>0.12463627546071775</v>
      </c>
    </row>
    <row r="45" spans="2:21" ht="13.5">
      <c r="B45" s="12" t="s">
        <v>39</v>
      </c>
      <c r="C45" s="22"/>
      <c r="D45" s="18">
        <f>D6</f>
        <v>0.5155223880597015</v>
      </c>
      <c r="E45" s="18">
        <f>V6</f>
        <v>0.6236210253082414</v>
      </c>
      <c r="F45" s="18">
        <f aca="true" t="shared" si="2" ref="F45:F79">E45-D45</f>
        <v>0.10809863724853985</v>
      </c>
      <c r="H45" s="10">
        <f>Eurostat_Data2010!T57</f>
        <v>1439</v>
      </c>
      <c r="I45" s="10">
        <f>Eurostat_Data2010!T192</f>
        <v>924</v>
      </c>
      <c r="J45" s="10">
        <f>H45/(H45+I45)</f>
        <v>0.6089716462124418</v>
      </c>
      <c r="K45" s="10">
        <f>I45/(H45+I45)</f>
        <v>0.3910283537875582</v>
      </c>
      <c r="M45" s="10" t="str">
        <f>IF(E45&gt;0.52,IF(K45&lt;0.1,"CHECK","OK"),"OK")</f>
        <v>OK</v>
      </c>
      <c r="N45" s="14"/>
      <c r="O45" s="14"/>
      <c r="P45" s="14"/>
      <c r="U45" s="14">
        <f>MAX(U6:U37)</f>
        <v>1.1218836565096952</v>
      </c>
    </row>
    <row r="46" spans="2:16" ht="13.5">
      <c r="B46" s="12" t="s">
        <v>5</v>
      </c>
      <c r="C46" s="22"/>
      <c r="D46" s="18">
        <f aca="true" t="shared" si="3" ref="D46:D77">D7</f>
        <v>0.3996250852079073</v>
      </c>
      <c r="E46" s="18">
        <f aca="true" t="shared" si="4" ref="E46:E77">V7</f>
        <v>0.5397939375839929</v>
      </c>
      <c r="F46" s="18">
        <f t="shared" si="2"/>
        <v>0.14016885237608556</v>
      </c>
      <c r="H46" s="10">
        <f>Eurostat_Data2010!T58</f>
        <v>2931</v>
      </c>
      <c r="I46" s="10">
        <f>Eurostat_Data2010!T193</f>
        <v>681</v>
      </c>
      <c r="J46" s="10">
        <f aca="true" t="shared" si="5" ref="J46:J77">H46/(H46+I46)</f>
        <v>0.8114617940199336</v>
      </c>
      <c r="K46" s="10">
        <f aca="true" t="shared" si="6" ref="K46:K77">I46/(H46+I46)</f>
        <v>0.18853820598006646</v>
      </c>
      <c r="M46" s="10" t="str">
        <f aca="true" t="shared" si="7" ref="M46:M77">IF(E46&gt;0.52,IF(K46&lt;0.1,"CHECK","OK"),"OK")</f>
        <v>OK</v>
      </c>
      <c r="N46" s="14"/>
      <c r="O46" s="14"/>
      <c r="P46" s="14"/>
    </row>
    <row r="47" spans="2:16" ht="13.5">
      <c r="B47" s="12" t="s">
        <v>7</v>
      </c>
      <c r="C47" s="22"/>
      <c r="D47" s="18">
        <f t="shared" si="3"/>
        <v>0.4780915287244401</v>
      </c>
      <c r="E47" s="18">
        <f t="shared" si="4"/>
        <v>0.4675919863820872</v>
      </c>
      <c r="F47" s="18">
        <f t="shared" si="2"/>
        <v>-0.010499542342352897</v>
      </c>
      <c r="H47" s="10">
        <f>Eurostat_Data2010!T59</f>
        <v>2150</v>
      </c>
      <c r="I47" s="10">
        <f>Eurostat_Data2010!T194</f>
        <v>1195</v>
      </c>
      <c r="J47" s="10">
        <f t="shared" si="5"/>
        <v>0.6427503736920778</v>
      </c>
      <c r="K47" s="10">
        <f t="shared" si="6"/>
        <v>0.3572496263079223</v>
      </c>
      <c r="M47" s="10" t="str">
        <f t="shared" si="7"/>
        <v>OK</v>
      </c>
      <c r="N47" s="14"/>
      <c r="O47" s="14"/>
      <c r="P47" s="14"/>
    </row>
    <row r="48" spans="2:16" ht="13.5">
      <c r="B48" s="12" t="s">
        <v>129</v>
      </c>
      <c r="C48" s="22"/>
      <c r="D48" s="18">
        <f t="shared" si="3"/>
        <v>1.1497584541062802</v>
      </c>
      <c r="E48" s="18">
        <f t="shared" si="4"/>
        <v>0.5168195718654435</v>
      </c>
      <c r="F48" s="18">
        <f t="shared" si="2"/>
        <v>-0.6329388822408367</v>
      </c>
      <c r="H48" s="10">
        <f>Eurostat_Data2010!T60</f>
        <v>559</v>
      </c>
      <c r="I48" s="10">
        <f>Eurostat_Data2010!T195</f>
        <v>215</v>
      </c>
      <c r="J48" s="10">
        <f t="shared" si="5"/>
        <v>0.7222222222222222</v>
      </c>
      <c r="K48" s="10">
        <f t="shared" si="6"/>
        <v>0.2777777777777778</v>
      </c>
      <c r="M48" s="10" t="str">
        <f t="shared" si="7"/>
        <v>OK</v>
      </c>
      <c r="N48" s="14"/>
      <c r="O48" s="14"/>
      <c r="P48" s="14"/>
    </row>
    <row r="49" spans="2:16" ht="13.5">
      <c r="B49" s="12" t="s">
        <v>26</v>
      </c>
      <c r="C49" s="22"/>
      <c r="D49" s="18">
        <f t="shared" si="3"/>
        <v>0.32945736434108525</v>
      </c>
      <c r="E49" s="18">
        <f t="shared" si="4"/>
        <v>0.36195286195286197</v>
      </c>
      <c r="F49" s="18">
        <f t="shared" si="2"/>
        <v>0.032495497611776725</v>
      </c>
      <c r="H49" s="10">
        <f>Eurostat_Data2010!T61</f>
        <v>430</v>
      </c>
      <c r="I49" s="10">
        <f>Eurostat_Data2010!T196</f>
        <v>0</v>
      </c>
      <c r="J49" s="10">
        <f t="shared" si="5"/>
        <v>1</v>
      </c>
      <c r="K49" s="10">
        <f t="shared" si="6"/>
        <v>0</v>
      </c>
      <c r="M49" s="10" t="str">
        <f t="shared" si="7"/>
        <v>OK</v>
      </c>
      <c r="N49" s="14"/>
      <c r="O49" s="14"/>
      <c r="P49" s="14"/>
    </row>
    <row r="50" spans="2:16" ht="13.5">
      <c r="B50" s="12" t="s">
        <v>9</v>
      </c>
      <c r="C50" s="22"/>
      <c r="D50" s="18">
        <f t="shared" si="3"/>
        <v>0.42607168412151175</v>
      </c>
      <c r="E50" s="18">
        <f t="shared" si="4"/>
        <v>0.4668002289639382</v>
      </c>
      <c r="F50" s="18">
        <f t="shared" si="2"/>
        <v>0.04072854484242644</v>
      </c>
      <c r="H50" s="10">
        <f>Eurostat_Data2010!T62</f>
        <v>3899</v>
      </c>
      <c r="I50" s="10">
        <f>Eurostat_Data2010!T197</f>
        <v>2011</v>
      </c>
      <c r="J50" s="10">
        <f t="shared" si="5"/>
        <v>0.6597292724196278</v>
      </c>
      <c r="K50" s="10">
        <f t="shared" si="6"/>
        <v>0.34027072758037225</v>
      </c>
      <c r="M50" s="10" t="str">
        <f t="shared" si="7"/>
        <v>OK</v>
      </c>
      <c r="N50" s="14"/>
      <c r="O50" s="14"/>
      <c r="P50" s="14"/>
    </row>
    <row r="51" spans="2:16" ht="13.5">
      <c r="B51" s="12" t="s">
        <v>11</v>
      </c>
      <c r="C51" s="22"/>
      <c r="D51" s="18">
        <f t="shared" si="3"/>
        <v>0.6275791920953211</v>
      </c>
      <c r="E51" s="18">
        <f t="shared" si="4"/>
        <v>0.7074544929211211</v>
      </c>
      <c r="F51" s="18">
        <f t="shared" si="2"/>
        <v>0.07987530082579997</v>
      </c>
      <c r="H51" s="10">
        <f>Eurostat_Data2010!T63</f>
        <v>2338</v>
      </c>
      <c r="I51" s="10">
        <f>Eurostat_Data2010!T198</f>
        <v>1960</v>
      </c>
      <c r="J51" s="10">
        <f t="shared" si="5"/>
        <v>0.5439739413680782</v>
      </c>
      <c r="K51" s="10">
        <f t="shared" si="6"/>
        <v>0.4560260586319218</v>
      </c>
      <c r="M51" s="10" t="str">
        <f t="shared" si="7"/>
        <v>OK</v>
      </c>
      <c r="N51" s="14"/>
      <c r="O51" s="14"/>
      <c r="P51" s="14"/>
    </row>
    <row r="52" spans="2:16" ht="13.5">
      <c r="B52" s="12" t="s">
        <v>14</v>
      </c>
      <c r="C52" s="22"/>
      <c r="D52" s="18">
        <f t="shared" si="3"/>
        <v>0.5057839721254356</v>
      </c>
      <c r="E52" s="18">
        <f t="shared" si="4"/>
        <v>0.47229299363057325</v>
      </c>
      <c r="F52" s="18">
        <f t="shared" si="2"/>
        <v>-0.03349097849486232</v>
      </c>
      <c r="H52" s="10">
        <f>Eurostat_Data2010!T64</f>
        <v>886</v>
      </c>
      <c r="I52" s="10">
        <f>Eurostat_Data2010!T199</f>
        <v>169</v>
      </c>
      <c r="J52" s="10">
        <f t="shared" si="5"/>
        <v>0.8398104265402844</v>
      </c>
      <c r="K52" s="10">
        <f t="shared" si="6"/>
        <v>0.16018957345971563</v>
      </c>
      <c r="M52" s="10" t="str">
        <f t="shared" si="7"/>
        <v>OK</v>
      </c>
      <c r="N52" s="14"/>
      <c r="O52" s="14"/>
      <c r="P52" s="14"/>
    </row>
    <row r="53" spans="2:16" ht="13.5">
      <c r="B53" s="12" t="s">
        <v>3</v>
      </c>
      <c r="C53" s="22"/>
      <c r="D53" s="18">
        <f t="shared" si="3"/>
        <v>0.4222429695482499</v>
      </c>
      <c r="E53" s="18">
        <f t="shared" si="4"/>
        <v>0.4979261378147827</v>
      </c>
      <c r="F53" s="52">
        <f t="shared" si="2"/>
        <v>0.07568316826653276</v>
      </c>
      <c r="H53" s="10">
        <f>Eurostat_Data2010!T65</f>
        <v>146807</v>
      </c>
      <c r="I53" s="10">
        <f>Eurostat_Data2010!T200</f>
        <v>33630</v>
      </c>
      <c r="J53" s="10">
        <f t="shared" si="5"/>
        <v>0.8136191579332399</v>
      </c>
      <c r="K53" s="10">
        <f t="shared" si="6"/>
        <v>0.18638084206676014</v>
      </c>
      <c r="M53" s="10" t="str">
        <f t="shared" si="7"/>
        <v>OK</v>
      </c>
      <c r="N53" s="14"/>
      <c r="O53" s="14"/>
      <c r="P53" s="14"/>
    </row>
    <row r="54" spans="2:16" ht="13.5">
      <c r="B54" s="12" t="s">
        <v>51</v>
      </c>
      <c r="C54" s="22"/>
      <c r="D54" s="18">
        <f t="shared" si="3"/>
        <v>0.7271759948925304</v>
      </c>
      <c r="E54" s="18">
        <f t="shared" si="4"/>
        <v>0.7946237909810325</v>
      </c>
      <c r="F54" s="52">
        <f t="shared" si="2"/>
        <v>0.06744779608850215</v>
      </c>
      <c r="H54" s="10">
        <f>Eurostat_Data2010!T66</f>
        <v>2263</v>
      </c>
      <c r="I54" s="10">
        <f>Eurostat_Data2010!T201</f>
        <v>2902</v>
      </c>
      <c r="J54" s="10">
        <f t="shared" si="5"/>
        <v>0.43814133591481125</v>
      </c>
      <c r="K54" s="10">
        <f t="shared" si="6"/>
        <v>0.5618586640851888</v>
      </c>
      <c r="M54" s="10" t="str">
        <f t="shared" si="7"/>
        <v>OK</v>
      </c>
      <c r="N54" s="14"/>
      <c r="O54" s="14"/>
      <c r="P54" s="14"/>
    </row>
    <row r="55" spans="2:16" ht="13.5">
      <c r="B55" s="32" t="s">
        <v>22</v>
      </c>
      <c r="C55" s="22"/>
      <c r="D55" s="18">
        <f t="shared" si="3"/>
        <v>0.3304491141326741</v>
      </c>
      <c r="E55" s="18">
        <f t="shared" si="4"/>
        <v>0.5168823860438942</v>
      </c>
      <c r="F55" s="18">
        <f t="shared" si="2"/>
        <v>0.18643327191122017</v>
      </c>
      <c r="H55" s="10">
        <f>Eurostat_Data2010!T67</f>
        <v>3674</v>
      </c>
      <c r="I55" s="10">
        <f>Eurostat_Data2010!T202</f>
        <v>0</v>
      </c>
      <c r="J55" s="10">
        <f t="shared" si="5"/>
        <v>1</v>
      </c>
      <c r="K55" s="10">
        <f t="shared" si="6"/>
        <v>0</v>
      </c>
      <c r="M55" s="10" t="str">
        <f t="shared" si="7"/>
        <v>OK</v>
      </c>
      <c r="N55" s="14"/>
      <c r="O55" s="14"/>
      <c r="P55" s="14"/>
    </row>
    <row r="56" spans="2:16" ht="13.5">
      <c r="B56" s="12" t="s">
        <v>130</v>
      </c>
      <c r="C56" s="22"/>
      <c r="D56" s="18">
        <f t="shared" si="3"/>
        <v>0.4235268957882554</v>
      </c>
      <c r="E56" s="18">
        <f t="shared" si="4"/>
        <v>0.4907967839559149</v>
      </c>
      <c r="F56" s="18">
        <f t="shared" si="2"/>
        <v>0.0672698881676595</v>
      </c>
      <c r="H56" s="10">
        <f>Eurostat_Data2010!T68</f>
        <v>32005</v>
      </c>
      <c r="I56" s="10">
        <f>Eurostat_Data2010!T203</f>
        <v>8488</v>
      </c>
      <c r="J56" s="10">
        <f t="shared" si="5"/>
        <v>0.7903835230780629</v>
      </c>
      <c r="K56" s="10">
        <f t="shared" si="6"/>
        <v>0.20961647692193713</v>
      </c>
      <c r="M56" s="10" t="str">
        <f t="shared" si="7"/>
        <v>OK</v>
      </c>
      <c r="N56" s="14"/>
      <c r="O56" s="14"/>
      <c r="P56" s="14"/>
    </row>
    <row r="57" spans="2:16" ht="13.5">
      <c r="B57" s="12" t="s">
        <v>18</v>
      </c>
      <c r="C57" s="22"/>
      <c r="D57" s="18">
        <f t="shared" si="3"/>
        <v>0.3225542843801074</v>
      </c>
      <c r="E57" s="18">
        <f t="shared" si="4"/>
        <v>0.3830038591793337</v>
      </c>
      <c r="F57" s="18">
        <f t="shared" si="2"/>
        <v>0.0604495747992263</v>
      </c>
      <c r="H57" s="10">
        <f>Eurostat_Data2010!T69</f>
        <v>4819</v>
      </c>
      <c r="I57" s="10">
        <f>Eurostat_Data2010!T204</f>
        <v>44</v>
      </c>
      <c r="J57" s="10">
        <f t="shared" si="5"/>
        <v>0.990952087188978</v>
      </c>
      <c r="K57" s="10">
        <f t="shared" si="6"/>
        <v>0.009047912811022003</v>
      </c>
      <c r="M57" s="10" t="str">
        <f t="shared" si="7"/>
        <v>OK</v>
      </c>
      <c r="N57" s="14"/>
      <c r="O57" s="14"/>
      <c r="P57" s="14"/>
    </row>
    <row r="58" spans="2:16" ht="13.5">
      <c r="B58" s="12" t="s">
        <v>33</v>
      </c>
      <c r="C58" s="24"/>
      <c r="D58" s="18">
        <f t="shared" si="3"/>
        <v>0.4846062255485627</v>
      </c>
      <c r="E58" s="18">
        <f t="shared" si="4"/>
        <v>0.5244444444444445</v>
      </c>
      <c r="F58" s="18">
        <f t="shared" si="2"/>
        <v>0.039838218895881794</v>
      </c>
      <c r="H58" s="10">
        <f>Eurostat_Data2010!T70</f>
        <v>2099</v>
      </c>
      <c r="I58" s="10">
        <f>Eurostat_Data2010!T205</f>
        <v>920</v>
      </c>
      <c r="J58" s="10">
        <f t="shared" si="5"/>
        <v>0.695263332229215</v>
      </c>
      <c r="K58" s="10">
        <f t="shared" si="6"/>
        <v>0.304736667770785</v>
      </c>
      <c r="M58" s="10" t="str">
        <f t="shared" si="7"/>
        <v>OK</v>
      </c>
      <c r="N58" s="14"/>
      <c r="O58" s="14"/>
      <c r="P58" s="14"/>
    </row>
    <row r="59" spans="2:16" ht="13.5">
      <c r="B59" s="12" t="s">
        <v>59</v>
      </c>
      <c r="C59" s="22"/>
      <c r="D59" s="18">
        <f t="shared" si="3"/>
        <v>0.11358574610244988</v>
      </c>
      <c r="E59" s="18">
        <f t="shared" si="4"/>
        <v>0.12463627546071775</v>
      </c>
      <c r="F59" s="18">
        <f t="shared" si="2"/>
        <v>0.011050529358267863</v>
      </c>
      <c r="H59" s="10">
        <f>Eurostat_Data2010!T71</f>
        <v>227</v>
      </c>
      <c r="I59" s="10">
        <f>Eurostat_Data2010!T206</f>
        <v>0</v>
      </c>
      <c r="J59" s="10">
        <f t="shared" si="5"/>
        <v>1</v>
      </c>
      <c r="K59" s="10">
        <f t="shared" si="6"/>
        <v>0</v>
      </c>
      <c r="M59" s="10" t="str">
        <f t="shared" si="7"/>
        <v>OK</v>
      </c>
      <c r="N59" s="14"/>
      <c r="O59" s="14"/>
      <c r="P59" s="14"/>
    </row>
    <row r="60" spans="2:16" ht="13.5">
      <c r="B60" s="12" t="s">
        <v>16</v>
      </c>
      <c r="C60" s="22"/>
      <c r="D60" s="18">
        <f t="shared" si="3"/>
        <v>0.38572871087176036</v>
      </c>
      <c r="E60" s="18">
        <f t="shared" si="4"/>
        <v>0.45468509984639016</v>
      </c>
      <c r="F60" s="18">
        <f t="shared" si="2"/>
        <v>0.0689563889746298</v>
      </c>
      <c r="H60" s="10">
        <f>Eurostat_Data2010!T72</f>
        <v>2072</v>
      </c>
      <c r="I60" s="10">
        <f>Eurostat_Data2010!T207</f>
        <v>0</v>
      </c>
      <c r="J60" s="10">
        <f t="shared" si="5"/>
        <v>1</v>
      </c>
      <c r="K60" s="10">
        <f t="shared" si="6"/>
        <v>0</v>
      </c>
      <c r="M60" s="10" t="str">
        <f t="shared" si="7"/>
        <v>OK</v>
      </c>
      <c r="N60" s="14"/>
      <c r="O60" s="14"/>
      <c r="P60" s="14"/>
    </row>
    <row r="61" spans="2:16" ht="13.5">
      <c r="B61" s="12" t="s">
        <v>24</v>
      </c>
      <c r="C61" s="22"/>
      <c r="D61" s="18">
        <f t="shared" si="3"/>
        <v>0.3804419525065963</v>
      </c>
      <c r="E61" s="18">
        <f t="shared" si="4"/>
        <v>0.4604502495905925</v>
      </c>
      <c r="F61" s="18">
        <f t="shared" si="2"/>
        <v>0.0800082970839962</v>
      </c>
      <c r="H61" s="10">
        <f>Eurostat_Data2010!T73</f>
        <v>21407</v>
      </c>
      <c r="I61" s="10">
        <f>Eurostat_Data2010!T208</f>
        <v>1930</v>
      </c>
      <c r="J61" s="10">
        <f t="shared" si="5"/>
        <v>0.9172987102026824</v>
      </c>
      <c r="K61" s="10">
        <f t="shared" si="6"/>
        <v>0.08270128979731757</v>
      </c>
      <c r="M61" s="10" t="str">
        <f t="shared" si="7"/>
        <v>OK</v>
      </c>
      <c r="N61" s="14"/>
      <c r="O61" s="14"/>
      <c r="P61" s="14"/>
    </row>
    <row r="62" spans="2:16" ht="13.5">
      <c r="B62" s="12" t="s">
        <v>28</v>
      </c>
      <c r="C62" s="22"/>
      <c r="D62" s="18">
        <f t="shared" si="3"/>
        <v>0.7442354368932039</v>
      </c>
      <c r="E62" s="18">
        <f t="shared" si="4"/>
        <v>0.8208802456499488</v>
      </c>
      <c r="F62" s="18">
        <f t="shared" si="2"/>
        <v>0.07664480875674484</v>
      </c>
      <c r="H62" s="10">
        <f>Eurostat_Data2010!T74</f>
        <v>176</v>
      </c>
      <c r="I62" s="10">
        <f>Eurostat_Data2010!T209</f>
        <v>327</v>
      </c>
      <c r="J62" s="10">
        <f t="shared" si="5"/>
        <v>0.3499005964214712</v>
      </c>
      <c r="K62" s="10">
        <f t="shared" si="6"/>
        <v>0.6500994035785288</v>
      </c>
      <c r="M62" s="10" t="str">
        <f t="shared" si="7"/>
        <v>OK</v>
      </c>
      <c r="N62" s="14"/>
      <c r="O62" s="14"/>
      <c r="P62" s="14"/>
    </row>
    <row r="63" spans="2:16" ht="13.5">
      <c r="B63" s="12" t="s">
        <v>30</v>
      </c>
      <c r="C63" s="24"/>
      <c r="D63" s="18">
        <f t="shared" si="3"/>
        <v>0.7380462136810798</v>
      </c>
      <c r="E63" s="18">
        <f t="shared" si="4"/>
        <v>0.8097595473833098</v>
      </c>
      <c r="F63" s="66">
        <f t="shared" si="2"/>
        <v>0.07171333370222999</v>
      </c>
      <c r="H63" s="10">
        <f>Eurostat_Data2010!T75</f>
        <v>211</v>
      </c>
      <c r="I63" s="10">
        <f>Eurostat_Data2010!T210</f>
        <v>479</v>
      </c>
      <c r="J63" s="10">
        <f t="shared" si="5"/>
        <v>0.30579710144927535</v>
      </c>
      <c r="K63" s="10">
        <f t="shared" si="6"/>
        <v>0.6942028985507246</v>
      </c>
      <c r="M63" s="10" t="str">
        <f t="shared" si="7"/>
        <v>OK</v>
      </c>
      <c r="N63" s="14"/>
      <c r="O63" s="14"/>
      <c r="P63" s="14"/>
    </row>
    <row r="64" spans="2:16" ht="13.5">
      <c r="B64" s="12" t="s">
        <v>131</v>
      </c>
      <c r="C64" s="22"/>
      <c r="D64" s="18">
        <f t="shared" si="3"/>
        <v>0.12</v>
      </c>
      <c r="E64" s="18">
        <f t="shared" si="4"/>
        <v>0.5056179775280899</v>
      </c>
      <c r="F64" s="66">
        <f t="shared" si="2"/>
        <v>0.3856179775280899</v>
      </c>
      <c r="H64" s="10">
        <f>Eurostat_Data2010!T76</f>
        <v>180</v>
      </c>
      <c r="I64" s="10">
        <f>Eurostat_Data2010!T211</f>
        <v>0</v>
      </c>
      <c r="J64" s="10">
        <f t="shared" si="5"/>
        <v>1</v>
      </c>
      <c r="K64" s="10">
        <f t="shared" si="6"/>
        <v>0</v>
      </c>
      <c r="M64" s="10" t="str">
        <f t="shared" si="7"/>
        <v>OK</v>
      </c>
      <c r="N64" s="14"/>
      <c r="O64" s="14"/>
      <c r="P64" s="14"/>
    </row>
    <row r="65" spans="2:16" ht="13.5">
      <c r="B65" s="12" t="s">
        <v>35</v>
      </c>
      <c r="C65" s="22"/>
      <c r="D65" s="18">
        <f t="shared" si="3"/>
        <v>0.2950310559006211</v>
      </c>
      <c r="E65" s="18">
        <f t="shared" si="4"/>
        <v>0.31869918699186994</v>
      </c>
      <c r="F65" s="66">
        <f t="shared" si="2"/>
        <v>0.023668131091248823</v>
      </c>
      <c r="H65" s="10">
        <f>Eurostat_Data2010!T77</f>
        <v>196</v>
      </c>
      <c r="I65" s="10">
        <f>Eurostat_Data2010!T212</f>
        <v>0</v>
      </c>
      <c r="J65" s="10">
        <f t="shared" si="5"/>
        <v>1</v>
      </c>
      <c r="K65" s="10">
        <f t="shared" si="6"/>
        <v>0</v>
      </c>
      <c r="M65" s="10" t="str">
        <f t="shared" si="7"/>
        <v>OK</v>
      </c>
      <c r="N65" s="14"/>
      <c r="O65" s="14"/>
      <c r="P65" s="14"/>
    </row>
    <row r="66" spans="2:16" ht="13.5">
      <c r="B66" s="12" t="s">
        <v>37</v>
      </c>
      <c r="C66" s="22"/>
      <c r="D66" s="18">
        <f t="shared" si="3"/>
        <v>0.4336561331974176</v>
      </c>
      <c r="E66" s="18">
        <f t="shared" si="4"/>
        <v>0.5751482183240634</v>
      </c>
      <c r="F66" s="66">
        <f t="shared" si="2"/>
        <v>0.1414920851266458</v>
      </c>
      <c r="H66" s="10">
        <f>Eurostat_Data2010!T78</f>
        <v>6631</v>
      </c>
      <c r="I66" s="10">
        <f>Eurostat_Data2010!T213</f>
        <v>2414</v>
      </c>
      <c r="J66" s="10">
        <f t="shared" si="5"/>
        <v>0.7331122166943063</v>
      </c>
      <c r="K66" s="10">
        <f t="shared" si="6"/>
        <v>0.26688778330569374</v>
      </c>
      <c r="M66" s="10" t="str">
        <f t="shared" si="7"/>
        <v>OK</v>
      </c>
      <c r="N66" s="14"/>
      <c r="O66" s="14"/>
      <c r="P66" s="14"/>
    </row>
    <row r="67" spans="2:16" ht="13.5">
      <c r="B67" s="12" t="s">
        <v>61</v>
      </c>
      <c r="C67" s="24"/>
      <c r="D67" s="18">
        <f t="shared" si="3"/>
        <v>1.2536231884057971</v>
      </c>
      <c r="E67" s="18">
        <f t="shared" si="4"/>
        <v>1.190909090909091</v>
      </c>
      <c r="F67" s="66">
        <f t="shared" si="2"/>
        <v>-0.0627140974967062</v>
      </c>
      <c r="H67" s="10">
        <f>Eurostat_Data2010!T79</f>
        <v>33</v>
      </c>
      <c r="I67" s="10">
        <f>Eurostat_Data2010!T214</f>
        <v>84</v>
      </c>
      <c r="J67" s="10">
        <f t="shared" si="5"/>
        <v>0.28205128205128205</v>
      </c>
      <c r="K67" s="10">
        <f t="shared" si="6"/>
        <v>0.717948717948718</v>
      </c>
      <c r="M67" s="10" t="str">
        <f t="shared" si="7"/>
        <v>OK</v>
      </c>
      <c r="N67" s="14"/>
      <c r="O67" s="14"/>
      <c r="P67" s="14"/>
    </row>
    <row r="68" spans="2:16" ht="13.5">
      <c r="B68" s="32" t="s">
        <v>41</v>
      </c>
      <c r="C68" s="22"/>
      <c r="D68" s="18">
        <f t="shared" si="3"/>
        <v>0.5007361798955963</v>
      </c>
      <c r="E68" s="18">
        <f t="shared" si="4"/>
        <v>0.49499673153316237</v>
      </c>
      <c r="F68" s="18">
        <f t="shared" si="2"/>
        <v>-0.0057394483624338966</v>
      </c>
      <c r="H68" s="10">
        <f>Eurostat_Data2010!T80</f>
        <v>12530</v>
      </c>
      <c r="I68" s="10">
        <f>Eurostat_Data2010!T215</f>
        <v>4485</v>
      </c>
      <c r="J68" s="10">
        <f t="shared" si="5"/>
        <v>0.7364090508374963</v>
      </c>
      <c r="K68" s="10">
        <f t="shared" si="6"/>
        <v>0.2635909491625037</v>
      </c>
      <c r="M68" s="10" t="str">
        <f t="shared" si="7"/>
        <v>OK</v>
      </c>
      <c r="N68" s="14"/>
      <c r="O68" s="14"/>
      <c r="P68" s="14"/>
    </row>
    <row r="69" spans="2:16" ht="13.5">
      <c r="B69" s="12" t="s">
        <v>43</v>
      </c>
      <c r="C69" s="22"/>
      <c r="D69" s="18">
        <f t="shared" si="3"/>
        <v>0.38872255489021956</v>
      </c>
      <c r="E69" s="18">
        <f t="shared" si="4"/>
        <v>0.4512101421436804</v>
      </c>
      <c r="F69" s="52">
        <f t="shared" si="2"/>
        <v>0.06248758725346082</v>
      </c>
      <c r="H69" s="10">
        <f>Eurostat_Data2010!T81</f>
        <v>2309</v>
      </c>
      <c r="I69" s="10">
        <f>Eurostat_Data2010!T216</f>
        <v>40</v>
      </c>
      <c r="J69" s="10">
        <f t="shared" si="5"/>
        <v>0.9829714772243507</v>
      </c>
      <c r="K69" s="10">
        <f t="shared" si="6"/>
        <v>0.017028522775649212</v>
      </c>
      <c r="M69" s="10" t="str">
        <f t="shared" si="7"/>
        <v>OK</v>
      </c>
      <c r="N69" s="14"/>
      <c r="O69" s="14"/>
      <c r="P69" s="14"/>
    </row>
    <row r="70" spans="2:16" ht="13.5">
      <c r="B70" s="12" t="s">
        <v>45</v>
      </c>
      <c r="C70" s="22"/>
      <c r="D70" s="18">
        <f t="shared" si="3"/>
        <v>0.17179555793417178</v>
      </c>
      <c r="E70" s="18">
        <f t="shared" si="4"/>
        <v>0.4910049919939719</v>
      </c>
      <c r="F70" s="18">
        <f t="shared" si="2"/>
        <v>0.3192094340598001</v>
      </c>
      <c r="H70" s="10">
        <f>Eurostat_Data2010!T82</f>
        <v>2904</v>
      </c>
      <c r="I70" s="10">
        <f>Eurostat_Data2010!T217</f>
        <v>1782</v>
      </c>
      <c r="J70" s="10">
        <f t="shared" si="5"/>
        <v>0.6197183098591549</v>
      </c>
      <c r="K70" s="10">
        <f t="shared" si="6"/>
        <v>0.38028169014084506</v>
      </c>
      <c r="M70" s="10" t="str">
        <f t="shared" si="7"/>
        <v>OK</v>
      </c>
      <c r="N70" s="14"/>
      <c r="O70" s="14"/>
      <c r="P70" s="14"/>
    </row>
    <row r="71" spans="2:16" ht="13.5">
      <c r="B71" s="12" t="s">
        <v>49</v>
      </c>
      <c r="C71" s="22"/>
      <c r="D71" s="18">
        <f t="shared" si="3"/>
        <v>0.5124875124875125</v>
      </c>
      <c r="E71" s="18">
        <f t="shared" si="4"/>
        <v>0.5950639853747715</v>
      </c>
      <c r="F71" s="18">
        <f>E71-D71</f>
        <v>0.082576472887259</v>
      </c>
      <c r="H71" s="10">
        <f>Eurostat_Data2010!T83</f>
        <v>460</v>
      </c>
      <c r="I71" s="10">
        <f>Eurostat_Data2010!T218</f>
        <v>394</v>
      </c>
      <c r="J71" s="10">
        <f t="shared" si="5"/>
        <v>0.5386416861826698</v>
      </c>
      <c r="K71" s="10">
        <f t="shared" si="6"/>
        <v>0.4613583138173302</v>
      </c>
      <c r="M71" s="10" t="str">
        <f t="shared" si="7"/>
        <v>OK</v>
      </c>
      <c r="N71" s="14"/>
      <c r="O71" s="14"/>
      <c r="P71" s="14"/>
    </row>
    <row r="72" spans="2:16" ht="13.5">
      <c r="B72" s="12" t="s">
        <v>47</v>
      </c>
      <c r="C72" s="22"/>
      <c r="D72" s="18">
        <f t="shared" si="3"/>
        <v>0.37720588235294117</v>
      </c>
      <c r="E72" s="18">
        <f t="shared" si="4"/>
        <v>0.4472049689440994</v>
      </c>
      <c r="F72" s="18">
        <f t="shared" si="2"/>
        <v>0.06999908659115822</v>
      </c>
      <c r="H72" s="10">
        <f>Eurostat_Data2010!T84</f>
        <v>501</v>
      </c>
      <c r="I72" s="10">
        <f>Eurostat_Data2010!T219</f>
        <v>170</v>
      </c>
      <c r="J72" s="10">
        <f t="shared" si="5"/>
        <v>0.7466467958271237</v>
      </c>
      <c r="K72" s="10">
        <f t="shared" si="6"/>
        <v>0.2533532041728763</v>
      </c>
      <c r="M72" s="10" t="str">
        <f t="shared" si="7"/>
        <v>OK</v>
      </c>
      <c r="N72" s="14"/>
      <c r="O72" s="14"/>
      <c r="P72" s="14"/>
    </row>
    <row r="73" spans="2:16" ht="13.5">
      <c r="B73" s="12" t="s">
        <v>20</v>
      </c>
      <c r="C73" s="24"/>
      <c r="D73" s="18">
        <f t="shared" si="3"/>
        <v>0.36916210949776856</v>
      </c>
      <c r="E73" s="18">
        <f t="shared" si="4"/>
        <v>0.4660288072950848</v>
      </c>
      <c r="F73" s="18">
        <f t="shared" si="2"/>
        <v>0.09686669779731621</v>
      </c>
      <c r="H73" s="10">
        <f>Eurostat_Data2010!T85</f>
        <v>13492</v>
      </c>
      <c r="I73" s="10">
        <f>Eurostat_Data2010!T220</f>
        <v>0</v>
      </c>
      <c r="J73" s="10">
        <f t="shared" si="5"/>
        <v>1</v>
      </c>
      <c r="K73" s="10">
        <f t="shared" si="6"/>
        <v>0</v>
      </c>
      <c r="M73" s="10" t="str">
        <f t="shared" si="7"/>
        <v>OK</v>
      </c>
      <c r="N73" s="14"/>
      <c r="O73" s="14"/>
      <c r="P73" s="14"/>
    </row>
    <row r="74" spans="2:16" ht="13.5">
      <c r="B74" s="12" t="s">
        <v>53</v>
      </c>
      <c r="C74" s="22"/>
      <c r="D74" s="18">
        <f t="shared" si="3"/>
        <v>0.8963886500429923</v>
      </c>
      <c r="E74" s="18">
        <f t="shared" si="4"/>
        <v>0.9312961443806399</v>
      </c>
      <c r="F74" s="18">
        <f t="shared" si="2"/>
        <v>0.034907494337647615</v>
      </c>
      <c r="H74" s="10">
        <f>Eurostat_Data2010!T86</f>
        <v>729</v>
      </c>
      <c r="I74" s="10">
        <f>Eurostat_Data2010!T221</f>
        <v>2313</v>
      </c>
      <c r="J74" s="10">
        <f t="shared" si="5"/>
        <v>0.23964497041420119</v>
      </c>
      <c r="K74" s="10">
        <f t="shared" si="6"/>
        <v>0.7603550295857988</v>
      </c>
      <c r="M74" s="10" t="str">
        <f t="shared" si="7"/>
        <v>OK</v>
      </c>
      <c r="N74" s="14"/>
      <c r="O74" s="14"/>
      <c r="P74" s="14"/>
    </row>
    <row r="75" spans="2:16" ht="13.5">
      <c r="B75" s="12" t="s">
        <v>63</v>
      </c>
      <c r="C75" s="25"/>
      <c r="D75" s="18">
        <f t="shared" si="3"/>
        <v>0.9354838709677419</v>
      </c>
      <c r="E75" s="18">
        <f t="shared" si="4"/>
        <v>0.6909090909090909</v>
      </c>
      <c r="F75" s="18">
        <f t="shared" si="2"/>
        <v>-0.24457478005865096</v>
      </c>
      <c r="H75" s="10">
        <f>Eurostat_Data2010!T87</f>
        <v>18</v>
      </c>
      <c r="I75" s="10">
        <f>Eurostat_Data2010!T222</f>
        <v>28</v>
      </c>
      <c r="J75" s="10">
        <f t="shared" si="5"/>
        <v>0.391304347826087</v>
      </c>
      <c r="K75" s="10">
        <f t="shared" si="6"/>
        <v>0.6086956521739131</v>
      </c>
      <c r="M75" s="10" t="str">
        <f t="shared" si="7"/>
        <v>OK</v>
      </c>
      <c r="N75" s="14"/>
      <c r="O75" s="14"/>
      <c r="P75" s="14"/>
    </row>
    <row r="76" spans="2:16" ht="13.5">
      <c r="B76" s="12" t="s">
        <v>57</v>
      </c>
      <c r="C76" s="22"/>
      <c r="D76" s="18">
        <f t="shared" si="3"/>
        <v>0.35169324021610227</v>
      </c>
      <c r="E76" s="18">
        <f t="shared" si="4"/>
        <v>0.4577727568381774</v>
      </c>
      <c r="F76" s="18">
        <f t="shared" si="2"/>
        <v>0.10607951662207515</v>
      </c>
      <c r="H76" s="10">
        <f>Eurostat_Data2010!T88</f>
        <v>12840</v>
      </c>
      <c r="I76" s="10">
        <f>Eurostat_Data2010!T223</f>
        <v>532</v>
      </c>
      <c r="J76" s="10">
        <f t="shared" si="5"/>
        <v>0.9602153754113072</v>
      </c>
      <c r="K76" s="10">
        <f t="shared" si="6"/>
        <v>0.039784624588692794</v>
      </c>
      <c r="M76" s="10" t="str">
        <f t="shared" si="7"/>
        <v>OK</v>
      </c>
      <c r="N76" s="14"/>
      <c r="O76" s="14"/>
      <c r="P76" s="14"/>
    </row>
    <row r="77" spans="2:16" ht="13.5">
      <c r="B77" s="12" t="s">
        <v>55</v>
      </c>
      <c r="C77" s="22"/>
      <c r="D77" s="18">
        <f t="shared" si="3"/>
        <v>0.376584440227704</v>
      </c>
      <c r="E77" s="18">
        <f t="shared" si="4"/>
        <v>0.4502245974113595</v>
      </c>
      <c r="F77" s="18">
        <f t="shared" si="2"/>
        <v>0.07364015718365552</v>
      </c>
      <c r="H77" s="10">
        <f>Eurostat_Data2010!T89</f>
        <v>24077</v>
      </c>
      <c r="I77" s="10">
        <f>Eurostat_Data2010!T224</f>
        <v>0</v>
      </c>
      <c r="J77" s="10">
        <f t="shared" si="5"/>
        <v>1</v>
      </c>
      <c r="K77" s="10">
        <f t="shared" si="6"/>
        <v>0</v>
      </c>
      <c r="M77" s="10" t="str">
        <f t="shared" si="7"/>
        <v>OK</v>
      </c>
      <c r="N77" s="14"/>
      <c r="O77" s="14"/>
      <c r="P77" s="14"/>
    </row>
    <row r="78" spans="2:16" ht="13.5">
      <c r="B78" s="12" t="s">
        <v>66</v>
      </c>
      <c r="C78" s="22"/>
      <c r="D78" s="18">
        <f>D39</f>
        <v>0.4222429695482499</v>
      </c>
      <c r="E78" s="18">
        <f>V39</f>
        <v>0.4979261378147827</v>
      </c>
      <c r="F78" s="18">
        <f t="shared" si="2"/>
        <v>0.07568316826653276</v>
      </c>
      <c r="N78" s="14"/>
      <c r="O78" s="14"/>
      <c r="P78" s="14"/>
    </row>
    <row r="79" spans="2:6" ht="13.5">
      <c r="B79" s="22" t="str">
        <f>B40</f>
        <v>EEA</v>
      </c>
      <c r="C79" s="37"/>
      <c r="D79" s="18">
        <f>D40</f>
        <v>0.4206408415994915</v>
      </c>
      <c r="E79" s="18">
        <f>V40</f>
        <v>0.49343192342877945</v>
      </c>
      <c r="F79" s="18">
        <f t="shared" si="2"/>
        <v>0.07279108182928795</v>
      </c>
    </row>
    <row r="80" spans="2:6" ht="13.5">
      <c r="B80" s="12" t="s">
        <v>126</v>
      </c>
      <c r="C80" s="37"/>
      <c r="D80" s="18">
        <f>D41</f>
        <v>0.4132467500299299</v>
      </c>
      <c r="E80" s="18">
        <f>V41</f>
        <v>0.498414917333881</v>
      </c>
      <c r="F80" s="18">
        <f>E80-D80</f>
        <v>0.0851681673039511</v>
      </c>
    </row>
    <row r="81" spans="2:6" ht="14.25" thickBot="1">
      <c r="B81" s="19" t="s">
        <v>127</v>
      </c>
      <c r="C81" s="38"/>
      <c r="D81" s="27">
        <f>D42</f>
        <v>0.440269056069895</v>
      </c>
      <c r="E81" s="27">
        <f>V42</f>
        <v>0.49626928095827616</v>
      </c>
      <c r="F81" s="27">
        <f>E81-D81</f>
        <v>0.056000224888381134</v>
      </c>
    </row>
    <row r="82" spans="2:6" ht="13.5">
      <c r="B82" s="12"/>
      <c r="C82" s="37"/>
      <c r="D82" s="18"/>
      <c r="E82" s="18">
        <f>COUNTIF(E45:E81,"&gt;0.52")</f>
        <v>12</v>
      </c>
      <c r="F82" s="18"/>
    </row>
    <row r="83" spans="2:6" ht="13.5">
      <c r="B83" s="12"/>
      <c r="C83" s="37"/>
      <c r="D83" s="18"/>
      <c r="E83" s="18"/>
      <c r="F83" s="18"/>
    </row>
    <row r="84" ht="14.25" thickBot="1"/>
    <row r="85" spans="2:5" ht="13.5">
      <c r="B85" s="21"/>
      <c r="C85" s="11">
        <v>1990</v>
      </c>
      <c r="D85" s="11">
        <v>2008</v>
      </c>
      <c r="E85" s="11" t="s">
        <v>68</v>
      </c>
    </row>
    <row r="86" spans="2:5" ht="13.5">
      <c r="B86" s="12" t="s">
        <v>45</v>
      </c>
      <c r="C86" s="18">
        <v>0.17179555793417178</v>
      </c>
      <c r="D86" s="18">
        <v>0.4910049919939719</v>
      </c>
      <c r="E86" s="18">
        <v>0.3192094340598001</v>
      </c>
    </row>
    <row r="87" spans="2:5" ht="13.5">
      <c r="B87" s="32" t="s">
        <v>22</v>
      </c>
      <c r="C87" s="18">
        <v>0.3304491141326741</v>
      </c>
      <c r="D87" s="18">
        <v>0.5168823860438942</v>
      </c>
      <c r="E87" s="18">
        <v>0.18643327191122017</v>
      </c>
    </row>
    <row r="88" spans="2:5" ht="13.5">
      <c r="B88" s="12" t="s">
        <v>37</v>
      </c>
      <c r="C88" s="18">
        <v>0.4336561331974176</v>
      </c>
      <c r="D88" s="18">
        <v>0.5751482183240634</v>
      </c>
      <c r="E88" s="66">
        <v>0.1414920851266458</v>
      </c>
    </row>
    <row r="89" spans="2:5" ht="13.5">
      <c r="B89" s="12" t="s">
        <v>5</v>
      </c>
      <c r="C89" s="18">
        <v>0.3996250852079073</v>
      </c>
      <c r="D89" s="18">
        <v>0.5397939375839929</v>
      </c>
      <c r="E89" s="18">
        <v>0.14016885237608556</v>
      </c>
    </row>
    <row r="90" spans="2:5" ht="13.5">
      <c r="B90" s="12" t="s">
        <v>39</v>
      </c>
      <c r="C90" s="18">
        <v>0.5155223880597015</v>
      </c>
      <c r="D90" s="18">
        <v>0.6236210253082414</v>
      </c>
      <c r="E90" s="18">
        <v>0.10809863724853985</v>
      </c>
    </row>
    <row r="91" spans="2:5" ht="13.5">
      <c r="B91" s="12" t="s">
        <v>57</v>
      </c>
      <c r="C91" s="18">
        <v>0.35169324021610227</v>
      </c>
      <c r="D91" s="18">
        <v>0.4577727568381774</v>
      </c>
      <c r="E91" s="18">
        <v>0.10607951662207515</v>
      </c>
    </row>
    <row r="92" spans="2:5" ht="13.5">
      <c r="B92" s="12" t="s">
        <v>20</v>
      </c>
      <c r="C92" s="18">
        <v>0.36916210949776856</v>
      </c>
      <c r="D92" s="18">
        <v>0.4660288072950848</v>
      </c>
      <c r="E92" s="18">
        <v>0.09686669779731621</v>
      </c>
    </row>
    <row r="93" spans="2:5" ht="13.5">
      <c r="B93" s="12" t="s">
        <v>49</v>
      </c>
      <c r="C93" s="18">
        <v>0.5124875124875125</v>
      </c>
      <c r="D93" s="18">
        <v>0.5950639853747715</v>
      </c>
      <c r="E93" s="18">
        <v>0.082576472887259</v>
      </c>
    </row>
    <row r="94" spans="2:5" ht="13.5">
      <c r="B94" s="12" t="s">
        <v>24</v>
      </c>
      <c r="C94" s="18">
        <v>0.3804419525065963</v>
      </c>
      <c r="D94" s="18">
        <v>0.4604502495905925</v>
      </c>
      <c r="E94" s="18">
        <v>0.0800082970839962</v>
      </c>
    </row>
    <row r="95" spans="2:5" ht="13.5">
      <c r="B95" s="12" t="s">
        <v>11</v>
      </c>
      <c r="C95" s="18">
        <v>0.6275791920953211</v>
      </c>
      <c r="D95" s="18">
        <v>0.7074544929211211</v>
      </c>
      <c r="E95" s="18">
        <v>0.07987530082579997</v>
      </c>
    </row>
    <row r="96" spans="2:5" ht="13.5">
      <c r="B96" s="12" t="s">
        <v>28</v>
      </c>
      <c r="C96" s="18">
        <v>0.7442354368932039</v>
      </c>
      <c r="D96" s="18">
        <v>0.8208802456499488</v>
      </c>
      <c r="E96" s="18">
        <v>0.07664480875674484</v>
      </c>
    </row>
    <row r="97" spans="2:5" ht="13.5">
      <c r="B97" s="12" t="s">
        <v>55</v>
      </c>
      <c r="C97" s="18">
        <v>0.376584440227704</v>
      </c>
      <c r="D97" s="18">
        <v>0.4502245974113595</v>
      </c>
      <c r="E97" s="18">
        <v>0.07364015718365552</v>
      </c>
    </row>
    <row r="98" spans="2:5" ht="13.5">
      <c r="B98" s="12" t="s">
        <v>30</v>
      </c>
      <c r="C98" s="18">
        <v>0.7380462136810798</v>
      </c>
      <c r="D98" s="18">
        <v>0.8097595473833098</v>
      </c>
      <c r="E98" s="66">
        <v>0.07171333370222999</v>
      </c>
    </row>
    <row r="99" spans="2:5" ht="13.5">
      <c r="B99" s="12" t="s">
        <v>47</v>
      </c>
      <c r="C99" s="18">
        <v>0.37720588235294117</v>
      </c>
      <c r="D99" s="18">
        <v>0.4472049689440994</v>
      </c>
      <c r="E99" s="18">
        <v>0.06999908659115822</v>
      </c>
    </row>
    <row r="100" spans="2:5" ht="13.5">
      <c r="B100" s="12" t="s">
        <v>16</v>
      </c>
      <c r="C100" s="18">
        <v>0.38572871087176036</v>
      </c>
      <c r="D100" s="18">
        <v>0.45468509984639016</v>
      </c>
      <c r="E100" s="18">
        <v>0.0689563889746298</v>
      </c>
    </row>
    <row r="101" spans="2:5" ht="13.5">
      <c r="B101" s="12" t="s">
        <v>51</v>
      </c>
      <c r="C101" s="18">
        <v>0.7271759948925304</v>
      </c>
      <c r="D101" s="18">
        <v>0.7946237909810325</v>
      </c>
      <c r="E101" s="52">
        <v>0.06744779608850215</v>
      </c>
    </row>
    <row r="102" spans="2:5" ht="13.5">
      <c r="B102" s="67" t="s">
        <v>64</v>
      </c>
      <c r="C102" s="18">
        <v>0.4235268957882554</v>
      </c>
      <c r="D102" s="18">
        <v>0.4907967839559149</v>
      </c>
      <c r="E102" s="18">
        <v>0.0672698881676595</v>
      </c>
    </row>
    <row r="103" spans="2:5" ht="13.5">
      <c r="B103" s="12" t="s">
        <v>43</v>
      </c>
      <c r="C103" s="18">
        <v>0.38872255489021956</v>
      </c>
      <c r="D103" s="18">
        <v>0.4512101421436804</v>
      </c>
      <c r="E103" s="52">
        <v>0.06248758725346082</v>
      </c>
    </row>
    <row r="104" spans="2:5" ht="13.5">
      <c r="B104" s="12" t="s">
        <v>18</v>
      </c>
      <c r="C104" s="18">
        <v>0.3225542843801074</v>
      </c>
      <c r="D104" s="18">
        <v>0.3830038591793337</v>
      </c>
      <c r="E104" s="18">
        <v>0.0604495747992263</v>
      </c>
    </row>
    <row r="105" spans="2:5" ht="13.5">
      <c r="B105" s="12" t="s">
        <v>9</v>
      </c>
      <c r="C105" s="18">
        <v>0.42607168412151175</v>
      </c>
      <c r="D105" s="18">
        <v>0.4668002289639382</v>
      </c>
      <c r="E105" s="18">
        <v>0.04072854484242644</v>
      </c>
    </row>
    <row r="106" spans="2:5" ht="13.5">
      <c r="B106" s="12" t="s">
        <v>33</v>
      </c>
      <c r="C106" s="18">
        <v>0.4846062255485627</v>
      </c>
      <c r="D106" s="18">
        <v>0.5244444444444445</v>
      </c>
      <c r="E106" s="18">
        <v>0.039838218895881794</v>
      </c>
    </row>
    <row r="107" spans="2:5" ht="13.5">
      <c r="B107" s="12" t="s">
        <v>53</v>
      </c>
      <c r="C107" s="18">
        <v>0.8963886500429923</v>
      </c>
      <c r="D107" s="18">
        <v>0.9312961443806399</v>
      </c>
      <c r="E107" s="18">
        <v>0.034907494337647615</v>
      </c>
    </row>
    <row r="108" spans="2:5" ht="13.5">
      <c r="B108" s="12" t="s">
        <v>26</v>
      </c>
      <c r="C108" s="18">
        <v>0.32945736434108525</v>
      </c>
      <c r="D108" s="18">
        <v>0.36195286195286197</v>
      </c>
      <c r="E108" s="18">
        <v>0.032495497611776725</v>
      </c>
    </row>
    <row r="109" spans="2:5" ht="13.5">
      <c r="B109" s="12" t="s">
        <v>35</v>
      </c>
      <c r="C109" s="18">
        <v>0.2950310559006211</v>
      </c>
      <c r="D109" s="18">
        <v>0.31869918699186994</v>
      </c>
      <c r="E109" s="66">
        <v>0.023668131091248823</v>
      </c>
    </row>
    <row r="110" spans="2:5" ht="13.5">
      <c r="B110" s="12" t="s">
        <v>59</v>
      </c>
      <c r="C110" s="18">
        <v>0.11358574610244988</v>
      </c>
      <c r="D110" s="18">
        <v>0.12463627546071775</v>
      </c>
      <c r="E110" s="18">
        <v>0.011050529358267863</v>
      </c>
    </row>
    <row r="111" spans="2:5" ht="13.5">
      <c r="B111" s="67" t="s">
        <v>41</v>
      </c>
      <c r="C111" s="18">
        <v>0.5007361798955963</v>
      </c>
      <c r="D111" s="18">
        <v>0.49499673153316237</v>
      </c>
      <c r="E111" s="18">
        <v>-0.0057394483624338966</v>
      </c>
    </row>
    <row r="112" spans="2:5" ht="13.5">
      <c r="B112" s="12" t="s">
        <v>7</v>
      </c>
      <c r="C112" s="18">
        <v>0.4780915287244401</v>
      </c>
      <c r="D112" s="18">
        <v>0.4675919863820872</v>
      </c>
      <c r="E112" s="18">
        <v>-0.010499542342352897</v>
      </c>
    </row>
    <row r="113" spans="2:5" ht="13.5">
      <c r="B113" s="12" t="s">
        <v>14</v>
      </c>
      <c r="C113" s="18">
        <v>0.5057839721254356</v>
      </c>
      <c r="D113" s="18">
        <v>0.47229299363057325</v>
      </c>
      <c r="E113" s="18">
        <v>-0.03349097849486232</v>
      </c>
    </row>
    <row r="114" spans="2:5" ht="13.5">
      <c r="B114" s="50"/>
      <c r="C114" s="18"/>
      <c r="D114" s="18"/>
      <c r="E114" s="52"/>
    </row>
    <row r="115" spans="2:5" ht="13.5">
      <c r="B115" s="12" t="s">
        <v>126</v>
      </c>
      <c r="C115" s="18">
        <v>0.4132467500299299</v>
      </c>
      <c r="D115" s="18">
        <v>0.498414917333881</v>
      </c>
      <c r="E115" s="18">
        <v>0.0851681673039511</v>
      </c>
    </row>
    <row r="116" spans="2:5" ht="13.5">
      <c r="B116" s="12" t="s">
        <v>66</v>
      </c>
      <c r="C116" s="18">
        <v>0.4222429695482499</v>
      </c>
      <c r="D116" s="18">
        <v>0.4979261378147827</v>
      </c>
      <c r="E116" s="18">
        <v>0.07568316826653276</v>
      </c>
    </row>
    <row r="117" spans="2:5" ht="13.5">
      <c r="B117" s="22" t="s">
        <v>67</v>
      </c>
      <c r="C117" s="18">
        <v>0.4206408415994915</v>
      </c>
      <c r="D117" s="18">
        <v>0.49343192342877945</v>
      </c>
      <c r="E117" s="18">
        <v>0.07279108182928795</v>
      </c>
    </row>
    <row r="118" spans="2:5" ht="13.5">
      <c r="B118" s="67" t="s">
        <v>135</v>
      </c>
      <c r="C118" s="18">
        <v>0.440269056069895</v>
      </c>
      <c r="D118" s="18">
        <v>0.49626928095827616</v>
      </c>
      <c r="E118" s="18">
        <v>0.056000224888381134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38"/>
  <sheetViews>
    <sheetView zoomScale="75" zoomScaleNormal="75" zoomScalePageLayoutView="0" workbookViewId="0" topLeftCell="A1">
      <selection activeCell="J60" sqref="J60"/>
    </sheetView>
  </sheetViews>
  <sheetFormatPr defaultColWidth="9.140625" defaultRowHeight="12.75"/>
  <cols>
    <col min="1" max="1" width="5.00390625" style="10" customWidth="1"/>
    <col min="2" max="2" width="26.57421875" style="10" bestFit="1" customWidth="1"/>
    <col min="3" max="3" width="6.28125" style="10" customWidth="1"/>
    <col min="4" max="7" width="7.28125" style="10" customWidth="1"/>
    <col min="8" max="8" width="7.7109375" style="10" customWidth="1"/>
    <col min="9" max="9" width="7.28125" style="10" bestFit="1" customWidth="1"/>
    <col min="10" max="12" width="7.8515625" style="10" bestFit="1" customWidth="1"/>
    <col min="13" max="20" width="7.28125" style="10" customWidth="1"/>
    <col min="21" max="21" width="6.8515625" style="10" customWidth="1"/>
    <col min="22" max="16384" width="9.140625" style="10" customWidth="1"/>
  </cols>
  <sheetData>
    <row r="1" ht="13.5">
      <c r="A1" s="9" t="s">
        <v>69</v>
      </c>
    </row>
    <row r="2" ht="14.25" thickBot="1"/>
    <row r="3" spans="1:22" ht="13.5">
      <c r="A3" s="11"/>
      <c r="B3" s="11"/>
      <c r="C3" s="11" t="s">
        <v>0</v>
      </c>
      <c r="D3" s="11">
        <v>1990</v>
      </c>
      <c r="E3" s="11">
        <v>1991</v>
      </c>
      <c r="F3" s="11">
        <v>1992</v>
      </c>
      <c r="G3" s="11">
        <v>1993</v>
      </c>
      <c r="H3" s="11">
        <v>1994</v>
      </c>
      <c r="I3" s="11">
        <v>1995</v>
      </c>
      <c r="J3" s="11">
        <v>1996</v>
      </c>
      <c r="K3" s="11">
        <v>1997</v>
      </c>
      <c r="L3" s="11">
        <v>1998</v>
      </c>
      <c r="M3" s="11">
        <v>1999</v>
      </c>
      <c r="N3" s="11">
        <v>2000</v>
      </c>
      <c r="O3" s="11">
        <v>2001</v>
      </c>
      <c r="P3" s="11">
        <v>2002</v>
      </c>
      <c r="Q3" s="11">
        <v>2003</v>
      </c>
      <c r="R3" s="11">
        <v>2004</v>
      </c>
      <c r="S3" s="11">
        <v>2005</v>
      </c>
      <c r="T3" s="11">
        <v>2006</v>
      </c>
      <c r="U3" s="11">
        <v>2007</v>
      </c>
      <c r="V3" s="11">
        <v>2008</v>
      </c>
    </row>
    <row r="4" spans="1:20" ht="13.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ht="13.5">
      <c r="A5" s="12" t="s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4" ht="13.5">
      <c r="A6" s="12" t="s">
        <v>38</v>
      </c>
      <c r="B6" s="12" t="s">
        <v>39</v>
      </c>
      <c r="C6" s="12"/>
      <c r="D6" s="13">
        <f>(Eurostat_Data2010!B102+Eurostat_Data2010!B237)/Eurostat_Data2010!B372</f>
        <v>0.48055832502492524</v>
      </c>
      <c r="E6" s="13">
        <f>(Eurostat_Data2010!C102+Eurostat_Data2010!C237)/Eurostat_Data2010!C372</f>
        <v>0.5104529616724739</v>
      </c>
      <c r="F6" s="13">
        <f>(Eurostat_Data2010!D102+Eurostat_Data2010!D237)/Eurostat_Data2010!D372</f>
        <v>0.5302768166089965</v>
      </c>
      <c r="G6" s="13">
        <f>(Eurostat_Data2010!E102+Eurostat_Data2010!E237)/Eurostat_Data2010!E372</f>
        <v>0.44761904761904764</v>
      </c>
      <c r="H6" s="13">
        <f>(Eurostat_Data2010!F102+Eurostat_Data2010!F237)/Eurostat_Data2010!F372</f>
        <v>0.37988468930172964</v>
      </c>
      <c r="I6" s="13">
        <f>(Eurostat_Data2010!G102+Eurostat_Data2010!G237)/Eurostat_Data2010!G372</f>
        <v>0.4045161290322581</v>
      </c>
      <c r="J6" s="13">
        <f>(Eurostat_Data2010!H102+Eurostat_Data2010!H237)/Eurostat_Data2010!H372</f>
        <v>0.45622435020519836</v>
      </c>
      <c r="K6" s="13">
        <f>(Eurostat_Data2010!I102+Eurostat_Data2010!I237)/Eurostat_Data2010!I372</f>
        <v>0.4670781893004115</v>
      </c>
      <c r="L6" s="13">
        <f>(Eurostat_Data2010!J102+Eurostat_Data2010!J237)/Eurostat_Data2010!J372</f>
        <v>0.4665257223396758</v>
      </c>
      <c r="M6" s="13">
        <f>(Eurostat_Data2010!K102+Eurostat_Data2010!K237)/Eurostat_Data2010!K372</f>
        <v>0.5014619883040936</v>
      </c>
      <c r="N6" s="13">
        <f>(Eurostat_Data2010!L102+Eurostat_Data2010!L237)/Eurostat_Data2010!L372</f>
        <v>0.6005434782608695</v>
      </c>
      <c r="O6" s="13">
        <f>(Eurostat_Data2010!M102+Eurostat_Data2010!M237)/Eurostat_Data2010!M372</f>
        <v>0.5846846846846847</v>
      </c>
      <c r="P6" s="13">
        <f>(Eurostat_Data2010!N102+Eurostat_Data2010!N237)/Eurostat_Data2010!N372</f>
        <v>0.5714285714285714</v>
      </c>
      <c r="Q6" s="13">
        <f>(Eurostat_Data2010!O102+Eurostat_Data2010!O237)/Eurostat_Data2010!O372</f>
        <v>0.5871559633027523</v>
      </c>
      <c r="R6" s="13">
        <f>(Eurostat_Data2010!P102+Eurostat_Data2010!P237)/Eurostat_Data2010!P372</f>
        <v>0.4892550143266476</v>
      </c>
      <c r="S6" s="13">
        <f>(Eurostat_Data2010!Q102+Eurostat_Data2010!Q237)/Eurostat_Data2010!Q372</f>
        <v>0.5441967717140661</v>
      </c>
      <c r="T6" s="13">
        <f>(Eurostat_Data2010!R102+Eurostat_Data2010!R237)/Eurostat_Data2010!R372</f>
        <v>0.5757575757575758</v>
      </c>
      <c r="U6" s="13">
        <f>(Eurostat_Data2010!S102+Eurostat_Data2010!S237)/Eurostat_Data2010!S372</f>
        <v>0.5853304284676834</v>
      </c>
      <c r="V6" s="13">
        <f>(Eurostat_Data2010!T102+Eurostat_Data2010!T237)/Eurostat_Data2010!T372</f>
        <v>0.5677154582763337</v>
      </c>
      <c r="W6" s="14">
        <f>+V6-U6</f>
        <v>-0.01761497019134961</v>
      </c>
      <c r="X6" s="14">
        <f>+W6+'Fig 2b Data'!W6</f>
        <v>-0.004265176541623172</v>
      </c>
    </row>
    <row r="7" spans="1:24" s="30" customFormat="1" ht="13.5">
      <c r="A7" s="12" t="s">
        <v>4</v>
      </c>
      <c r="B7" s="12" t="s">
        <v>5</v>
      </c>
      <c r="C7" s="12"/>
      <c r="D7" s="13">
        <f>(Eurostat_Data2010!B103+Eurostat_Data2010!B238)/Eurostat_Data2010!B373</f>
        <v>0.33090379008746357</v>
      </c>
      <c r="E7" s="13">
        <f>(Eurostat_Data2010!C103+Eurostat_Data2010!C238)/Eurostat_Data2010!C373</f>
        <v>0.3203342618384401</v>
      </c>
      <c r="F7" s="13">
        <f>(Eurostat_Data2010!D103+Eurostat_Data2010!D238)/Eurostat_Data2010!D373</f>
        <v>0.3194263363754889</v>
      </c>
      <c r="G7" s="13">
        <f>(Eurostat_Data2010!E103+Eurostat_Data2010!E238)/Eurostat_Data2010!E373</f>
        <v>0.3832236842105263</v>
      </c>
      <c r="H7" s="13">
        <f>(Eurostat_Data2010!F103+Eurostat_Data2010!F238)/Eurostat_Data2010!F373</f>
        <v>0.3782542113323124</v>
      </c>
      <c r="I7" s="13">
        <f>(Eurostat_Data2010!G103+Eurostat_Data2010!G238)/Eurostat_Data2010!G373</f>
        <v>0.3276089828269485</v>
      </c>
      <c r="J7" s="13">
        <f>(Eurostat_Data2010!H103+Eurostat_Data2010!H238)/Eurostat_Data2010!H373</f>
        <v>0.34392265193370164</v>
      </c>
      <c r="K7" s="13">
        <f>(Eurostat_Data2010!I103+Eurostat_Data2010!I238)/Eurostat_Data2010!I373</f>
        <v>0.3317307692307692</v>
      </c>
      <c r="L7" s="13">
        <f>(Eurostat_Data2010!J103+Eurostat_Data2010!J238)/Eurostat_Data2010!J373</f>
        <v>0.3071625344352617</v>
      </c>
      <c r="M7" s="13">
        <f>(Eurostat_Data2010!K103+Eurostat_Data2010!K238)/Eurostat_Data2010!K373</f>
        <v>0.30386740331491713</v>
      </c>
      <c r="N7" s="13">
        <f>(Eurostat_Data2010!L103+Eurostat_Data2010!L238)/Eurostat_Data2010!L373</f>
        <v>0.39210526315789473</v>
      </c>
      <c r="O7" s="13">
        <f>(Eurostat_Data2010!M103+Eurostat_Data2010!M238)/Eurostat_Data2010!M373</f>
        <v>0.4106583072100313</v>
      </c>
      <c r="P7" s="13">
        <f>(Eurostat_Data2010!N103+Eurostat_Data2010!N238)/Eurostat_Data2010!N373</f>
        <v>0.3642611683848797</v>
      </c>
      <c r="Q7" s="13">
        <f>(Eurostat_Data2010!O103+Eurostat_Data2010!O238)/Eurostat_Data2010!O373</f>
        <v>0.3022598870056497</v>
      </c>
      <c r="R7" s="13">
        <f>(Eurostat_Data2010!P103+Eurostat_Data2010!P238)/Eurostat_Data2010!P373</f>
        <v>0.3898305084745763</v>
      </c>
      <c r="S7" s="13">
        <f>(Eurostat_Data2010!Q103+Eurostat_Data2010!Q238)/Eurostat_Data2010!Q373</f>
        <v>0.5106382978723404</v>
      </c>
      <c r="T7" s="13">
        <f>(Eurostat_Data2010!R103+Eurostat_Data2010!R238)/Eurostat_Data2010!R373</f>
        <v>0.36193029490616624</v>
      </c>
      <c r="U7" s="13">
        <f>(Eurostat_Data2010!S103+Eurostat_Data2010!S238)/Eurostat_Data2010!S373</f>
        <v>0.43509615384615385</v>
      </c>
      <c r="V7" s="13">
        <f>(Eurostat_Data2010!T103+Eurostat_Data2010!T238)/Eurostat_Data2010!T373</f>
        <v>0.32105263157894737</v>
      </c>
      <c r="W7" s="14">
        <f aca="true" t="shared" si="0" ref="W7:W40">+V7-U7</f>
        <v>-0.11404352226720649</v>
      </c>
      <c r="X7" s="14">
        <f>+W7+'Fig 2b Data'!W7</f>
        <v>-0.09424958468321365</v>
      </c>
    </row>
    <row r="8" spans="1:24" s="15" customFormat="1" ht="13.5">
      <c r="A8" s="12" t="s">
        <v>6</v>
      </c>
      <c r="B8" s="12" t="s">
        <v>7</v>
      </c>
      <c r="C8" s="29"/>
      <c r="D8" s="65">
        <f>(Eurostat_Data2010!B104+Eurostat_Data2010!B239)/Eurostat_Data2010!B374</f>
        <v>2.372093023255814</v>
      </c>
      <c r="E8" s="13">
        <f>(Eurostat_Data2010!C104+Eurostat_Data2010!C239)/Eurostat_Data2010!C374</f>
        <v>0.7239382239382239</v>
      </c>
      <c r="F8" s="13">
        <f>(Eurostat_Data2010!D104+Eurostat_Data2010!D239)/Eurostat_Data2010!D374</f>
        <v>0.6030751708428246</v>
      </c>
      <c r="G8" s="13">
        <f>(Eurostat_Data2010!E104+Eurostat_Data2010!E239)/Eurostat_Data2010!E374</f>
        <v>0.6075238629983155</v>
      </c>
      <c r="H8" s="13">
        <f>(Eurostat_Data2010!F104+Eurostat_Data2010!F239)/Eurostat_Data2010!F374</f>
        <v>0.6534190531852718</v>
      </c>
      <c r="I8" s="13">
        <f>(Eurostat_Data2010!G104+Eurostat_Data2010!G239)/Eurostat_Data2010!G374</f>
        <v>0.7561267184698147</v>
      </c>
      <c r="J8" s="13">
        <f>(Eurostat_Data2010!H104+Eurostat_Data2010!H239)/Eurostat_Data2010!H374</f>
        <v>0.7090909090909091</v>
      </c>
      <c r="K8" s="13">
        <f>(Eurostat_Data2010!I104+Eurostat_Data2010!I239)/Eurostat_Data2010!I374</f>
        <v>0.22885572139303484</v>
      </c>
      <c r="L8" s="13">
        <f>(Eurostat_Data2010!J104+Eurostat_Data2010!J239)/Eurostat_Data2010!J374</f>
        <v>0.3956043956043956</v>
      </c>
      <c r="M8" s="13">
        <f>(Eurostat_Data2010!K104+Eurostat_Data2010!K239)/Eurostat_Data2010!K374</f>
        <v>0.40236686390532544</v>
      </c>
      <c r="N8" s="13">
        <f>(Eurostat_Data2010!L104+Eurostat_Data2010!L239)/Eurostat_Data2010!L374</f>
        <v>0.42452830188679247</v>
      </c>
      <c r="O8" s="13">
        <f>(Eurostat_Data2010!M104+Eurostat_Data2010!M239)/Eurostat_Data2010!M374</f>
        <v>0.43089430894308944</v>
      </c>
      <c r="P8" s="13">
        <f>(Eurostat_Data2010!N104+Eurostat_Data2010!N239)/Eurostat_Data2010!N374</f>
        <v>0.3956639566395664</v>
      </c>
      <c r="Q8" s="13">
        <f>(Eurostat_Data2010!O104+Eurostat_Data2010!O239)/Eurostat_Data2010!O374</f>
        <v>0.36622390891840606</v>
      </c>
      <c r="R8" s="13">
        <f>(Eurostat_Data2010!P104+Eurostat_Data2010!P239)/Eurostat_Data2010!P374</f>
        <v>0.4143222506393862</v>
      </c>
      <c r="S8" s="13">
        <f>(Eurostat_Data2010!Q104+Eurostat_Data2010!Q239)/Eurostat_Data2010!Q374</f>
        <v>0.3929471032745592</v>
      </c>
      <c r="T8" s="13">
        <f>(Eurostat_Data2010!R104+Eurostat_Data2010!R239)/Eurostat_Data2010!R374</f>
        <v>0.3621495327102804</v>
      </c>
      <c r="U8" s="13">
        <f>(Eurostat_Data2010!S104+Eurostat_Data2010!S239)/Eurostat_Data2010!S374</f>
        <v>0.37557603686635943</v>
      </c>
      <c r="V8" s="13">
        <f>(Eurostat_Data2010!T104+Eurostat_Data2010!T239)/Eurostat_Data2010!T374</f>
        <v>0.45454545454545453</v>
      </c>
      <c r="W8" s="14">
        <f t="shared" si="0"/>
        <v>0.0789694176790951</v>
      </c>
      <c r="X8" s="14">
        <f>+W8+'Fig 2b Data'!W8</f>
        <v>0.1022842956274474</v>
      </c>
    </row>
    <row r="9" spans="1:24" ht="13.5">
      <c r="A9" s="12" t="s">
        <v>134</v>
      </c>
      <c r="B9" s="12" t="s">
        <v>129</v>
      </c>
      <c r="C9" s="12"/>
      <c r="D9" s="13">
        <f>(Eurostat_Data2010!B105+Eurostat_Data2010!B240)/Eurostat_Data2010!B375</f>
        <v>0.72</v>
      </c>
      <c r="E9" s="13">
        <f>(Eurostat_Data2010!C105+Eurostat_Data2010!C240)/Eurostat_Data2010!C375</f>
        <v>0.3548387096774194</v>
      </c>
      <c r="F9" s="13">
        <f>(Eurostat_Data2010!D105+Eurostat_Data2010!D240)/Eurostat_Data2010!D375</f>
        <v>0.35294117647058826</v>
      </c>
      <c r="G9" s="13">
        <f>(Eurostat_Data2010!E105+Eurostat_Data2010!E240)/Eurostat_Data2010!E375</f>
        <v>0.36496350364963503</v>
      </c>
      <c r="H9" s="13">
        <f>(Eurostat_Data2010!F105+Eurostat_Data2010!F240)/Eurostat_Data2010!F375</f>
        <v>0.35036496350364965</v>
      </c>
      <c r="I9" s="13">
        <f>(Eurostat_Data2010!G105+Eurostat_Data2010!G240)/Eurostat_Data2010!G375</f>
        <v>0.36</v>
      </c>
      <c r="J9" s="13">
        <f>(Eurostat_Data2010!H105+Eurostat_Data2010!H240)/Eurostat_Data2010!H375</f>
        <v>0.3851851851851852</v>
      </c>
      <c r="K9" s="13">
        <f>(Eurostat_Data2010!I105+Eurostat_Data2010!I240)/Eurostat_Data2010!I375</f>
        <v>0.3511450381679389</v>
      </c>
      <c r="L9" s="13">
        <f>(Eurostat_Data2010!J105+Eurostat_Data2010!J240)/Eurostat_Data2010!J375</f>
        <v>0.3560606060606061</v>
      </c>
      <c r="M9" s="13">
        <f>(Eurostat_Data2010!K105+Eurostat_Data2010!K240)/Eurostat_Data2010!K375</f>
        <v>0.5595238095238095</v>
      </c>
      <c r="N9" s="13">
        <f>(Eurostat_Data2010!L105+Eurostat_Data2010!L240)/Eurostat_Data2010!L375</f>
        <v>0.5161290322580645</v>
      </c>
      <c r="O9" s="13">
        <f>(Eurostat_Data2010!M105+Eurostat_Data2010!M240)/Eurostat_Data2010!M375</f>
        <v>0.48314606741573035</v>
      </c>
      <c r="P9" s="13">
        <f>(Eurostat_Data2010!N105+Eurostat_Data2010!N240)/Eurostat_Data2010!N375</f>
        <v>0.5402298850574713</v>
      </c>
      <c r="Q9" s="13">
        <f>(Eurostat_Data2010!O105+Eurostat_Data2010!O240)/Eurostat_Data2010!O375</f>
        <v>0.5747126436781609</v>
      </c>
      <c r="R9" s="13">
        <f>(Eurostat_Data2010!P105+Eurostat_Data2010!P240)/Eurostat_Data2010!P375</f>
        <v>0.5227272727272727</v>
      </c>
      <c r="S9" s="13">
        <f>(Eurostat_Data2010!Q105+Eurostat_Data2010!Q240)/Eurostat_Data2010!Q375</f>
        <v>0.4782608695652174</v>
      </c>
      <c r="T9" s="13">
        <f>(Eurostat_Data2010!R105+Eurostat_Data2010!R240)/Eurostat_Data2010!R375</f>
        <v>0.4880952380952381</v>
      </c>
      <c r="U9" s="13">
        <f>(Eurostat_Data2010!S105+Eurostat_Data2010!S240)/Eurostat_Data2010!S375</f>
        <v>0.5</v>
      </c>
      <c r="V9" s="13">
        <f>(Eurostat_Data2010!T105+Eurostat_Data2010!T240)/Eurostat_Data2010!T375</f>
        <v>0.5063291139240507</v>
      </c>
      <c r="W9" s="14">
        <f t="shared" si="0"/>
        <v>0.006329113924050667</v>
      </c>
      <c r="X9" s="14">
        <f>+W9+'Fig 2b Data'!W9</f>
        <v>0.03236777472658742</v>
      </c>
    </row>
    <row r="10" spans="1:24" ht="13.5">
      <c r="A10" s="12" t="s">
        <v>25</v>
      </c>
      <c r="B10" s="12" t="s">
        <v>26</v>
      </c>
      <c r="C10" s="29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>
        <f>(Eurostat_Data2010!Q106+Eurostat_Data2010!Q241)/Eurostat_Data2010!Q376</f>
        <v>0.3333333333333333</v>
      </c>
      <c r="T10" s="13">
        <f>(Eurostat_Data2010!R106+Eurostat_Data2010!R241)/Eurostat_Data2010!R376</f>
        <v>0.42857142857142855</v>
      </c>
      <c r="U10" s="13">
        <f>(Eurostat_Data2010!S106+Eurostat_Data2010!S241)/Eurostat_Data2010!S376</f>
        <v>0.4117647058823529</v>
      </c>
      <c r="V10" s="13">
        <f>(Eurostat_Data2010!T106+Eurostat_Data2010!T241)/Eurostat_Data2010!T376</f>
        <v>0.42857142857142855</v>
      </c>
      <c r="W10" s="14">
        <f t="shared" si="0"/>
        <v>0.016806722689075626</v>
      </c>
      <c r="X10" s="14">
        <f>+W10+'Fig 2b Data'!W10</f>
        <v>0.01672092031856326</v>
      </c>
    </row>
    <row r="11" spans="1:24" ht="13.5">
      <c r="A11" s="12" t="s">
        <v>8</v>
      </c>
      <c r="B11" s="12" t="s">
        <v>9</v>
      </c>
      <c r="C11" s="12"/>
      <c r="D11" s="13">
        <f>(Eurostat_Data2010!B107+Eurostat_Data2010!B242)/Eurostat_Data2010!B377</f>
        <v>0.7597477064220184</v>
      </c>
      <c r="E11" s="13">
        <f>(Eurostat_Data2010!C107+Eurostat_Data2010!C242)/Eurostat_Data2010!C377</f>
        <v>0.7771260997067448</v>
      </c>
      <c r="F11" s="13">
        <f>(Eurostat_Data2010!D107+Eurostat_Data2010!D242)/Eurostat_Data2010!D377</f>
        <v>0.7610169491525424</v>
      </c>
      <c r="G11" s="13">
        <f>(Eurostat_Data2010!E107+Eurostat_Data2010!E242)/Eurostat_Data2010!E377</f>
        <v>0.633317602642756</v>
      </c>
      <c r="H11" s="13">
        <f>(Eurostat_Data2010!F107+Eurostat_Data2010!F242)/Eurostat_Data2010!F377</f>
        <v>0.5482412060301508</v>
      </c>
      <c r="I11" s="13">
        <f>(Eurostat_Data2010!G107+Eurostat_Data2010!G242)/Eurostat_Data2010!G377</f>
        <v>0.5652173913043478</v>
      </c>
      <c r="J11" s="13">
        <f>(Eurostat_Data2010!H107+Eurostat_Data2010!H242)/Eurostat_Data2010!H377</f>
        <v>0.5418648905803997</v>
      </c>
      <c r="K11" s="13">
        <f>(Eurostat_Data2010!I107+Eurostat_Data2010!I242)/Eurostat_Data2010!I377</f>
        <v>0.5896946564885496</v>
      </c>
      <c r="L11" s="13">
        <f>(Eurostat_Data2010!J107+Eurostat_Data2010!J242)/Eurostat_Data2010!J377</f>
        <v>0.5306222439980401</v>
      </c>
      <c r="M11" s="13">
        <f>(Eurostat_Data2010!K107+Eurostat_Data2010!K242)/Eurostat_Data2010!K377</f>
        <v>0.6528555431131019</v>
      </c>
      <c r="N11" s="13">
        <f>(Eurostat_Data2010!L107+Eurostat_Data2010!L242)/Eurostat_Data2010!L377</f>
        <v>0.5935854475825754</v>
      </c>
      <c r="O11" s="13">
        <f>(Eurostat_Data2010!M107+Eurostat_Data2010!M242)/Eurostat_Data2010!M377</f>
        <v>0.5930630190522717</v>
      </c>
      <c r="P11" s="13">
        <f>(Eurostat_Data2010!N107+Eurostat_Data2010!N242)/Eurostat_Data2010!N377</f>
        <v>0.5477855477855478</v>
      </c>
      <c r="Q11" s="13">
        <f>(Eurostat_Data2010!O107+Eurostat_Data2010!O242)/Eurostat_Data2010!O377</f>
        <v>0.5926735921268452</v>
      </c>
      <c r="R11" s="13">
        <f>(Eurostat_Data2010!P107+Eurostat_Data2010!P242)/Eurostat_Data2010!P377</f>
        <v>0.5947112790070157</v>
      </c>
      <c r="S11" s="13">
        <f>(Eurostat_Data2010!Q107+Eurostat_Data2010!Q242)/Eurostat_Data2010!Q377</f>
        <v>0.6277372262773723</v>
      </c>
      <c r="T11" s="13">
        <f>(Eurostat_Data2010!R107+Eurostat_Data2010!R242)/Eurostat_Data2010!R377</f>
        <v>0.6123711340206186</v>
      </c>
      <c r="U11" s="13">
        <f>(Eurostat_Data2010!S107+Eurostat_Data2010!S242)/Eurostat_Data2010!S377</f>
        <v>0.570180229382851</v>
      </c>
      <c r="V11" s="13">
        <f>(Eurostat_Data2010!T107+Eurostat_Data2010!T242)/Eurostat_Data2010!T377</f>
        <v>0.48247232472324725</v>
      </c>
      <c r="W11" s="14">
        <f t="shared" si="0"/>
        <v>-0.08770790465960371</v>
      </c>
      <c r="X11" s="14">
        <f>+W11+'Fig 2b Data'!W11</f>
        <v>-0.07129728608527591</v>
      </c>
    </row>
    <row r="12" spans="1:24" ht="13.5">
      <c r="A12" s="12" t="s">
        <v>10</v>
      </c>
      <c r="B12" s="12" t="s">
        <v>11</v>
      </c>
      <c r="C12" s="12"/>
      <c r="D12" s="13">
        <f>(Eurostat_Data2010!B108+Eurostat_Data2010!B243)/Eurostat_Data2010!B378</f>
        <v>0.4652777777777778</v>
      </c>
      <c r="E12" s="13">
        <f>(Eurostat_Data2010!C108+Eurostat_Data2010!C243)/Eurostat_Data2010!C378</f>
        <v>0.5555555555555556</v>
      </c>
      <c r="F12" s="13">
        <f>(Eurostat_Data2010!D108+Eurostat_Data2010!D243)/Eurostat_Data2010!D378</f>
        <v>0.5636363636363636</v>
      </c>
      <c r="G12" s="13">
        <f>(Eurostat_Data2010!E108+Eurostat_Data2010!E243)/Eurostat_Data2010!E378</f>
        <v>0.5789473684210527</v>
      </c>
      <c r="H12" s="13">
        <f>(Eurostat_Data2010!F108+Eurostat_Data2010!F243)/Eurostat_Data2010!F378</f>
        <v>0.6071428571428571</v>
      </c>
      <c r="I12" s="13">
        <f>(Eurostat_Data2010!G108+Eurostat_Data2010!G243)/Eurostat_Data2010!G378</f>
        <v>0.5845697329376854</v>
      </c>
      <c r="J12" s="13">
        <f>(Eurostat_Data2010!H108+Eurostat_Data2010!H243)/Eurostat_Data2010!H378</f>
        <v>0.5690021231422505</v>
      </c>
      <c r="K12" s="13">
        <f>(Eurostat_Data2010!I108+Eurostat_Data2010!I243)/Eurostat_Data2010!I378</f>
        <v>0.5636363636363636</v>
      </c>
      <c r="L12" s="13">
        <f>(Eurostat_Data2010!J108+Eurostat_Data2010!J243)/Eurostat_Data2010!J378</f>
        <v>0.5533333333333333</v>
      </c>
      <c r="M12" s="13">
        <f>(Eurostat_Data2010!K108+Eurostat_Data2010!K243)/Eurostat_Data2010!K378</f>
        <v>0.5722460658082976</v>
      </c>
      <c r="N12" s="13">
        <f>(Eurostat_Data2010!L108+Eurostat_Data2010!L243)/Eurostat_Data2010!L378</f>
        <v>0.5978407557354926</v>
      </c>
      <c r="O12" s="13">
        <f>(Eurostat_Data2010!M108+Eurostat_Data2010!M243)/Eurostat_Data2010!M378</f>
        <v>0.5986111111111111</v>
      </c>
      <c r="P12" s="13">
        <f>(Eurostat_Data2010!N108+Eurostat_Data2010!N243)/Eurostat_Data2010!N378</f>
        <v>0.6198910081743869</v>
      </c>
      <c r="Q12" s="13">
        <f>(Eurostat_Data2010!O108+Eurostat_Data2010!O243)/Eurostat_Data2010!O378</f>
        <v>0.6417322834645669</v>
      </c>
      <c r="R12" s="13">
        <f>(Eurostat_Data2010!P108+Eurostat_Data2010!P243)/Eurostat_Data2010!P378</f>
        <v>0.6506172839506172</v>
      </c>
      <c r="S12" s="13">
        <f>(Eurostat_Data2010!Q108+Eurostat_Data2010!Q243)/Eurostat_Data2010!Q378</f>
        <v>0.7119244391971665</v>
      </c>
      <c r="T12" s="13">
        <f>(Eurostat_Data2010!R108+Eurostat_Data2010!R243)/Eurostat_Data2010!R378</f>
        <v>0.7191697191697192</v>
      </c>
      <c r="U12" s="13">
        <f>(Eurostat_Data2010!S108+Eurostat_Data2010!S243)/Eurostat_Data2010!S378</f>
        <v>0.7327478042659975</v>
      </c>
      <c r="V12" s="13">
        <f>(Eurostat_Data2010!T108+Eurostat_Data2010!T243)/Eurostat_Data2010!T378</f>
        <v>0.7570694087403599</v>
      </c>
      <c r="W12" s="14">
        <f t="shared" si="0"/>
        <v>0.02432160447436238</v>
      </c>
      <c r="X12" s="14">
        <f>+W12+'Fig 2b Data'!W12</f>
        <v>0.054885845361878904</v>
      </c>
    </row>
    <row r="13" spans="1:24" s="30" customFormat="1" ht="13.5">
      <c r="A13" s="12" t="s">
        <v>13</v>
      </c>
      <c r="B13" s="12" t="s">
        <v>14</v>
      </c>
      <c r="C13" s="12"/>
      <c r="D13" s="13">
        <f>(Eurostat_Data2010!B109+Eurostat_Data2010!B244)/Eurostat_Data2010!B379</f>
        <v>0.5</v>
      </c>
      <c r="E13" s="13">
        <f>(Eurostat_Data2010!C109+Eurostat_Data2010!C244)/Eurostat_Data2010!C379</f>
        <v>0.5303030303030303</v>
      </c>
      <c r="F13" s="13">
        <f>(Eurostat_Data2010!D109+Eurostat_Data2010!D244)/Eurostat_Data2010!D379</f>
        <v>0.6129032258064516</v>
      </c>
      <c r="G13" s="13">
        <f>(Eurostat_Data2010!E109+Eurostat_Data2010!E244)/Eurostat_Data2010!E379</f>
        <v>0.6206896551724138</v>
      </c>
      <c r="H13" s="13">
        <f>(Eurostat_Data2010!F109+Eurostat_Data2010!F244)/Eurostat_Data2010!F379</f>
        <v>0.5816326530612245</v>
      </c>
      <c r="I13" s="13">
        <f>(Eurostat_Data2010!G109+Eurostat_Data2010!G244)/Eurostat_Data2010!G379</f>
        <v>0.5373134328358209</v>
      </c>
      <c r="J13" s="13">
        <f>(Eurostat_Data2010!H109+Eurostat_Data2010!H244)/Eurostat_Data2010!H379</f>
        <v>0.6190476190476191</v>
      </c>
      <c r="K13" s="13">
        <f>(Eurostat_Data2010!I109+Eurostat_Data2010!I244)/Eurostat_Data2010!I379</f>
        <v>0.5263157894736842</v>
      </c>
      <c r="L13" s="13">
        <f>(Eurostat_Data2010!J109+Eurostat_Data2010!J244)/Eurostat_Data2010!J379</f>
        <v>0.6060606060606061</v>
      </c>
      <c r="M13" s="13">
        <f>(Eurostat_Data2010!K109+Eurostat_Data2010!K244)/Eurostat_Data2010!K379</f>
        <v>0.5263157894736842</v>
      </c>
      <c r="N13" s="13">
        <f>(Eurostat_Data2010!L109+Eurostat_Data2010!L244)/Eurostat_Data2010!L379</f>
        <v>0.6666666666666666</v>
      </c>
      <c r="O13" s="13">
        <f>(Eurostat_Data2010!M109+Eurostat_Data2010!M244)/Eurostat_Data2010!M379</f>
        <v>0.59375</v>
      </c>
      <c r="P13" s="13">
        <f>(Eurostat_Data2010!N109+Eurostat_Data2010!N244)/Eurostat_Data2010!N379</f>
        <v>0.45652173913043476</v>
      </c>
      <c r="Q13" s="13">
        <f>(Eurostat_Data2010!O109+Eurostat_Data2010!O244)/Eurostat_Data2010!O379</f>
        <v>0.6111111111111112</v>
      </c>
      <c r="R13" s="13">
        <f>(Eurostat_Data2010!P109+Eurostat_Data2010!P244)/Eurostat_Data2010!P379</f>
        <v>0.7037037037037037</v>
      </c>
      <c r="S13" s="13">
        <f>(Eurostat_Data2010!Q109+Eurostat_Data2010!Q244)/Eurostat_Data2010!Q379</f>
        <v>0.7307692307692307</v>
      </c>
      <c r="T13" s="13">
        <f>(Eurostat_Data2010!R109+Eurostat_Data2010!R244)/Eurostat_Data2010!R379</f>
        <v>0.8</v>
      </c>
      <c r="U13" s="13">
        <f>(Eurostat_Data2010!S109+Eurostat_Data2010!S244)/Eurostat_Data2010!S379</f>
        <v>0.5333333333333333</v>
      </c>
      <c r="V13" s="13">
        <f>(Eurostat_Data2010!T109+Eurostat_Data2010!T244)/Eurostat_Data2010!T379</f>
        <v>0.5185185185185185</v>
      </c>
      <c r="W13" s="14">
        <f t="shared" si="0"/>
        <v>-0.014814814814814836</v>
      </c>
      <c r="X13" s="14">
        <f>+W13+'Fig 2b Data'!W13</f>
        <v>-0.03021823387324246</v>
      </c>
    </row>
    <row r="14" spans="1:24" s="15" customFormat="1" ht="13.5">
      <c r="A14" s="12" t="s">
        <v>2</v>
      </c>
      <c r="B14" s="12" t="s">
        <v>3</v>
      </c>
      <c r="C14" s="12"/>
      <c r="D14" s="13">
        <f>(Eurostat_Data2010!B110+Eurostat_Data2010!B245)/Eurostat_Data2010!B380</f>
        <v>0.5232947281341656</v>
      </c>
      <c r="E14" s="13">
        <f>(Eurostat_Data2010!C110+Eurostat_Data2010!C245)/Eurostat_Data2010!C380</f>
        <v>0.46232491948168675</v>
      </c>
      <c r="F14" s="13">
        <f>(Eurostat_Data2010!D110+Eurostat_Data2010!D245)/Eurostat_Data2010!D380</f>
        <v>0.44585459068702565</v>
      </c>
      <c r="G14" s="13">
        <f>(Eurostat_Data2010!E110+Eurostat_Data2010!E245)/Eurostat_Data2010!E380</f>
        <v>0.4429453665040879</v>
      </c>
      <c r="H14" s="13">
        <f>(Eurostat_Data2010!F110+Eurostat_Data2010!F245)/Eurostat_Data2010!F380</f>
        <v>0.46597861459786144</v>
      </c>
      <c r="I14" s="13">
        <f>(Eurostat_Data2010!G110+Eurostat_Data2010!G245)/Eurostat_Data2010!G380</f>
        <v>0.4622080944070473</v>
      </c>
      <c r="J14" s="13">
        <f>(Eurostat_Data2010!H110+Eurostat_Data2010!H245)/Eurostat_Data2010!H380</f>
        <v>0.484462864997709</v>
      </c>
      <c r="K14" s="13">
        <f>(Eurostat_Data2010!I110+Eurostat_Data2010!I245)/Eurostat_Data2010!I380</f>
        <v>0.4857148662927741</v>
      </c>
      <c r="L14" s="13">
        <f>(Eurostat_Data2010!J110+Eurostat_Data2010!J245)/Eurostat_Data2010!J380</f>
        <v>0.48457167659708794</v>
      </c>
      <c r="M14" s="13">
        <f>(Eurostat_Data2010!K110+Eurostat_Data2010!K245)/Eurostat_Data2010!K380</f>
        <v>0.48743582815455283</v>
      </c>
      <c r="N14" s="13">
        <f>(Eurostat_Data2010!L110+Eurostat_Data2010!L245)/Eurostat_Data2010!L380</f>
        <v>0.5937604228134541</v>
      </c>
      <c r="O14" s="13">
        <f>(Eurostat_Data2010!M110+Eurostat_Data2010!M245)/Eurostat_Data2010!M380</f>
        <v>0.5062403090922956</v>
      </c>
      <c r="P14" s="13">
        <f>(Eurostat_Data2010!N110+Eurostat_Data2010!N245)/Eurostat_Data2010!N380</f>
        <v>0.4905738002468478</v>
      </c>
      <c r="Q14" s="13">
        <f>(Eurostat_Data2010!O110+Eurostat_Data2010!O245)/Eurostat_Data2010!O380</f>
        <v>0.45798569725864124</v>
      </c>
      <c r="R14" s="13">
        <f>(Eurostat_Data2010!P110+Eurostat_Data2010!P245)/Eurostat_Data2010!P380</f>
        <v>0.50470036359526</v>
      </c>
      <c r="S14" s="13">
        <f>(Eurostat_Data2010!Q110+Eurostat_Data2010!Q245)/Eurostat_Data2010!Q380</f>
        <v>0.5260545433798638</v>
      </c>
      <c r="T14" s="13">
        <f>(Eurostat_Data2010!R110+Eurostat_Data2010!R245)/Eurostat_Data2010!R380</f>
        <v>0.546711162891728</v>
      </c>
      <c r="U14" s="13">
        <f>(Eurostat_Data2010!S110+Eurostat_Data2010!S245)/Eurostat_Data2010!S380</f>
        <v>0.5656776653349287</v>
      </c>
      <c r="V14" s="13">
        <f>(Eurostat_Data2010!T110+Eurostat_Data2010!T245)/Eurostat_Data2010!T380</f>
        <v>0.4994228760924131</v>
      </c>
      <c r="W14" s="14">
        <f t="shared" si="0"/>
        <v>-0.0662547892425156</v>
      </c>
      <c r="X14" s="14">
        <f>+W14+'Fig 2b Data'!W14</f>
        <v>-0.05560349307460544</v>
      </c>
    </row>
    <row r="15" spans="1:24" s="30" customFormat="1" ht="13.5">
      <c r="A15" s="12" t="s">
        <v>50</v>
      </c>
      <c r="B15" s="12" t="s">
        <v>51</v>
      </c>
      <c r="C15" s="12"/>
      <c r="D15" s="13">
        <f>(Eurostat_Data2010!B111+Eurostat_Data2010!B246)/Eurostat_Data2010!B381</f>
        <v>0.5637735849056604</v>
      </c>
      <c r="E15" s="13">
        <f>(Eurostat_Data2010!C111+Eurostat_Data2010!C246)/Eurostat_Data2010!C381</f>
        <v>0.6105442176870748</v>
      </c>
      <c r="F15" s="13">
        <f>(Eurostat_Data2010!D111+Eurostat_Data2010!D246)/Eurostat_Data2010!D381</f>
        <v>0.6744186046511628</v>
      </c>
      <c r="G15" s="13">
        <f>(Eurostat_Data2010!E111+Eurostat_Data2010!E246)/Eurostat_Data2010!E381</f>
        <v>0.6425339366515838</v>
      </c>
      <c r="H15" s="13">
        <f>(Eurostat_Data2010!F111+Eurostat_Data2010!F246)/Eurostat_Data2010!F381</f>
        <v>0.6452961672473868</v>
      </c>
      <c r="I15" s="13">
        <f>(Eurostat_Data2010!G111+Eurostat_Data2010!G246)/Eurostat_Data2010!G381</f>
        <v>0.6498245614035087</v>
      </c>
      <c r="J15" s="13">
        <f>(Eurostat_Data2010!H111+Eurostat_Data2010!H246)/Eurostat_Data2010!H381</f>
        <v>0.8324360699865411</v>
      </c>
      <c r="K15" s="13">
        <f>(Eurostat_Data2010!I111+Eurostat_Data2010!I246)/Eurostat_Data2010!I381</f>
        <v>0.7946745562130177</v>
      </c>
      <c r="L15" s="13">
        <f>(Eurostat_Data2010!J111+Eurostat_Data2010!J246)/Eurostat_Data2010!J381</f>
        <v>0.8220858895705522</v>
      </c>
      <c r="M15" s="13">
        <f>(Eurostat_Data2010!K111+Eurostat_Data2010!K246)/Eurostat_Data2010!K381</f>
        <v>0.8085333333333333</v>
      </c>
      <c r="N15" s="13">
        <f>(Eurostat_Data2010!L111+Eurostat_Data2010!L246)/Eurostat_Data2010!L381</f>
        <v>0.6756425948592412</v>
      </c>
      <c r="O15" s="13">
        <f>(Eurostat_Data2010!M111+Eurostat_Data2010!M246)/Eurostat_Data2010!M381</f>
        <v>0.6585067319461444</v>
      </c>
      <c r="P15" s="13">
        <f>(Eurostat_Data2010!N111+Eurostat_Data2010!N246)/Eurostat_Data2010!N381</f>
        <v>0.6600678733031674</v>
      </c>
      <c r="Q15" s="13">
        <f>(Eurostat_Data2010!O111+Eurostat_Data2010!O246)/Eurostat_Data2010!O381</f>
        <v>0.6350322202694786</v>
      </c>
      <c r="R15" s="13">
        <f>(Eurostat_Data2010!P111+Eurostat_Data2010!P246)/Eurostat_Data2010!P381</f>
        <v>0.7267230955259976</v>
      </c>
      <c r="S15" s="13">
        <f>(Eurostat_Data2010!Q111+Eurostat_Data2010!Q246)/Eurostat_Data2010!Q381</f>
        <v>0.7414372061786434</v>
      </c>
      <c r="T15" s="13">
        <f>(Eurostat_Data2010!R111+Eurostat_Data2010!R246)/Eurostat_Data2010!R381</f>
        <v>0.7377979568671964</v>
      </c>
      <c r="U15" s="13">
        <f>(Eurostat_Data2010!S111+Eurostat_Data2010!S246)/Eurostat_Data2010!S381</f>
        <v>0.7506387327542157</v>
      </c>
      <c r="V15" s="13">
        <f>(Eurostat_Data2010!T111+Eurostat_Data2010!T246)/Eurostat_Data2010!T381</f>
        <v>0.76850306065665</v>
      </c>
      <c r="W15" s="14">
        <f t="shared" si="0"/>
        <v>0.017864327902434307</v>
      </c>
      <c r="X15" s="14">
        <f>+W15+'Fig 2b Data'!W15</f>
        <v>0.06295275209654216</v>
      </c>
    </row>
    <row r="16" spans="1:24" s="30" customFormat="1" ht="13.5">
      <c r="A16" s="32" t="s">
        <v>21</v>
      </c>
      <c r="B16" s="32" t="s">
        <v>22</v>
      </c>
      <c r="C16" s="32"/>
      <c r="D16" s="13">
        <f>(Eurostat_Data2010!B112+Eurostat_Data2010!B247)/Eurostat_Data2010!B382</f>
        <v>0.38200085506626763</v>
      </c>
      <c r="E16" s="13">
        <f>(Eurostat_Data2010!C112+Eurostat_Data2010!C247)/Eurostat_Data2010!C382</f>
        <v>0.38640735199829024</v>
      </c>
      <c r="F16" s="13">
        <f>(Eurostat_Data2010!D112+Eurostat_Data2010!D247)/Eurostat_Data2010!D382</f>
        <v>0.4072445019404916</v>
      </c>
      <c r="G16" s="13">
        <f>(Eurostat_Data2010!E112+Eurostat_Data2010!E247)/Eurostat_Data2010!E382</f>
        <v>0.4258474576271186</v>
      </c>
      <c r="H16" s="13">
        <f>(Eurostat_Data2010!F112+Eurostat_Data2010!F247)/Eurostat_Data2010!F382</f>
        <v>0.45374220374220375</v>
      </c>
      <c r="I16" s="13">
        <f>(Eurostat_Data2010!G112+Eurostat_Data2010!G247)/Eurostat_Data2010!G382</f>
        <v>0.40055185100022994</v>
      </c>
      <c r="J16" s="13">
        <f>(Eurostat_Data2010!H112+Eurostat_Data2010!H247)/Eurostat_Data2010!H382</f>
        <v>0.3984615384615385</v>
      </c>
      <c r="K16" s="13">
        <f>(Eurostat_Data2010!I112+Eurostat_Data2010!I247)/Eurostat_Data2010!I382</f>
        <v>0.3768598277212216</v>
      </c>
      <c r="L16" s="13">
        <f>(Eurostat_Data2010!J112+Eurostat_Data2010!J247)/Eurostat_Data2010!J382</f>
        <v>0.3704760206810483</v>
      </c>
      <c r="M16" s="13">
        <f>(Eurostat_Data2010!K112+Eurostat_Data2010!K247)/Eurostat_Data2010!K382</f>
        <v>0.2750044099488446</v>
      </c>
      <c r="N16" s="13">
        <f>(Eurostat_Data2010!L112+Eurostat_Data2010!L247)/Eurostat_Data2010!L382</f>
        <v>0.30676908305328854</v>
      </c>
      <c r="O16" s="13">
        <f>(Eurostat_Data2010!M112+Eurostat_Data2010!M247)/Eurostat_Data2010!M382</f>
        <v>0.3224994277866789</v>
      </c>
      <c r="P16" s="13">
        <f>(Eurostat_Data2010!N112+Eurostat_Data2010!N247)/Eurostat_Data2010!N382</f>
        <v>0.3333333333333333</v>
      </c>
      <c r="Q16" s="13">
        <f>(Eurostat_Data2010!O112+Eurostat_Data2010!O247)/Eurostat_Data2010!O382</f>
        <v>0.34234433857744295</v>
      </c>
      <c r="R16" s="13">
        <f>(Eurostat_Data2010!P112+Eurostat_Data2010!P247)/Eurostat_Data2010!P382</f>
        <v>0.3469915893896916</v>
      </c>
      <c r="S16" s="13">
        <f>(Eurostat_Data2010!Q112+Eurostat_Data2010!Q247)/Eurostat_Data2010!Q382</f>
        <v>0.3383742911153119</v>
      </c>
      <c r="T16" s="13">
        <f>(Eurostat_Data2010!R112+Eurostat_Data2010!R247)/Eurostat_Data2010!R382</f>
        <v>0.6590990990990991</v>
      </c>
      <c r="U16" s="13">
        <f>(Eurostat_Data2010!S112+Eurostat_Data2010!S247)/Eurostat_Data2010!S382</f>
        <v>0.5113697888467785</v>
      </c>
      <c r="V16" s="13">
        <f>(Eurostat_Data2010!T112+Eurostat_Data2010!T247)/Eurostat_Data2010!T382</f>
        <v>0.18849878934624698</v>
      </c>
      <c r="W16" s="14">
        <f t="shared" si="0"/>
        <v>-0.32287099950053155</v>
      </c>
      <c r="X16" s="14">
        <f>+W16+'Fig 2b Data'!W16</f>
        <v>-0.08747191807555599</v>
      </c>
    </row>
    <row r="17" spans="1:24" s="30" customFormat="1" ht="13.5">
      <c r="A17" s="12" t="s">
        <v>12</v>
      </c>
      <c r="B17" s="12" t="s">
        <v>130</v>
      </c>
      <c r="C17" s="12"/>
      <c r="D17" s="13">
        <f>(Eurostat_Data2010!B113+Eurostat_Data2010!B248)/Eurostat_Data2010!B383</f>
        <v>0.48041393235739527</v>
      </c>
      <c r="E17" s="13">
        <f>(Eurostat_Data2010!C113+Eurostat_Data2010!C248)/Eurostat_Data2010!C383</f>
        <v>0.3274510770444127</v>
      </c>
      <c r="F17" s="13">
        <f>(Eurostat_Data2010!D113+Eurostat_Data2010!D248)/Eurostat_Data2010!D383</f>
        <v>0.3341689780243226</v>
      </c>
      <c r="G17" s="13">
        <f>(Eurostat_Data2010!E113+Eurostat_Data2010!E248)/Eurostat_Data2010!E383</f>
        <v>0.32884171158288417</v>
      </c>
      <c r="H17" s="13">
        <f>(Eurostat_Data2010!F113+Eurostat_Data2010!F248)/Eurostat_Data2010!F383</f>
        <v>0.32991559508298873</v>
      </c>
      <c r="I17" s="13">
        <f>(Eurostat_Data2010!G113+Eurostat_Data2010!G248)/Eurostat_Data2010!G383</f>
        <v>0.39665613480779355</v>
      </c>
      <c r="J17" s="13">
        <f>(Eurostat_Data2010!H113+Eurostat_Data2010!H248)/Eurostat_Data2010!H383</f>
        <v>0.3882535232051944</v>
      </c>
      <c r="K17" s="13">
        <f>(Eurostat_Data2010!I113+Eurostat_Data2010!I248)/Eurostat_Data2010!I383</f>
        <v>0.41619998376755135</v>
      </c>
      <c r="L17" s="13">
        <f>(Eurostat_Data2010!J113+Eurostat_Data2010!J248)/Eurostat_Data2010!J383</f>
        <v>0.40860215053763443</v>
      </c>
      <c r="M17" s="13">
        <f>(Eurostat_Data2010!K113+Eurostat_Data2010!K248)/Eurostat_Data2010!K383</f>
        <v>0.44346492909160595</v>
      </c>
      <c r="N17" s="13">
        <f>(Eurostat_Data2010!L113+Eurostat_Data2010!L248)/Eurostat_Data2010!L383</f>
        <v>0.4354790269296226</v>
      </c>
      <c r="O17" s="13">
        <f>(Eurostat_Data2010!M113+Eurostat_Data2010!M248)/Eurostat_Data2010!M383</f>
        <v>0.42758478507370373</v>
      </c>
      <c r="P17" s="13">
        <f>(Eurostat_Data2010!N113+Eurostat_Data2010!N248)/Eurostat_Data2010!N383</f>
        <v>0.32101442443669276</v>
      </c>
      <c r="Q17" s="13">
        <f>(Eurostat_Data2010!O113+Eurostat_Data2010!O248)/Eurostat_Data2010!O383</f>
        <v>0.24308785529715762</v>
      </c>
      <c r="R17" s="13">
        <f>(Eurostat_Data2010!P113+Eurostat_Data2010!P248)/Eurostat_Data2010!P383</f>
        <v>0.2973838018369051</v>
      </c>
      <c r="S17" s="13">
        <f>(Eurostat_Data2010!Q113+Eurostat_Data2010!Q248)/Eurostat_Data2010!Q383</f>
        <v>0.34306101178545656</v>
      </c>
      <c r="T17" s="13">
        <f>(Eurostat_Data2010!R113+Eurostat_Data2010!R248)/Eurostat_Data2010!R383</f>
        <v>0.3519683768957728</v>
      </c>
      <c r="U17" s="13">
        <f>(Eurostat_Data2010!S113+Eurostat_Data2010!S248)/Eurostat_Data2010!S383</f>
        <v>0.47210969149267684</v>
      </c>
      <c r="V17" s="13">
        <f>(Eurostat_Data2010!T113+Eurostat_Data2010!T248)/Eurostat_Data2010!T383</f>
        <v>0.4469439728353141</v>
      </c>
      <c r="W17" s="14">
        <f t="shared" si="0"/>
        <v>-0.025165718657362723</v>
      </c>
      <c r="X17" s="14">
        <f>+W17+'Fig 2b Data'!W17</f>
        <v>-0.0034047414313874147</v>
      </c>
    </row>
    <row r="18" spans="1:24" s="15" customFormat="1" ht="13.5">
      <c r="A18" s="12" t="s">
        <v>17</v>
      </c>
      <c r="B18" s="12" t="s">
        <v>18</v>
      </c>
      <c r="C18" s="12"/>
      <c r="D18" s="65">
        <f>(Eurostat_Data2010!B114+Eurostat_Data2010!B249)/Eurostat_Data2010!B384</f>
        <v>1.4423076923076923</v>
      </c>
      <c r="E18" s="13">
        <f>(Eurostat_Data2010!C114+Eurostat_Data2010!C249)/Eurostat_Data2010!C384</f>
        <v>0.43243243243243246</v>
      </c>
      <c r="F18" s="13">
        <f>(Eurostat_Data2010!D114+Eurostat_Data2010!D249)/Eurostat_Data2010!D384</f>
        <v>0.32653061224489793</v>
      </c>
      <c r="G18" s="13">
        <f>(Eurostat_Data2010!E114+Eurostat_Data2010!E249)/Eurostat_Data2010!E384</f>
        <v>0.32882882882882886</v>
      </c>
      <c r="H18" s="13">
        <f>(Eurostat_Data2010!F114+Eurostat_Data2010!F249)/Eurostat_Data2010!F384</f>
        <v>0.26119402985074625</v>
      </c>
      <c r="I18" s="13">
        <f>(Eurostat_Data2010!G114+Eurostat_Data2010!G249)/Eurostat_Data2010!G384</f>
        <v>0.3826530612244898</v>
      </c>
      <c r="J18" s="13">
        <f>(Eurostat_Data2010!H114+Eurostat_Data2010!H249)/Eurostat_Data2010!H384</f>
        <v>0.4393063583815029</v>
      </c>
      <c r="K18" s="13">
        <f>(Eurostat_Data2010!I114+Eurostat_Data2010!I249)/Eurostat_Data2010!I384</f>
        <v>0.44623655913978494</v>
      </c>
      <c r="L18" s="13">
        <f>(Eurostat_Data2010!J114+Eurostat_Data2010!J249)/Eurostat_Data2010!J384</f>
        <v>0.45348837209302323</v>
      </c>
      <c r="M18" s="13">
        <f>(Eurostat_Data2010!K114+Eurostat_Data2010!K249)/Eurostat_Data2010!K384</f>
        <v>0.4388888888888889</v>
      </c>
      <c r="N18" s="13">
        <f>(Eurostat_Data2010!L114+Eurostat_Data2010!L249)/Eurostat_Data2010!L384</f>
        <v>0.725</v>
      </c>
      <c r="O18" s="65">
        <f>(Eurostat_Data2010!M114+Eurostat_Data2010!M249)/Eurostat_Data2010!M384</f>
        <v>1.0240963855421688</v>
      </c>
      <c r="P18" s="13">
        <f>(Eurostat_Data2010!N114+Eurostat_Data2010!N249)/Eurostat_Data2010!N384</f>
        <v>0.9662921348314607</v>
      </c>
      <c r="Q18" s="65">
        <f>(Eurostat_Data2010!O114+Eurostat_Data2010!O249)/Eurostat_Data2010!O384</f>
        <v>1.34375</v>
      </c>
      <c r="R18" s="65">
        <f>(Eurostat_Data2010!P114+Eurostat_Data2010!P249)/Eurostat_Data2010!P384</f>
        <v>1.5740740740740742</v>
      </c>
      <c r="S18" s="65">
        <f>(Eurostat_Data2010!Q114+Eurostat_Data2010!Q249)/Eurostat_Data2010!Q384</f>
        <v>1.7547169811320755</v>
      </c>
      <c r="T18" s="65">
        <f>(Eurostat_Data2010!R114+Eurostat_Data2010!R249)/Eurostat_Data2010!R384</f>
        <v>2.5294117647058822</v>
      </c>
      <c r="U18" s="13">
        <f>(Eurostat_Data2010!S114+Eurostat_Data2010!S249)/Eurostat_Data2010!S384</f>
        <v>0.44</v>
      </c>
      <c r="V18" s="13">
        <f>(Eurostat_Data2010!T114+Eurostat_Data2010!T249)/Eurostat_Data2010!T384</f>
        <v>0.3054054054054054</v>
      </c>
      <c r="W18" s="14">
        <f t="shared" si="0"/>
        <v>-0.1345945945945946</v>
      </c>
      <c r="X18" s="14">
        <f>+W18+'Fig 2b Data'!W18</f>
        <v>-0.1384242501051412</v>
      </c>
    </row>
    <row r="19" spans="1:24" ht="13.5">
      <c r="A19" s="12" t="s">
        <v>32</v>
      </c>
      <c r="B19" s="12" t="s">
        <v>33</v>
      </c>
      <c r="C19" s="29"/>
      <c r="D19" s="13">
        <f>(Eurostat_Data2010!B115+Eurostat_Data2010!B250)/Eurostat_Data2010!B385</f>
        <v>0.703862660944206</v>
      </c>
      <c r="E19" s="13">
        <f>(Eurostat_Data2010!C115+Eurostat_Data2010!C250)/Eurostat_Data2010!C385</f>
        <v>0.7238493723849372</v>
      </c>
      <c r="F19" s="13">
        <f>(Eurostat_Data2010!D115+Eurostat_Data2010!D250)/Eurostat_Data2010!D385</f>
        <v>0.6816326530612244</v>
      </c>
      <c r="G19" s="13">
        <f>(Eurostat_Data2010!E115+Eurostat_Data2010!E250)/Eurostat_Data2010!E385</f>
        <v>0.6932270916334662</v>
      </c>
      <c r="H19" s="13">
        <f>(Eurostat_Data2010!F115+Eurostat_Data2010!F250)/Eurostat_Data2010!F385</f>
        <v>0.6926070038910506</v>
      </c>
      <c r="I19" s="13">
        <f>(Eurostat_Data2010!G115+Eurostat_Data2010!G250)/Eurostat_Data2010!G385</f>
        <v>0.6848249027237354</v>
      </c>
      <c r="J19" s="13">
        <f>(Eurostat_Data2010!H115+Eurostat_Data2010!H250)/Eurostat_Data2010!H385</f>
        <v>0.701067615658363</v>
      </c>
      <c r="K19" s="13">
        <f>(Eurostat_Data2010!I115+Eurostat_Data2010!I250)/Eurostat_Data2010!I385</f>
        <v>0.7661691542288557</v>
      </c>
      <c r="L19" s="13">
        <f>(Eurostat_Data2010!J115+Eurostat_Data2010!J250)/Eurostat_Data2010!J385</f>
        <v>0.7142857142857143</v>
      </c>
      <c r="M19" s="13">
        <f>(Eurostat_Data2010!K115+Eurostat_Data2010!K250)/Eurostat_Data2010!K385</f>
        <v>0.8017241379310345</v>
      </c>
      <c r="N19" s="13">
        <f>(Eurostat_Data2010!L115+Eurostat_Data2010!L250)/Eurostat_Data2010!L385</f>
        <v>0.8297872340425532</v>
      </c>
      <c r="O19" s="13">
        <f>(Eurostat_Data2010!M115+Eurostat_Data2010!M250)/Eurostat_Data2010!M385</f>
        <v>0.8</v>
      </c>
      <c r="P19" s="13">
        <f>(Eurostat_Data2010!N115+Eurostat_Data2010!N250)/Eurostat_Data2010!N385</f>
        <v>0.616</v>
      </c>
      <c r="Q19" s="13">
        <f>(Eurostat_Data2010!O115+Eurostat_Data2010!O250)/Eurostat_Data2010!O385</f>
        <v>0.6588235294117647</v>
      </c>
      <c r="R19" s="13">
        <f>(Eurostat_Data2010!P115+Eurostat_Data2010!P250)/Eurostat_Data2010!P385</f>
        <v>0.7333333333333333</v>
      </c>
      <c r="S19" s="13">
        <f>(Eurostat_Data2010!Q115+Eurostat_Data2010!Q250)/Eurostat_Data2010!Q385</f>
        <v>0.56</v>
      </c>
      <c r="T19" s="13">
        <f>(Eurostat_Data2010!R115+Eurostat_Data2010!R250)/Eurostat_Data2010!R385</f>
        <v>0.5454545454545454</v>
      </c>
      <c r="U19" s="13">
        <f>(Eurostat_Data2010!S115+Eurostat_Data2010!S250)/Eurostat_Data2010!S385</f>
        <v>0.717391304347826</v>
      </c>
      <c r="V19" s="13">
        <f>(Eurostat_Data2010!T115+Eurostat_Data2010!T250)/Eurostat_Data2010!T385</f>
        <v>0.7708333333333334</v>
      </c>
      <c r="W19" s="14">
        <f t="shared" si="0"/>
        <v>0.05344202898550732</v>
      </c>
      <c r="X19" s="14">
        <f>+W19+'Fig 2b Data'!W19</f>
        <v>0.05814469291651536</v>
      </c>
    </row>
    <row r="20" spans="1:24" s="15" customFormat="1" ht="13.5">
      <c r="A20" s="12" t="s">
        <v>58</v>
      </c>
      <c r="B20" s="12" t="s">
        <v>59</v>
      </c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4">
        <f t="shared" si="0"/>
        <v>0</v>
      </c>
      <c r="X20" s="14">
        <f>+W20+'Fig 2b Data'!W20</f>
        <v>0</v>
      </c>
    </row>
    <row r="21" spans="1:24" s="15" customFormat="1" ht="13.5">
      <c r="A21" s="12" t="s">
        <v>15</v>
      </c>
      <c r="B21" s="12" t="s">
        <v>16</v>
      </c>
      <c r="C21" s="12"/>
      <c r="D21" s="13">
        <f>(Eurostat_Data2010!B117+Eurostat_Data2010!B252)/Eurostat_Data2010!B387</f>
        <v>0.375</v>
      </c>
      <c r="E21" s="13">
        <f>(Eurostat_Data2010!C117+Eurostat_Data2010!C252)/Eurostat_Data2010!C387</f>
        <v>0.3695652173913043</v>
      </c>
      <c r="F21" s="13">
        <f>(Eurostat_Data2010!D117+Eurostat_Data2010!D252)/Eurostat_Data2010!D387</f>
        <v>0.3673469387755102</v>
      </c>
      <c r="G21" s="13">
        <f>(Eurostat_Data2010!E117+Eurostat_Data2010!E252)/Eurostat_Data2010!E387</f>
        <v>0.3333333333333333</v>
      </c>
      <c r="H21" s="13">
        <f>(Eurostat_Data2010!F117+Eurostat_Data2010!F252)/Eurostat_Data2010!F387</f>
        <v>0.3442622950819672</v>
      </c>
      <c r="I21" s="13">
        <f>(Eurostat_Data2010!G117+Eurostat_Data2010!G252)/Eurostat_Data2010!G387</f>
        <v>0.3333333333333333</v>
      </c>
      <c r="J21" s="13">
        <f>(Eurostat_Data2010!H117+Eurostat_Data2010!H252)/Eurostat_Data2010!H387</f>
        <v>0.3283582089552239</v>
      </c>
      <c r="K21" s="13">
        <f>(Eurostat_Data2010!I117+Eurostat_Data2010!I252)/Eurostat_Data2010!I387</f>
        <v>0.30120481927710846</v>
      </c>
      <c r="L21" s="13">
        <f>(Eurostat_Data2010!J117+Eurostat_Data2010!J252)/Eurostat_Data2010!J387</f>
        <v>0.3333333333333333</v>
      </c>
      <c r="M21" s="13">
        <f>(Eurostat_Data2010!K117+Eurostat_Data2010!K252)/Eurostat_Data2010!K387</f>
        <v>0.3055555555555556</v>
      </c>
      <c r="N21" s="13">
        <f>(Eurostat_Data2010!L117+Eurostat_Data2010!L252)/Eurostat_Data2010!L387</f>
        <v>0.4</v>
      </c>
      <c r="O21" s="13">
        <f>(Eurostat_Data2010!M117+Eurostat_Data2010!M252)/Eurostat_Data2010!M387</f>
        <v>0.38461538461538464</v>
      </c>
      <c r="P21" s="13">
        <f>(Eurostat_Data2010!N117+Eurostat_Data2010!N252)/Eurostat_Data2010!N387</f>
        <v>0.42857142857142855</v>
      </c>
      <c r="Q21" s="13">
        <f>(Eurostat_Data2010!O117+Eurostat_Data2010!O252)/Eurostat_Data2010!O387</f>
        <v>0.4661016949152542</v>
      </c>
      <c r="R21" s="13">
        <f>(Eurostat_Data2010!P117+Eurostat_Data2010!P252)/Eurostat_Data2010!P387</f>
        <v>0.48717948717948717</v>
      </c>
      <c r="S21" s="13">
        <f>(Eurostat_Data2010!Q117+Eurostat_Data2010!Q252)/Eurostat_Data2010!Q387</f>
        <v>0.48214285714285715</v>
      </c>
      <c r="T21" s="13">
        <f>(Eurostat_Data2010!R117+Eurostat_Data2010!R252)/Eurostat_Data2010!R387</f>
        <v>0.6618357487922706</v>
      </c>
      <c r="U21" s="13">
        <f>(Eurostat_Data2010!S117+Eurostat_Data2010!S252)/Eurostat_Data2010!S387</f>
        <v>0.6254980079681275</v>
      </c>
      <c r="V21" s="13">
        <f>(Eurostat_Data2010!T117+Eurostat_Data2010!T252)/Eurostat_Data2010!T387</f>
        <v>0.6506024096385542</v>
      </c>
      <c r="W21" s="14">
        <f t="shared" si="0"/>
        <v>0.025104401670426713</v>
      </c>
      <c r="X21" s="14">
        <f>+W21+'Fig 2b Data'!W21</f>
        <v>0.02892762553741235</v>
      </c>
    </row>
    <row r="22" spans="1:24" ht="13.5">
      <c r="A22" s="12" t="s">
        <v>23</v>
      </c>
      <c r="B22" s="12" t="s">
        <v>24</v>
      </c>
      <c r="C22" s="29"/>
      <c r="D22" s="13">
        <f>(Eurostat_Data2010!B118+Eurostat_Data2010!B253)/Eurostat_Data2010!B388</f>
        <v>0.4570990806945863</v>
      </c>
      <c r="E22" s="13">
        <f>(Eurostat_Data2010!C118+Eurostat_Data2010!C253)/Eurostat_Data2010!C388</f>
        <v>0.4368800721370604</v>
      </c>
      <c r="F22" s="13">
        <f>(Eurostat_Data2010!D118+Eurostat_Data2010!D253)/Eurostat_Data2010!D388</f>
        <v>0.47146678555506016</v>
      </c>
      <c r="G22" s="13">
        <f>(Eurostat_Data2010!E118+Eurostat_Data2010!E253)/Eurostat_Data2010!E388</f>
        <v>0.46099980548531416</v>
      </c>
      <c r="H22" s="13">
        <f>(Eurostat_Data2010!F118+Eurostat_Data2010!F253)/Eurostat_Data2010!F388</f>
        <v>0.4885777450257922</v>
      </c>
      <c r="I22" s="13">
        <f>(Eurostat_Data2010!G118+Eurostat_Data2010!G253)/Eurostat_Data2010!G388</f>
        <v>0.4690136275146009</v>
      </c>
      <c r="J22" s="13">
        <f>(Eurostat_Data2010!H118+Eurostat_Data2010!H253)/Eurostat_Data2010!H388</f>
        <v>0.46920559357334124</v>
      </c>
      <c r="K22" s="13">
        <f>(Eurostat_Data2010!I118+Eurostat_Data2010!I253)/Eurostat_Data2010!I388</f>
        <v>0.4858195211786372</v>
      </c>
      <c r="L22" s="13">
        <f>(Eurostat_Data2010!J118+Eurostat_Data2010!J253)/Eurostat_Data2010!J388</f>
        <v>0.47133275638251837</v>
      </c>
      <c r="M22" s="13">
        <f>(Eurostat_Data2010!K118+Eurostat_Data2010!K253)/Eurostat_Data2010!K388</f>
        <v>0.47557328015952144</v>
      </c>
      <c r="N22" s="13"/>
      <c r="O22" s="13"/>
      <c r="P22" s="13">
        <f>(Eurostat_Data2010!N118+Eurostat_Data2010!N253)/Eurostat_Data2010!N388</f>
        <v>0</v>
      </c>
      <c r="Q22" s="13">
        <f>(Eurostat_Data2010!O118+Eurostat_Data2010!O253)/Eurostat_Data2010!O388</f>
        <v>0.5439258750857927</v>
      </c>
      <c r="R22" s="13">
        <f>(Eurostat_Data2010!P118+Eurostat_Data2010!P253)/Eurostat_Data2010!P388</f>
        <v>0.7475957482706259</v>
      </c>
      <c r="S22" s="13">
        <f>(Eurostat_Data2010!Q118+Eurostat_Data2010!Q253)/Eurostat_Data2010!Q388</f>
        <v>0.7391803278688525</v>
      </c>
      <c r="T22" s="13">
        <f>(Eurostat_Data2010!R118+Eurostat_Data2010!R253)/Eurostat_Data2010!R388</f>
        <v>0.7838636758824552</v>
      </c>
      <c r="U22" s="13">
        <f>(Eurostat_Data2010!S118+Eurostat_Data2010!S253)/Eurostat_Data2010!S388</f>
        <v>0.7366255144032922</v>
      </c>
      <c r="V22" s="13">
        <f>(Eurostat_Data2010!T118+Eurostat_Data2010!T253)/Eurostat_Data2010!T388</f>
        <v>0.7218070088025245</v>
      </c>
      <c r="W22" s="14">
        <f t="shared" si="0"/>
        <v>-0.014818505600767695</v>
      </c>
      <c r="X22" s="14">
        <f>+W22+'Fig 2b Data'!W22</f>
        <v>-0.04531983922458649</v>
      </c>
    </row>
    <row r="23" spans="1:24" s="15" customFormat="1" ht="13.5">
      <c r="A23" s="12" t="s">
        <v>27</v>
      </c>
      <c r="B23" s="12" t="s">
        <v>28</v>
      </c>
      <c r="C23" s="12"/>
      <c r="D23" s="13">
        <f>(Eurostat_Data2010!B119+Eurostat_Data2010!B254)/Eurostat_Data2010!B389</f>
        <v>0.8045112781954887</v>
      </c>
      <c r="E23" s="13">
        <f>(Eurostat_Data2010!C119+Eurostat_Data2010!C254)/Eurostat_Data2010!C389</f>
        <v>0.811965811965812</v>
      </c>
      <c r="F23" s="13">
        <f>(Eurostat_Data2010!D119+Eurostat_Data2010!D254)/Eurostat_Data2010!D389</f>
        <v>0.7946428571428571</v>
      </c>
      <c r="G23" s="13">
        <f>(Eurostat_Data2010!E119+Eurostat_Data2010!E254)/Eurostat_Data2010!E389</f>
        <v>0.7872340425531915</v>
      </c>
      <c r="H23" s="13">
        <f>(Eurostat_Data2010!F119+Eurostat_Data2010!F254)/Eurostat_Data2010!F389</f>
        <v>0.78125</v>
      </c>
      <c r="I23" s="13">
        <f>(Eurostat_Data2010!G119+Eurostat_Data2010!G254)/Eurostat_Data2010!G389</f>
        <v>0.7887323943661971</v>
      </c>
      <c r="J23" s="13">
        <f>(Eurostat_Data2010!H119+Eurostat_Data2010!H254)/Eurostat_Data2010!H389</f>
        <v>0.8</v>
      </c>
      <c r="K23" s="13">
        <f>(Eurostat_Data2010!I119+Eurostat_Data2010!I254)/Eurostat_Data2010!I389</f>
        <v>0.7659574468085106</v>
      </c>
      <c r="L23" s="13">
        <f>(Eurostat_Data2010!J119+Eurostat_Data2010!J254)/Eurostat_Data2010!J389</f>
        <v>0.6842105263157895</v>
      </c>
      <c r="M23" s="13">
        <f>(Eurostat_Data2010!K119+Eurostat_Data2010!K254)/Eurostat_Data2010!K389</f>
        <v>0.7142857142857143</v>
      </c>
      <c r="N23" s="13">
        <f>(Eurostat_Data2010!L119+Eurostat_Data2010!L254)/Eurostat_Data2010!L389</f>
        <v>0.7307692307692307</v>
      </c>
      <c r="O23" s="13">
        <f>(Eurostat_Data2010!M119+Eurostat_Data2010!M254)/Eurostat_Data2010!M389</f>
        <v>0.7894736842105263</v>
      </c>
      <c r="P23" s="13">
        <f>(Eurostat_Data2010!N119+Eurostat_Data2010!N254)/Eurostat_Data2010!N389</f>
        <v>0.8</v>
      </c>
      <c r="Q23" s="13">
        <f>(Eurostat_Data2010!O119+Eurostat_Data2010!O254)/Eurostat_Data2010!O389</f>
        <v>0.8461538461538461</v>
      </c>
      <c r="R23" s="13">
        <f>(Eurostat_Data2010!P119+Eurostat_Data2010!P254)/Eurostat_Data2010!P389</f>
        <v>0.8095238095238095</v>
      </c>
      <c r="S23" s="13">
        <f>(Eurostat_Data2010!Q119+Eurostat_Data2010!Q254)/Eurostat_Data2010!Q389</f>
        <v>0.7391304347826086</v>
      </c>
      <c r="T23" s="13">
        <f>(Eurostat_Data2010!R119+Eurostat_Data2010!R254)/Eurostat_Data2010!R389</f>
        <v>0.8</v>
      </c>
      <c r="U23" s="13">
        <f>(Eurostat_Data2010!S119+Eurostat_Data2010!S254)/Eurostat_Data2010!S389</f>
        <v>0.8947368421052632</v>
      </c>
      <c r="V23" s="13">
        <f>(Eurostat_Data2010!T119+Eurostat_Data2010!T254)/Eurostat_Data2010!T389</f>
        <v>0.6666666666666666</v>
      </c>
      <c r="W23" s="14">
        <f t="shared" si="0"/>
        <v>-0.22807017543859653</v>
      </c>
      <c r="X23" s="14">
        <f>+W23+'Fig 2b Data'!W23</f>
        <v>-0.24871450350981128</v>
      </c>
    </row>
    <row r="24" spans="1:24" ht="13.5">
      <c r="A24" s="12" t="s">
        <v>29</v>
      </c>
      <c r="B24" s="12" t="s">
        <v>30</v>
      </c>
      <c r="C24" s="29"/>
      <c r="D24" s="65">
        <f>(Eurostat_Data2010!B120+Eurostat_Data2010!B255)/Eurostat_Data2010!B390</f>
        <v>1.206896551724138</v>
      </c>
      <c r="E24" s="65">
        <f>(Eurostat_Data2010!C120+Eurostat_Data2010!C255)/Eurostat_Data2010!C390</f>
        <v>1.183673469387755</v>
      </c>
      <c r="F24" s="65">
        <f>(Eurostat_Data2010!D120+Eurostat_Data2010!D255)/Eurostat_Data2010!D390</f>
        <v>1</v>
      </c>
      <c r="G24" s="65">
        <f>(Eurostat_Data2010!E120+Eurostat_Data2010!E255)/Eurostat_Data2010!E390</f>
        <v>1.4285714285714286</v>
      </c>
      <c r="H24" s="65">
        <f>(Eurostat_Data2010!F120+Eurostat_Data2010!F255)/Eurostat_Data2010!F390</f>
        <v>1.8571428571428572</v>
      </c>
      <c r="I24" s="65">
        <f>(Eurostat_Data2010!G120+Eurostat_Data2010!G255)/Eurostat_Data2010!G390</f>
        <v>2.4375</v>
      </c>
      <c r="J24" s="65">
        <f>(Eurostat_Data2010!H120+Eurostat_Data2010!H255)/Eurostat_Data2010!H390</f>
        <v>3.066666666666667</v>
      </c>
      <c r="K24" s="65">
        <f>(Eurostat_Data2010!I120+Eurostat_Data2010!I255)/Eurostat_Data2010!I390</f>
        <v>4.545454545454546</v>
      </c>
      <c r="L24" s="65">
        <f>(Eurostat_Data2010!J120+Eurostat_Data2010!J255)/Eurostat_Data2010!J390</f>
        <v>5.818181818181818</v>
      </c>
      <c r="M24" s="65">
        <f>(Eurostat_Data2010!K120+Eurostat_Data2010!K255)/Eurostat_Data2010!K390</f>
        <v>7.9</v>
      </c>
      <c r="N24" s="65">
        <f>(Eurostat_Data2010!L120+Eurostat_Data2010!L255)/Eurostat_Data2010!L390</f>
        <v>9</v>
      </c>
      <c r="O24" s="65">
        <f>(Eurostat_Data2010!M120+Eurostat_Data2010!M255)/Eurostat_Data2010!M390</f>
        <v>2.8181818181818183</v>
      </c>
      <c r="P24" s="65">
        <f>(Eurostat_Data2010!N120+Eurostat_Data2010!N255)/Eurostat_Data2010!N390</f>
        <v>4.481481481481482</v>
      </c>
      <c r="Q24" s="65">
        <f>(Eurostat_Data2010!O120+Eurostat_Data2010!O255)/Eurostat_Data2010!O390</f>
        <v>5.1923076923076925</v>
      </c>
      <c r="R24" s="65">
        <f>(Eurostat_Data2010!P120+Eurostat_Data2010!P255)/Eurostat_Data2010!P390</f>
        <v>3.9722222222222223</v>
      </c>
      <c r="S24" s="65">
        <f>(Eurostat_Data2010!Q120+Eurostat_Data2010!Q255)/Eurostat_Data2010!Q390</f>
        <v>4.575757575757576</v>
      </c>
      <c r="T24" s="65">
        <f>(Eurostat_Data2010!R120+Eurostat_Data2010!R255)/Eurostat_Data2010!R390</f>
        <v>6</v>
      </c>
      <c r="U24" s="65">
        <f>(Eurostat_Data2010!S120+Eurostat_Data2010!S255)/Eurostat_Data2010!S390</f>
        <v>8.173913043478262</v>
      </c>
      <c r="V24" s="65">
        <f>(Eurostat_Data2010!T120+Eurostat_Data2010!T255)/Eurostat_Data2010!T390</f>
        <v>23.857142857142858</v>
      </c>
      <c r="W24" s="14">
        <f t="shared" si="0"/>
        <v>15.683229813664596</v>
      </c>
      <c r="X24" s="14">
        <f>+W24+'Fig 2b Data'!W24</f>
        <v>15.678973188541168</v>
      </c>
    </row>
    <row r="25" spans="1:24" ht="13.5">
      <c r="A25" s="12" t="s">
        <v>31</v>
      </c>
      <c r="B25" s="12" t="s">
        <v>131</v>
      </c>
      <c r="C25" s="29"/>
      <c r="D25" s="13">
        <f>(Eurostat_Data2010!B121+Eurostat_Data2010!B256)/Eurostat_Data2010!B391</f>
        <v>0.26785714285714285</v>
      </c>
      <c r="E25" s="13">
        <f>(Eurostat_Data2010!C121+Eurostat_Data2010!C256)/Eurostat_Data2010!C391</f>
        <v>0.29411764705882354</v>
      </c>
      <c r="F25" s="13">
        <f>(Eurostat_Data2010!D121+Eurostat_Data2010!D256)/Eurostat_Data2010!D391</f>
        <v>0.2727272727272727</v>
      </c>
      <c r="G25" s="13">
        <f>(Eurostat_Data2010!E121+Eurostat_Data2010!E256)/Eurostat_Data2010!E391</f>
        <v>0.2696629213483146</v>
      </c>
      <c r="H25" s="13">
        <f>(Eurostat_Data2010!F121+Eurostat_Data2010!F256)/Eurostat_Data2010!F391</f>
        <v>0.2582781456953642</v>
      </c>
      <c r="I25" s="13">
        <f>(Eurostat_Data2010!G121+Eurostat_Data2010!G256)/Eurostat_Data2010!G391</f>
        <v>0.41509433962264153</v>
      </c>
      <c r="J25" s="13">
        <f>(Eurostat_Data2010!H121+Eurostat_Data2010!H256)/Eurostat_Data2010!H391</f>
        <v>0.42857142857142855</v>
      </c>
      <c r="K25" s="13">
        <f>(Eurostat_Data2010!I121+Eurostat_Data2010!I256)/Eurostat_Data2010!I391</f>
        <v>0.5</v>
      </c>
      <c r="L25" s="65">
        <f>(Eurostat_Data2010!J121+Eurostat_Data2010!J256)/Eurostat_Data2010!J391</f>
        <v>1</v>
      </c>
      <c r="M25" s="65">
        <f>(Eurostat_Data2010!K121+Eurostat_Data2010!K256)/Eurostat_Data2010!K391</f>
        <v>1</v>
      </c>
      <c r="N25" s="65">
        <f>(Eurostat_Data2010!L121+Eurostat_Data2010!L256)/Eurostat_Data2010!L391</f>
        <v>1</v>
      </c>
      <c r="O25" s="65">
        <f>(Eurostat_Data2010!M121+Eurostat_Data2010!M256)/Eurostat_Data2010!M391</f>
        <v>1</v>
      </c>
      <c r="P25" s="13">
        <f>(Eurostat_Data2010!N121+Eurostat_Data2010!N256)/Eurostat_Data2010!N391</f>
        <v>0.9696969696969697</v>
      </c>
      <c r="Q25" s="13">
        <f>(Eurostat_Data2010!O121+Eurostat_Data2010!O256)/Eurostat_Data2010!O391</f>
        <v>0.9404761904761905</v>
      </c>
      <c r="R25" s="13">
        <f>(Eurostat_Data2010!P121+Eurostat_Data2010!P256)/Eurostat_Data2010!P391</f>
        <v>0.9175257731958762</v>
      </c>
      <c r="S25" s="13">
        <f>(Eurostat_Data2010!Q121+Eurostat_Data2010!Q256)/Eurostat_Data2010!Q391</f>
        <v>0.9</v>
      </c>
      <c r="T25" s="13">
        <f>(Eurostat_Data2010!R121+Eurostat_Data2010!R256)/Eurostat_Data2010!R391</f>
        <v>0.8888888888888888</v>
      </c>
      <c r="U25" s="13">
        <f>(Eurostat_Data2010!S121+Eurostat_Data2010!S256)/Eurostat_Data2010!S391</f>
        <v>0.8888888888888888</v>
      </c>
      <c r="V25" s="13">
        <f>(Eurostat_Data2010!T121+Eurostat_Data2010!T256)/Eurostat_Data2010!T391</f>
        <v>0.9029126213592233</v>
      </c>
      <c r="W25" s="14">
        <f t="shared" si="0"/>
        <v>0.014023732470334505</v>
      </c>
      <c r="X25" s="14">
        <f>+W25+'Fig 2b Data'!W25</f>
        <v>0.011669044850360577</v>
      </c>
    </row>
    <row r="26" spans="1:24" ht="13.5">
      <c r="A26" s="12" t="s">
        <v>34</v>
      </c>
      <c r="B26" s="12" t="s">
        <v>35</v>
      </c>
      <c r="C26" s="1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4">
        <f t="shared" si="0"/>
        <v>0</v>
      </c>
      <c r="X26" s="14">
        <f>+W26+'Fig 2b Data'!W26</f>
        <v>0.02201244000391811</v>
      </c>
    </row>
    <row r="27" spans="1:24" ht="13.5">
      <c r="A27" s="12" t="s">
        <v>36</v>
      </c>
      <c r="B27" s="12" t="s">
        <v>37</v>
      </c>
      <c r="C27" s="29"/>
      <c r="D27" s="13">
        <f>(Eurostat_Data2010!B123+Eurostat_Data2010!B258)/Eurostat_Data2010!B393</f>
        <v>0.3923478260869565</v>
      </c>
      <c r="E27" s="13">
        <f>(Eurostat_Data2010!C123+Eurostat_Data2010!C258)/Eurostat_Data2010!C393</f>
        <v>0.398832016489179</v>
      </c>
      <c r="F27" s="13">
        <f>(Eurostat_Data2010!D123+Eurostat_Data2010!D258)/Eurostat_Data2010!D393</f>
        <v>0.3987670343932511</v>
      </c>
      <c r="G27" s="13">
        <f>(Eurostat_Data2010!E123+Eurostat_Data2010!E258)/Eurostat_Data2010!E393</f>
        <v>0.39620938628158847</v>
      </c>
      <c r="H27" s="13">
        <f>(Eurostat_Data2010!F123+Eurostat_Data2010!F258)/Eurostat_Data2010!F393</f>
        <v>0.3824620573355818</v>
      </c>
      <c r="I27" s="13">
        <f>(Eurostat_Data2010!G123+Eurostat_Data2010!G258)/Eurostat_Data2010!G393</f>
        <v>0.5612765957446808</v>
      </c>
      <c r="J27" s="13">
        <f>(Eurostat_Data2010!H123+Eurostat_Data2010!H258)/Eurostat_Data2010!H393</f>
        <v>0.5283825816485226</v>
      </c>
      <c r="K27" s="13">
        <f>(Eurostat_Data2010!I123+Eurostat_Data2010!I258)/Eurostat_Data2010!I393</f>
        <v>0.5519969856819894</v>
      </c>
      <c r="L27" s="13">
        <f>(Eurostat_Data2010!J123+Eurostat_Data2010!J258)/Eurostat_Data2010!J393</f>
        <v>0.5400070497003877</v>
      </c>
      <c r="M27" s="13">
        <f>(Eurostat_Data2010!K123+Eurostat_Data2010!K258)/Eurostat_Data2010!K393</f>
        <v>0.520592485549133</v>
      </c>
      <c r="N27" s="13">
        <f>(Eurostat_Data2010!L123+Eurostat_Data2010!L258)/Eurostat_Data2010!L393</f>
        <v>0.5240921787709497</v>
      </c>
      <c r="O27" s="13">
        <f>(Eurostat_Data2010!M123+Eurostat_Data2010!M258)/Eurostat_Data2010!M393</f>
        <v>0.5178881556095867</v>
      </c>
      <c r="P27" s="13">
        <f>(Eurostat_Data2010!N123+Eurostat_Data2010!N258)/Eurostat_Data2010!N393</f>
        <v>0.6025771447948457</v>
      </c>
      <c r="Q27" s="13">
        <f>(Eurostat_Data2010!O123+Eurostat_Data2010!O258)/Eurostat_Data2010!O393</f>
        <v>0.5935901807023526</v>
      </c>
      <c r="R27" s="13">
        <f>(Eurostat_Data2010!P123+Eurostat_Data2010!P258)/Eurostat_Data2010!P393</f>
        <v>0.5890365448504984</v>
      </c>
      <c r="S27" s="13">
        <f>(Eurostat_Data2010!Q123+Eurostat_Data2010!Q258)/Eurostat_Data2010!Q393</f>
        <v>0.5790960451977402</v>
      </c>
      <c r="T27" s="13">
        <f>(Eurostat_Data2010!R123+Eurostat_Data2010!R258)/Eurostat_Data2010!R393</f>
        <v>0.5898541114058355</v>
      </c>
      <c r="U27" s="13">
        <f>(Eurostat_Data2010!S123+Eurostat_Data2010!S258)/Eurostat_Data2010!S393</f>
        <v>0.6001294079585895</v>
      </c>
      <c r="V27" s="13">
        <f>(Eurostat_Data2010!T123+Eurostat_Data2010!T258)/Eurostat_Data2010!T393</f>
        <v>0.630216587427364</v>
      </c>
      <c r="W27" s="14">
        <f t="shared" si="0"/>
        <v>0.030087179468774483</v>
      </c>
      <c r="X27" s="14">
        <f>+W27+'Fig 2b Data'!W27</f>
        <v>0.009072241172164874</v>
      </c>
    </row>
    <row r="28" spans="1:24" s="15" customFormat="1" ht="13.5">
      <c r="A28" s="12" t="s">
        <v>60</v>
      </c>
      <c r="B28" s="12" t="s">
        <v>61</v>
      </c>
      <c r="C28" s="12"/>
      <c r="D28" s="13">
        <f>(Eurostat_Data2010!B124+Eurostat_Data2010!B259)/Eurostat_Data2010!B394</f>
        <v>0.9565217391304348</v>
      </c>
      <c r="E28" s="13">
        <f>(Eurostat_Data2010!C124+Eurostat_Data2010!C259)/Eurostat_Data2010!C394</f>
        <v>0.9090909090909091</v>
      </c>
      <c r="F28" s="13">
        <f>(Eurostat_Data2010!D124+Eurostat_Data2010!D259)/Eurostat_Data2010!D394</f>
        <v>0.92</v>
      </c>
      <c r="G28" s="13">
        <f>(Eurostat_Data2010!E124+Eurostat_Data2010!E259)/Eurostat_Data2010!E394</f>
        <v>0.8518518518518519</v>
      </c>
      <c r="H28" s="13">
        <f>(Eurostat_Data2010!F124+Eurostat_Data2010!F259)/Eurostat_Data2010!F394</f>
        <v>0.8</v>
      </c>
      <c r="I28" s="13">
        <f>(Eurostat_Data2010!G124+Eurostat_Data2010!G259)/Eurostat_Data2010!G394</f>
        <v>0.7894736842105263</v>
      </c>
      <c r="J28" s="13">
        <f>(Eurostat_Data2010!H124+Eurostat_Data2010!H259)/Eurostat_Data2010!H394</f>
        <v>0.8307692307692308</v>
      </c>
      <c r="K28" s="13">
        <f>(Eurostat_Data2010!I124+Eurostat_Data2010!I259)/Eurostat_Data2010!I394</f>
        <v>0.8490566037735849</v>
      </c>
      <c r="L28" s="13">
        <f>(Eurostat_Data2010!J124+Eurostat_Data2010!J259)/Eurostat_Data2010!J394</f>
        <v>0.8333333333333334</v>
      </c>
      <c r="M28" s="13">
        <f>(Eurostat_Data2010!K124+Eurostat_Data2010!K259)/Eurostat_Data2010!K394</f>
        <v>0.7761194029850746</v>
      </c>
      <c r="N28" s="13">
        <f>(Eurostat_Data2010!L124+Eurostat_Data2010!L259)/Eurostat_Data2010!L394</f>
        <v>0.7857142857142857</v>
      </c>
      <c r="O28" s="13">
        <f>(Eurostat_Data2010!M124+Eurostat_Data2010!M259)/Eurostat_Data2010!M394</f>
        <v>0.6857142857142857</v>
      </c>
      <c r="P28" s="13">
        <f>(Eurostat_Data2010!N124+Eurostat_Data2010!N259)/Eurostat_Data2010!N394</f>
        <v>0.7741935483870968</v>
      </c>
      <c r="Q28" s="13">
        <f>(Eurostat_Data2010!O124+Eurostat_Data2010!O259)/Eurostat_Data2010!O394</f>
        <v>0.7631578947368421</v>
      </c>
      <c r="R28" s="13">
        <f>(Eurostat_Data2010!P124+Eurostat_Data2010!P259)/Eurostat_Data2010!P394</f>
        <v>0.8023255813953488</v>
      </c>
      <c r="S28" s="13">
        <f>(Eurostat_Data2010!Q124+Eurostat_Data2010!Q259)/Eurostat_Data2010!Q394</f>
        <v>0.8292682926829268</v>
      </c>
      <c r="T28" s="13">
        <f>(Eurostat_Data2010!R124+Eurostat_Data2010!R259)/Eurostat_Data2010!R394</f>
        <v>0.8144329896907216</v>
      </c>
      <c r="U28" s="13">
        <f>(Eurostat_Data2010!S124+Eurostat_Data2010!S259)/Eurostat_Data2010!S394</f>
        <v>0.9047619047619048</v>
      </c>
      <c r="V28" s="13">
        <f>(Eurostat_Data2010!T124+Eurostat_Data2010!T259)/Eurostat_Data2010!T394</f>
        <v>0.8690476190476191</v>
      </c>
      <c r="W28" s="14">
        <f t="shared" si="0"/>
        <v>-0.0357142857142857</v>
      </c>
      <c r="X28" s="14">
        <f>+W28+'Fig 2b Data'!W28</f>
        <v>0.03331114868510998</v>
      </c>
    </row>
    <row r="29" spans="1:24" s="15" customFormat="1" ht="13.5">
      <c r="A29" s="32" t="s">
        <v>40</v>
      </c>
      <c r="B29" s="32" t="s">
        <v>41</v>
      </c>
      <c r="C29" s="29"/>
      <c r="D29" s="13">
        <f>(Eurostat_Data2010!B125+Eurostat_Data2010!B260)/Eurostat_Data2010!B395</f>
        <v>0.778310715956949</v>
      </c>
      <c r="E29" s="13">
        <f>(Eurostat_Data2010!C125+Eurostat_Data2010!C260)/Eurostat_Data2010!C395</f>
        <v>0.7556528081692195</v>
      </c>
      <c r="F29" s="13">
        <f>(Eurostat_Data2010!D125+Eurostat_Data2010!D260)/Eurostat_Data2010!D395</f>
        <v>0.7469474208821331</v>
      </c>
      <c r="G29" s="13">
        <f>(Eurostat_Data2010!E125+Eurostat_Data2010!E260)/Eurostat_Data2010!E395</f>
        <v>0.7324577404840082</v>
      </c>
      <c r="H29" s="13">
        <f>(Eurostat_Data2010!F125+Eurostat_Data2010!F260)/Eurostat_Data2010!F395</f>
        <v>0.7350669412976313</v>
      </c>
      <c r="I29" s="13">
        <f>(Eurostat_Data2010!G125+Eurostat_Data2010!G260)/Eurostat_Data2010!G395</f>
        <v>0.638763197586727</v>
      </c>
      <c r="J29" s="13">
        <f>(Eurostat_Data2010!H125+Eurostat_Data2010!H260)/Eurostat_Data2010!H395</f>
        <v>0.6214255228339736</v>
      </c>
      <c r="K29" s="13">
        <f>(Eurostat_Data2010!I125+Eurostat_Data2010!I260)/Eurostat_Data2010!I395</f>
        <v>0.629805615550756</v>
      </c>
      <c r="L29" s="13">
        <f>(Eurostat_Data2010!J125+Eurostat_Data2010!J260)/Eurostat_Data2010!J395</f>
        <v>0.7387904066736184</v>
      </c>
      <c r="M29" s="13">
        <f>(Eurostat_Data2010!K125+Eurostat_Data2010!K260)/Eurostat_Data2010!K395</f>
        <v>0.7261966031909418</v>
      </c>
      <c r="N29" s="13">
        <f>(Eurostat_Data2010!L125+Eurostat_Data2010!L260)/Eurostat_Data2010!L395</f>
        <v>0.7516629711751663</v>
      </c>
      <c r="O29" s="13">
        <f>(Eurostat_Data2010!M125+Eurostat_Data2010!M260)/Eurostat_Data2010!M395</f>
        <v>0.7940528634361234</v>
      </c>
      <c r="P29" s="13">
        <f>(Eurostat_Data2010!N125+Eurostat_Data2010!N260)/Eurostat_Data2010!N395</f>
        <v>0.8010282776349614</v>
      </c>
      <c r="Q29" s="13">
        <f>(Eurostat_Data2010!O125+Eurostat_Data2010!O260)/Eurostat_Data2010!O395</f>
        <v>0.8160436791264175</v>
      </c>
      <c r="R29" s="13">
        <f>(Eurostat_Data2010!P125+Eurostat_Data2010!P260)/Eurostat_Data2010!P395</f>
        <v>0.7476997578692494</v>
      </c>
      <c r="S29" s="13">
        <f>(Eurostat_Data2010!Q125+Eurostat_Data2010!Q260)/Eurostat_Data2010!Q395</f>
        <v>0.7487945998071359</v>
      </c>
      <c r="T29" s="13">
        <f>(Eurostat_Data2010!R125+Eurostat_Data2010!R260)/Eurostat_Data2010!R395</f>
        <v>0.7675033025099075</v>
      </c>
      <c r="U29" s="13">
        <f>(Eurostat_Data2010!S125+Eurostat_Data2010!S260)/Eurostat_Data2010!S395</f>
        <v>0.7442605445808863</v>
      </c>
      <c r="V29" s="13">
        <f>(Eurostat_Data2010!T125+Eurostat_Data2010!T260)/Eurostat_Data2010!T395</f>
        <v>0.7460580912863071</v>
      </c>
      <c r="W29" s="14">
        <f t="shared" si="0"/>
        <v>0.0017975467054207606</v>
      </c>
      <c r="X29" s="14">
        <f>+W29+'Fig 2b Data'!W29</f>
        <v>0.006108260433540846</v>
      </c>
    </row>
    <row r="30" spans="1:24" s="30" customFormat="1" ht="13.5">
      <c r="A30" s="12" t="s">
        <v>42</v>
      </c>
      <c r="B30" s="12" t="s">
        <v>43</v>
      </c>
      <c r="C30" s="12"/>
      <c r="D30" s="13">
        <f>(Eurostat_Data2010!B126+Eurostat_Data2010!B261)/Eurostat_Data2010!B396</f>
        <v>0.40878378378378377</v>
      </c>
      <c r="E30" s="13">
        <f>(Eurostat_Data2010!C126+Eurostat_Data2010!C261)/Eurostat_Data2010!C396</f>
        <v>0.3954154727793696</v>
      </c>
      <c r="F30" s="13">
        <f>(Eurostat_Data2010!D126+Eurostat_Data2010!D261)/Eurostat_Data2010!D396</f>
        <v>0.4782608695652174</v>
      </c>
      <c r="G30" s="13">
        <f>(Eurostat_Data2010!E126+Eurostat_Data2010!E261)/Eurostat_Data2010!E396</f>
        <v>0.4295774647887324</v>
      </c>
      <c r="H30" s="13">
        <f>(Eurostat_Data2010!F126+Eurostat_Data2010!F261)/Eurostat_Data2010!F396</f>
        <v>0.49130434782608695</v>
      </c>
      <c r="I30" s="13">
        <f>(Eurostat_Data2010!G126+Eurostat_Data2010!G261)/Eurostat_Data2010!G396</f>
        <v>0.44816053511705684</v>
      </c>
      <c r="J30" s="13">
        <f>(Eurostat_Data2010!H126+Eurostat_Data2010!H261)/Eurostat_Data2010!H396</f>
        <v>0.4782608695652174</v>
      </c>
      <c r="K30" s="13">
        <f>(Eurostat_Data2010!I126+Eurostat_Data2010!I261)/Eurostat_Data2010!I396</f>
        <v>0.4791666666666667</v>
      </c>
      <c r="L30" s="13">
        <f>(Eurostat_Data2010!J126+Eurostat_Data2010!J261)/Eurostat_Data2010!J396</f>
        <v>0.5034106412005457</v>
      </c>
      <c r="M30" s="13">
        <f>(Eurostat_Data2010!K126+Eurostat_Data2010!K261)/Eurostat_Data2010!K396</f>
        <v>0.5457920792079208</v>
      </c>
      <c r="N30" s="13">
        <f>(Eurostat_Data2010!L126+Eurostat_Data2010!L261)/Eurostat_Data2010!L396</f>
        <v>0.565864833906071</v>
      </c>
      <c r="O30" s="13">
        <f>(Eurostat_Data2010!M126+Eurostat_Data2010!M261)/Eurostat_Data2010!M396</f>
        <v>0.6076099881093936</v>
      </c>
      <c r="P30" s="13">
        <f>(Eurostat_Data2010!N126+Eurostat_Data2010!N261)/Eurostat_Data2010!N396</f>
        <v>0.6451259583789705</v>
      </c>
      <c r="Q30" s="13">
        <f>(Eurostat_Data2010!O126+Eurostat_Data2010!O261)/Eurostat_Data2010!O396</f>
        <v>0.6220633299284984</v>
      </c>
      <c r="R30" s="13">
        <f>(Eurostat_Data2010!P126+Eurostat_Data2010!P261)/Eurostat_Data2010!P396</f>
        <v>0.6069306930693069</v>
      </c>
      <c r="S30" s="13">
        <f>(Eurostat_Data2010!Q126+Eurostat_Data2010!Q261)/Eurostat_Data2010!Q396</f>
        <v>0.6516956920256646</v>
      </c>
      <c r="T30" s="13">
        <f>(Eurostat_Data2010!R126+Eurostat_Data2010!R261)/Eurostat_Data2010!R396</f>
        <v>0.6585585585585586</v>
      </c>
      <c r="U30" s="13">
        <f>(Eurostat_Data2010!S126+Eurostat_Data2010!S261)/Eurostat_Data2010!S396</f>
        <v>0.6619828259172521</v>
      </c>
      <c r="V30" s="13">
        <f>(Eurostat_Data2010!T126+Eurostat_Data2010!T261)/Eurostat_Data2010!T396</f>
        <v>0.593423019431988</v>
      </c>
      <c r="W30" s="14">
        <f t="shared" si="0"/>
        <v>-0.06855980648526405</v>
      </c>
      <c r="X30" s="14">
        <f>+W30+'Fig 2b Data'!W30</f>
        <v>-0.05639728338920269</v>
      </c>
    </row>
    <row r="31" spans="1:24" ht="13.5">
      <c r="A31" s="12" t="s">
        <v>44</v>
      </c>
      <c r="B31" s="12" t="s">
        <v>45</v>
      </c>
      <c r="C31" s="12"/>
      <c r="D31" s="13">
        <f>(Eurostat_Data2010!B127+Eurostat_Data2010!B262)/Eurostat_Data2010!B397</f>
        <v>0.08799497171590195</v>
      </c>
      <c r="E31" s="13">
        <f>(Eurostat_Data2010!C127+Eurostat_Data2010!C262)/Eurostat_Data2010!C397</f>
        <v>1.5058823529411764</v>
      </c>
      <c r="F31" s="13">
        <f>(Eurostat_Data2010!D127+Eurostat_Data2010!D262)/Eurostat_Data2010!D397</f>
        <v>0.23362592842673868</v>
      </c>
      <c r="G31" s="13">
        <f>(Eurostat_Data2010!E127+Eurostat_Data2010!E262)/Eurostat_Data2010!E397</f>
        <v>0.27064564564564564</v>
      </c>
      <c r="H31" s="13">
        <f>(Eurostat_Data2010!F127+Eurostat_Data2010!F262)/Eurostat_Data2010!F397</f>
        <v>0.5978260869565217</v>
      </c>
      <c r="I31" s="13">
        <f>(Eurostat_Data2010!G127+Eurostat_Data2010!G262)/Eurostat_Data2010!G397</f>
        <v>0.8724279835390947</v>
      </c>
      <c r="J31" s="13">
        <f>(Eurostat_Data2010!H127+Eurostat_Data2010!H262)/Eurostat_Data2010!H397</f>
        <v>0.7984251968503937</v>
      </c>
      <c r="K31" s="13">
        <f>(Eurostat_Data2010!I127+Eurostat_Data2010!I262)/Eurostat_Data2010!I397</f>
        <v>0.7577741407528642</v>
      </c>
      <c r="L31" s="13">
        <f>(Eurostat_Data2010!J127+Eurostat_Data2010!J262)/Eurostat_Data2010!J397</f>
        <v>0.6033210332103321</v>
      </c>
      <c r="M31" s="13">
        <f>(Eurostat_Data2010!K127+Eurostat_Data2010!K262)/Eurostat_Data2010!K397</f>
        <v>0.6333333333333333</v>
      </c>
      <c r="N31" s="13">
        <f>(Eurostat_Data2010!L127+Eurostat_Data2010!L262)/Eurostat_Data2010!L397</f>
        <v>0.5575221238938053</v>
      </c>
      <c r="O31" s="13">
        <f>(Eurostat_Data2010!M127+Eurostat_Data2010!M262)/Eurostat_Data2010!M397</f>
        <v>0.5524475524475524</v>
      </c>
      <c r="P31" s="13">
        <f>(Eurostat_Data2010!N127+Eurostat_Data2010!N262)/Eurostat_Data2010!N397</f>
        <v>0.4897579143389199</v>
      </c>
      <c r="Q31" s="13">
        <f>(Eurostat_Data2010!O127+Eurostat_Data2010!O262)/Eurostat_Data2010!O397</f>
        <v>0.5008944543828264</v>
      </c>
      <c r="R31" s="13">
        <f>(Eurostat_Data2010!P127+Eurostat_Data2010!P262)/Eurostat_Data2010!P397</f>
        <v>0.42461964038727523</v>
      </c>
      <c r="S31" s="13">
        <f>(Eurostat_Data2010!Q127+Eurostat_Data2010!Q262)/Eurostat_Data2010!Q397</f>
        <v>0.45792880258899676</v>
      </c>
      <c r="T31" s="13">
        <f>(Eurostat_Data2010!R127+Eurostat_Data2010!R262)/Eurostat_Data2010!R397</f>
        <v>0.45726495726495725</v>
      </c>
      <c r="U31" s="13">
        <f>(Eurostat_Data2010!S127+Eurostat_Data2010!S262)/Eurostat_Data2010!S397</f>
        <v>0.4268142681426814</v>
      </c>
      <c r="V31" s="13">
        <f>(Eurostat_Data2010!T127+Eurostat_Data2010!T262)/Eurostat_Data2010!T397</f>
        <v>0.41625</v>
      </c>
      <c r="W31" s="14">
        <f t="shared" si="0"/>
        <v>-0.01056426814268141</v>
      </c>
      <c r="X31" s="14">
        <f>+W31+'Fig 2b Data'!W31</f>
        <v>-0.021639594527870176</v>
      </c>
    </row>
    <row r="32" spans="1:24" ht="13.5">
      <c r="A32" s="12" t="s">
        <v>48</v>
      </c>
      <c r="B32" s="12" t="s">
        <v>49</v>
      </c>
      <c r="C32" s="29"/>
      <c r="D32" s="13">
        <f>(Eurostat_Data2010!B128+Eurostat_Data2010!B263)/Eurostat_Data2010!B398</f>
        <v>0.18223234624145787</v>
      </c>
      <c r="E32" s="13">
        <f>(Eurostat_Data2010!C128+Eurostat_Data2010!C263)/Eurostat_Data2010!C398</f>
        <v>0.17590361445783131</v>
      </c>
      <c r="F32" s="13">
        <f>(Eurostat_Data2010!D128+Eurostat_Data2010!D263)/Eurostat_Data2010!D398</f>
        <v>0.18227848101265823</v>
      </c>
      <c r="G32" s="13">
        <f>(Eurostat_Data2010!E128+Eurostat_Data2010!E263)/Eurostat_Data2010!E398</f>
        <v>0.25688073394495414</v>
      </c>
      <c r="H32" s="13">
        <f>(Eurostat_Data2010!F128+Eurostat_Data2010!F263)/Eurostat_Data2010!F398</f>
        <v>0.25308641975308643</v>
      </c>
      <c r="I32" s="13">
        <f>(Eurostat_Data2010!G128+Eurostat_Data2010!G263)/Eurostat_Data2010!G398</f>
        <v>0.25872093023255816</v>
      </c>
      <c r="J32" s="13">
        <f>(Eurostat_Data2010!H128+Eurostat_Data2010!H263)/Eurostat_Data2010!H398</f>
        <v>0.2664835164835165</v>
      </c>
      <c r="K32" s="13">
        <f>(Eurostat_Data2010!I128+Eurostat_Data2010!I263)/Eurostat_Data2010!I398</f>
        <v>0.23425692695214106</v>
      </c>
      <c r="L32" s="13">
        <f>(Eurostat_Data2010!J128+Eurostat_Data2010!J263)/Eurostat_Data2010!J398</f>
        <v>0.2773972602739726</v>
      </c>
      <c r="M32" s="13">
        <f>(Eurostat_Data2010!K128+Eurostat_Data2010!K263)/Eurostat_Data2010!K398</f>
        <v>0.2857142857142857</v>
      </c>
      <c r="N32" s="13">
        <f>(Eurostat_Data2010!L128+Eurostat_Data2010!L263)/Eurostat_Data2010!L398</f>
        <v>0.2247557003257329</v>
      </c>
      <c r="O32" s="13">
        <f>(Eurostat_Data2010!M128+Eurostat_Data2010!M263)/Eurostat_Data2010!M398</f>
        <v>0.7280898876404495</v>
      </c>
      <c r="P32" s="13">
        <f>(Eurostat_Data2010!N128+Eurostat_Data2010!N263)/Eurostat_Data2010!N398</f>
        <v>0.764179104477612</v>
      </c>
      <c r="Q32" s="13">
        <f>(Eurostat_Data2010!O128+Eurostat_Data2010!O263)/Eurostat_Data2010!O398</f>
        <v>0.6771084337349398</v>
      </c>
      <c r="R32" s="13">
        <f>(Eurostat_Data2010!P128+Eurostat_Data2010!P263)/Eurostat_Data2010!P398</f>
        <v>0.7220708446866485</v>
      </c>
      <c r="S32" s="13">
        <f>(Eurostat_Data2010!Q128+Eurostat_Data2010!Q263)/Eurostat_Data2010!Q398</f>
        <v>0.67828418230563</v>
      </c>
      <c r="T32" s="13">
        <f>(Eurostat_Data2010!R128+Eurostat_Data2010!R263)/Eurostat_Data2010!R398</f>
        <v>0.7021791767554479</v>
      </c>
      <c r="U32" s="13">
        <f>(Eurostat_Data2010!S128+Eurostat_Data2010!S263)/Eurostat_Data2010!S398</f>
        <v>0.6987951807228916</v>
      </c>
      <c r="V32" s="13">
        <f>(Eurostat_Data2010!T128+Eurostat_Data2010!T263)/Eurostat_Data2010!T398</f>
        <v>0.6666666666666666</v>
      </c>
      <c r="W32" s="14">
        <f t="shared" si="0"/>
        <v>-0.032128514056224966</v>
      </c>
      <c r="X32" s="14">
        <f>+W32+'Fig 2b Data'!W32</f>
        <v>-0.050255259519243145</v>
      </c>
    </row>
    <row r="33" spans="1:24" s="30" customFormat="1" ht="13.5">
      <c r="A33" s="12" t="s">
        <v>46</v>
      </c>
      <c r="B33" s="12" t="s">
        <v>47</v>
      </c>
      <c r="C33" s="12"/>
      <c r="D33" s="13">
        <f>(Eurostat_Data2010!B129+Eurostat_Data2010!B264)/Eurostat_Data2010!B399</f>
        <v>0.49295774647887325</v>
      </c>
      <c r="E33" s="13">
        <f>(Eurostat_Data2010!C129+Eurostat_Data2010!C264)/Eurostat_Data2010!C399</f>
        <v>0.44871794871794873</v>
      </c>
      <c r="F33" s="13">
        <f>(Eurostat_Data2010!D129+Eurostat_Data2010!D264)/Eurostat_Data2010!D399</f>
        <v>0.2772727272727273</v>
      </c>
      <c r="G33" s="13">
        <f>(Eurostat_Data2010!E129+Eurostat_Data2010!E264)/Eurostat_Data2010!E399</f>
        <v>0.2676056338028169</v>
      </c>
      <c r="H33" s="13">
        <f>(Eurostat_Data2010!F129+Eurostat_Data2010!F264)/Eurostat_Data2010!F399</f>
        <v>0.2318840579710145</v>
      </c>
      <c r="I33" s="13">
        <f>(Eurostat_Data2010!G129+Eurostat_Data2010!G264)/Eurostat_Data2010!G399</f>
        <v>0.23113207547169812</v>
      </c>
      <c r="J33" s="13">
        <f>(Eurostat_Data2010!H129+Eurostat_Data2010!H264)/Eurostat_Data2010!H399</f>
        <v>0.22613065326633167</v>
      </c>
      <c r="K33" s="13">
        <f>(Eurostat_Data2010!I129+Eurostat_Data2010!I264)/Eurostat_Data2010!I399</f>
        <v>0.55</v>
      </c>
      <c r="L33" s="13">
        <f>(Eurostat_Data2010!J129+Eurostat_Data2010!J264)/Eurostat_Data2010!J399</f>
        <v>0.32</v>
      </c>
      <c r="M33" s="13">
        <f>(Eurostat_Data2010!K129+Eurostat_Data2010!K264)/Eurostat_Data2010!K399</f>
        <v>0.3763440860215054</v>
      </c>
      <c r="N33" s="13">
        <f>(Eurostat_Data2010!L129+Eurostat_Data2010!L264)/Eurostat_Data2010!L399</f>
        <v>0.6630434782608695</v>
      </c>
      <c r="O33" s="13">
        <f>(Eurostat_Data2010!M129+Eurostat_Data2010!M264)/Eurostat_Data2010!M399</f>
        <v>0.5747126436781609</v>
      </c>
      <c r="P33" s="13">
        <f>(Eurostat_Data2010!N129+Eurostat_Data2010!N264)/Eurostat_Data2010!N399</f>
        <v>0.5</v>
      </c>
      <c r="Q33" s="13">
        <f>(Eurostat_Data2010!O129+Eurostat_Data2010!O264)/Eurostat_Data2010!O399</f>
        <v>0.5769230769230769</v>
      </c>
      <c r="R33" s="13">
        <f>(Eurostat_Data2010!P129+Eurostat_Data2010!P264)/Eurostat_Data2010!P399</f>
        <v>0.5862068965517241</v>
      </c>
      <c r="S33" s="13">
        <f>(Eurostat_Data2010!Q129+Eurostat_Data2010!Q264)/Eurostat_Data2010!Q399</f>
        <v>0.6140350877192983</v>
      </c>
      <c r="T33" s="13">
        <f>(Eurostat_Data2010!R129+Eurostat_Data2010!R264)/Eurostat_Data2010!R399</f>
        <v>0.6122448979591837</v>
      </c>
      <c r="U33" s="13">
        <f>(Eurostat_Data2010!S129+Eurostat_Data2010!S264)/Eurostat_Data2010!S399</f>
        <v>0.6382978723404256</v>
      </c>
      <c r="V33" s="13">
        <f>(Eurostat_Data2010!T129+Eurostat_Data2010!T264)/Eurostat_Data2010!T399</f>
        <v>0.5625</v>
      </c>
      <c r="W33" s="14">
        <f t="shared" si="0"/>
        <v>-0.07579787234042556</v>
      </c>
      <c r="X33" s="14">
        <f>+W33+'Fig 2b Data'!W33</f>
        <v>-0.06110824081963906</v>
      </c>
    </row>
    <row r="34" spans="1:24" ht="13.5">
      <c r="A34" s="12" t="s">
        <v>19</v>
      </c>
      <c r="B34" s="12" t="s">
        <v>20</v>
      </c>
      <c r="C34" s="12"/>
      <c r="D34" s="13">
        <f>(Eurostat_Data2010!B130+Eurostat_Data2010!B265)/Eurostat_Data2010!B400</f>
        <v>0.3960546282245827</v>
      </c>
      <c r="E34" s="13">
        <f>(Eurostat_Data2010!C130+Eurostat_Data2010!C265)/Eurostat_Data2010!C400</f>
        <v>0.3511560693641618</v>
      </c>
      <c r="F34" s="13">
        <f>(Eurostat_Data2010!D130+Eurostat_Data2010!D265)/Eurostat_Data2010!D400</f>
        <v>0.39327296248382926</v>
      </c>
      <c r="G34" s="13">
        <f>(Eurostat_Data2010!E130+Eurostat_Data2010!E265)/Eurostat_Data2010!E400</f>
        <v>0.41231126596980255</v>
      </c>
      <c r="H34" s="13">
        <f>(Eurostat_Data2010!F130+Eurostat_Data2010!F265)/Eurostat_Data2010!F400</f>
        <v>0.4566874566874567</v>
      </c>
      <c r="I34" s="13">
        <f>(Eurostat_Data2010!G130+Eurostat_Data2010!G265)/Eurostat_Data2010!G400</f>
        <v>0.3248259860788863</v>
      </c>
      <c r="J34" s="13">
        <f>(Eurostat_Data2010!H130+Eurostat_Data2010!H265)/Eurostat_Data2010!H400</f>
        <v>0.5476415094339623</v>
      </c>
      <c r="K34" s="13">
        <f>(Eurostat_Data2010!I130+Eurostat_Data2010!I265)/Eurostat_Data2010!I400</f>
        <v>0.6476333583771601</v>
      </c>
      <c r="L34" s="13">
        <f>(Eurostat_Data2010!J130+Eurostat_Data2010!J265)/Eurostat_Data2010!J400</f>
        <v>0.6810403832991102</v>
      </c>
      <c r="M34" s="13">
        <f>(Eurostat_Data2010!K130+Eurostat_Data2010!K265)/Eurostat_Data2010!K400</f>
        <v>0.5690002236636099</v>
      </c>
      <c r="N34" s="13">
        <f>(Eurostat_Data2010!L130+Eurostat_Data2010!L265)/Eurostat_Data2010!L400</f>
        <v>0.6689769891876906</v>
      </c>
      <c r="O34" s="13">
        <f>(Eurostat_Data2010!M130+Eurostat_Data2010!M265)/Eurostat_Data2010!M400</f>
        <v>0.7656113854196921</v>
      </c>
      <c r="P34" s="13">
        <f>(Eurostat_Data2010!N130+Eurostat_Data2010!N265)/Eurostat_Data2010!N400</f>
        <v>0.7490599147656054</v>
      </c>
      <c r="Q34" s="13">
        <f>(Eurostat_Data2010!O130+Eurostat_Data2010!O265)/Eurostat_Data2010!O400</f>
        <v>0.7435897435897436</v>
      </c>
      <c r="R34" s="13">
        <f>(Eurostat_Data2010!P130+Eurostat_Data2010!P265)/Eurostat_Data2010!P400</f>
        <v>0.7304116865869854</v>
      </c>
      <c r="S34" s="13">
        <f>(Eurostat_Data2010!Q130+Eurostat_Data2010!Q265)/Eurostat_Data2010!Q400</f>
        <v>0.7511081560283688</v>
      </c>
      <c r="T34" s="13">
        <f>(Eurostat_Data2010!R130+Eurostat_Data2010!R265)/Eurostat_Data2010!R400</f>
        <v>0.5721479759829556</v>
      </c>
      <c r="U34" s="13">
        <f>(Eurostat_Data2010!S130+Eurostat_Data2010!S265)/Eurostat_Data2010!S400</f>
        <v>0.5755409966249752</v>
      </c>
      <c r="V34" s="13">
        <f>(Eurostat_Data2010!T130+Eurostat_Data2010!T265)/Eurostat_Data2010!T400</f>
        <v>0.5824175824175825</v>
      </c>
      <c r="W34" s="14">
        <f t="shared" si="0"/>
        <v>0.006876585792607304</v>
      </c>
      <c r="X34" s="14">
        <f>+W34+'Fig 2b Data'!W34</f>
        <v>0.038227353067168734</v>
      </c>
    </row>
    <row r="35" spans="1:24" s="15" customFormat="1" ht="13.5">
      <c r="A35" s="12" t="s">
        <v>52</v>
      </c>
      <c r="B35" s="12" t="s">
        <v>53</v>
      </c>
      <c r="C35" s="12"/>
      <c r="D35" s="13">
        <f>(Eurostat_Data2010!B131+Eurostat_Data2010!B266)/Eurostat_Data2010!B401</f>
        <v>0.8166089965397924</v>
      </c>
      <c r="E35" s="13">
        <f>(Eurostat_Data2010!C131+Eurostat_Data2010!C266)/Eurostat_Data2010!C401</f>
        <v>0.756838905775076</v>
      </c>
      <c r="F35" s="13">
        <f>(Eurostat_Data2010!D131+Eurostat_Data2010!D266)/Eurostat_Data2010!D401</f>
        <v>0.38179148311306904</v>
      </c>
      <c r="G35" s="13">
        <f>(Eurostat_Data2010!E131+Eurostat_Data2010!E266)/Eurostat_Data2010!E401</f>
        <v>0.4174496644295302</v>
      </c>
      <c r="H35" s="13">
        <f>(Eurostat_Data2010!F131+Eurostat_Data2010!F266)/Eurostat_Data2010!F401</f>
        <v>0.42712294043092525</v>
      </c>
      <c r="I35" s="13">
        <f>(Eurostat_Data2010!G131+Eurostat_Data2010!G266)/Eurostat_Data2010!G401</f>
        <v>0.4327784891165173</v>
      </c>
      <c r="J35" s="13">
        <f>(Eurostat_Data2010!H131+Eurostat_Data2010!H266)/Eurostat_Data2010!H401</f>
        <v>0.7846715328467153</v>
      </c>
      <c r="K35" s="13">
        <f>(Eurostat_Data2010!I131+Eurostat_Data2010!I266)/Eurostat_Data2010!I401</f>
        <v>0.7797619047619048</v>
      </c>
      <c r="L35" s="13">
        <f>(Eurostat_Data2010!J131+Eurostat_Data2010!J266)/Eurostat_Data2010!J401</f>
        <v>0.7925659472422062</v>
      </c>
      <c r="M35" s="13">
        <f>(Eurostat_Data2010!K131+Eurostat_Data2010!K266)/Eurostat_Data2010!K401</f>
        <v>0.7962382445141066</v>
      </c>
      <c r="N35" s="13">
        <f>(Eurostat_Data2010!L131+Eurostat_Data2010!L266)/Eurostat_Data2010!L401</f>
        <v>0.8069254984260231</v>
      </c>
      <c r="O35" s="13">
        <f>(Eurostat_Data2010!M131+Eurostat_Data2010!M266)/Eurostat_Data2010!M401</f>
        <v>0.7855691056910569</v>
      </c>
      <c r="P35" s="13">
        <f>(Eurostat_Data2010!N131+Eurostat_Data2010!N266)/Eurostat_Data2010!N401</f>
        <v>0.7965056526207606</v>
      </c>
      <c r="Q35" s="13">
        <f>(Eurostat_Data2010!O131+Eurostat_Data2010!O266)/Eurostat_Data2010!O401</f>
        <v>0.7190553745928339</v>
      </c>
      <c r="R35" s="13">
        <f>(Eurostat_Data2010!P131+Eurostat_Data2010!P266)/Eurostat_Data2010!P401</f>
        <v>0.7735408560311284</v>
      </c>
      <c r="S35" s="13">
        <f>(Eurostat_Data2010!Q131+Eurostat_Data2010!Q266)/Eurostat_Data2010!Q401</f>
        <v>0.7589413447782547</v>
      </c>
      <c r="T35" s="13">
        <f>(Eurostat_Data2010!R131+Eurostat_Data2010!R266)/Eurostat_Data2010!R401</f>
        <v>0.7913907284768212</v>
      </c>
      <c r="U35" s="13">
        <f>(Eurostat_Data2010!S131+Eurostat_Data2010!S266)/Eurostat_Data2010!S401</f>
        <v>0.7959183673469388</v>
      </c>
      <c r="V35" s="13">
        <f>(Eurostat_Data2010!T131+Eurostat_Data2010!T266)/Eurostat_Data2010!T401</f>
        <v>0.8670774647887324</v>
      </c>
      <c r="W35" s="14">
        <f t="shared" si="0"/>
        <v>0.0711590974417936</v>
      </c>
      <c r="X35" s="14">
        <f>+W35+'Fig 2b Data'!W35</f>
        <v>0.05200002268205661</v>
      </c>
    </row>
    <row r="36" spans="1:24" ht="13.5">
      <c r="A36" s="12" t="s">
        <v>62</v>
      </c>
      <c r="B36" s="12" t="s">
        <v>63</v>
      </c>
      <c r="C36" s="12"/>
      <c r="D36" s="13">
        <f>(Eurostat_Data2010!B132+Eurostat_Data2010!B267)/Eurostat_Data2010!B402</f>
        <v>0.6827195467422096</v>
      </c>
      <c r="E36" s="13">
        <f>(Eurostat_Data2010!C132+Eurostat_Data2010!C267)/Eurostat_Data2010!C402</f>
        <v>0.7</v>
      </c>
      <c r="F36" s="13">
        <f>(Eurostat_Data2010!D132+Eurostat_Data2010!D267)/Eurostat_Data2010!D402</f>
        <v>0.7007481296758105</v>
      </c>
      <c r="G36" s="13">
        <f>(Eurostat_Data2010!E132+Eurostat_Data2010!E267)/Eurostat_Data2010!E402</f>
        <v>0.6973995271867612</v>
      </c>
      <c r="H36" s="13">
        <f>(Eurostat_Data2010!F132+Eurostat_Data2010!F267)/Eurostat_Data2010!F402</f>
        <v>0.6976241900647948</v>
      </c>
      <c r="I36" s="13">
        <f>(Eurostat_Data2010!G132+Eurostat_Data2010!G267)/Eurostat_Data2010!G402</f>
        <v>0.6975308641975309</v>
      </c>
      <c r="J36" s="13">
        <f>(Eurostat_Data2010!H132+Eurostat_Data2010!H267)/Eurostat_Data2010!H402</f>
        <v>0.7003968253968254</v>
      </c>
      <c r="K36" s="13">
        <f>(Eurostat_Data2010!I132+Eurostat_Data2010!I267)/Eurostat_Data2010!I402</f>
        <v>0.7088122605363985</v>
      </c>
      <c r="L36" s="13">
        <f>(Eurostat_Data2010!J132+Eurostat_Data2010!J267)/Eurostat_Data2010!J402</f>
        <v>0.7084870848708487</v>
      </c>
      <c r="M36" s="13">
        <f>(Eurostat_Data2010!K132+Eurostat_Data2010!K267)/Eurostat_Data2010!K402</f>
        <v>0.7075306479859895</v>
      </c>
      <c r="N36" s="13">
        <f>(Eurostat_Data2010!L132+Eurostat_Data2010!L267)/Eurostat_Data2010!L402</f>
        <v>0.7085427135678392</v>
      </c>
      <c r="O36" s="13">
        <f>(Eurostat_Data2010!M132+Eurostat_Data2010!M267)/Eurostat_Data2010!M402</f>
        <v>0.7106109324758842</v>
      </c>
      <c r="P36" s="13">
        <f>(Eurostat_Data2010!N132+Eurostat_Data2010!N267)/Eurostat_Data2010!N402</f>
        <v>0.7592592592592593</v>
      </c>
      <c r="Q36" s="13">
        <f>(Eurostat_Data2010!O132+Eurostat_Data2010!O267)/Eurostat_Data2010!O402</f>
        <v>0.7516233766233766</v>
      </c>
      <c r="R36" s="13">
        <f>(Eurostat_Data2010!P132+Eurostat_Data2010!P267)/Eurostat_Data2010!P402</f>
        <v>0.7472698907956318</v>
      </c>
      <c r="S36" s="13">
        <f>(Eurostat_Data2010!Q132+Eurostat_Data2010!Q267)/Eurostat_Data2010!Q402</f>
        <v>0.7541984732824427</v>
      </c>
      <c r="T36" s="13">
        <f>(Eurostat_Data2010!R132+Eurostat_Data2010!R267)/Eurostat_Data2010!R402</f>
        <v>0.75</v>
      </c>
      <c r="U36" s="13">
        <f>(Eurostat_Data2010!S132+Eurostat_Data2010!S267)/Eurostat_Data2010!S402</f>
        <v>0.7447405329593267</v>
      </c>
      <c r="V36" s="13">
        <f>(Eurostat_Data2010!T132+Eurostat_Data2010!T267)/Eurostat_Data2010!T402</f>
        <v>0.7489481065918654</v>
      </c>
      <c r="W36" s="14">
        <f t="shared" si="0"/>
        <v>0.004207573632538653</v>
      </c>
      <c r="X36" s="14">
        <f>+W36+'Fig 2b Data'!W36</f>
        <v>-0.062279785162512424</v>
      </c>
    </row>
    <row r="37" spans="1:24" ht="13.5">
      <c r="A37" s="12" t="s">
        <v>56</v>
      </c>
      <c r="B37" s="12" t="s">
        <v>57</v>
      </c>
      <c r="C37" s="12"/>
      <c r="D37" s="13">
        <f>(Eurostat_Data2010!B133+Eurostat_Data2010!B268)/Eurostat_Data2010!B403</f>
        <v>0.23645320197044334</v>
      </c>
      <c r="E37" s="13">
        <f>(Eurostat_Data2010!C133+Eurostat_Data2010!C268)/Eurostat_Data2010!C403</f>
        <v>0.2372742200328407</v>
      </c>
      <c r="F37" s="13">
        <f>(Eurostat_Data2010!D133+Eurostat_Data2010!D268)/Eurostat_Data2010!D403</f>
        <v>0.25977198697068404</v>
      </c>
      <c r="G37" s="13">
        <f>(Eurostat_Data2010!E133+Eurostat_Data2010!E268)/Eurostat_Data2010!E403</f>
        <v>0.23318092749836708</v>
      </c>
      <c r="H37" s="13">
        <f>(Eurostat_Data2010!F133+Eurostat_Data2010!F268)/Eurostat_Data2010!F403</f>
        <v>0.2517438173747622</v>
      </c>
      <c r="I37" s="13">
        <f>(Eurostat_Data2010!G133+Eurostat_Data2010!G268)/Eurostat_Data2010!G403</f>
        <v>0.2554204124801692</v>
      </c>
      <c r="J37" s="13">
        <f>(Eurostat_Data2010!H133+Eurostat_Data2010!H268)/Eurostat_Data2010!H403</f>
        <v>0.2650050864699898</v>
      </c>
      <c r="K37" s="13">
        <f>(Eurostat_Data2010!I133+Eurostat_Data2010!I268)/Eurostat_Data2010!I403</f>
        <v>0.2829226847918437</v>
      </c>
      <c r="L37" s="13">
        <f>(Eurostat_Data2010!J133+Eurostat_Data2010!J268)/Eurostat_Data2010!J403</f>
        <v>0.3088967971530249</v>
      </c>
      <c r="M37" s="13">
        <f>(Eurostat_Data2010!K133+Eurostat_Data2010!K268)/Eurostat_Data2010!K403</f>
        <v>0.34019638897687676</v>
      </c>
      <c r="N37" s="13">
        <f>(Eurostat_Data2010!L133+Eurostat_Data2010!L268)/Eurostat_Data2010!L403</f>
        <v>0.5219076005961252</v>
      </c>
      <c r="O37" s="13">
        <f>(Eurostat_Data2010!M133+Eurostat_Data2010!M268)/Eurostat_Data2010!M403</f>
        <v>0.5211066742726754</v>
      </c>
      <c r="P37" s="13">
        <f>(Eurostat_Data2010!N133+Eurostat_Data2010!N268)/Eurostat_Data2010!N403</f>
        <v>0.5320782759474858</v>
      </c>
      <c r="Q37" s="13">
        <f>(Eurostat_Data2010!O133+Eurostat_Data2010!O268)/Eurostat_Data2010!O403</f>
        <v>0.5193395159466184</v>
      </c>
      <c r="R37" s="13">
        <f>(Eurostat_Data2010!P133+Eurostat_Data2010!P268)/Eurostat_Data2010!P403</f>
        <v>0.4974128233970754</v>
      </c>
      <c r="S37" s="13">
        <f>(Eurostat_Data2010!Q133+Eurostat_Data2010!Q268)/Eurostat_Data2010!Q403</f>
        <v>0.5380034032898469</v>
      </c>
      <c r="T37" s="13">
        <f>(Eurostat_Data2010!R133+Eurostat_Data2010!R268)/Eurostat_Data2010!R403</f>
        <v>0.5312196700097056</v>
      </c>
      <c r="U37" s="13">
        <f>(Eurostat_Data2010!S133+Eurostat_Data2010!S268)/Eurostat_Data2010!S403</f>
        <v>0.5286069651741293</v>
      </c>
      <c r="V37" s="13">
        <f>(Eurostat_Data2010!T133+Eurostat_Data2010!T268)/Eurostat_Data2010!T403</f>
        <v>0.5078864353312302</v>
      </c>
      <c r="W37" s="14">
        <f t="shared" si="0"/>
        <v>-0.02072052984289907</v>
      </c>
      <c r="X37" s="14">
        <f>+W37+'Fig 2b Data'!W37</f>
        <v>-0.0240502038756929</v>
      </c>
    </row>
    <row r="38" spans="1:24" ht="13.5">
      <c r="A38" s="12" t="s">
        <v>54</v>
      </c>
      <c r="B38" s="12" t="s">
        <v>55</v>
      </c>
      <c r="C38" s="12"/>
      <c r="D38" s="13">
        <f>(Eurostat_Data2010!B134+Eurostat_Data2010!B269)/Eurostat_Data2010!B404</f>
        <v>0.3632361034672537</v>
      </c>
      <c r="E38" s="13">
        <f>(Eurostat_Data2010!C134+Eurostat_Data2010!C269)/Eurostat_Data2010!C404</f>
        <v>0.4094691535150646</v>
      </c>
      <c r="F38" s="13">
        <f>(Eurostat_Data2010!D134+Eurostat_Data2010!D269)/Eurostat_Data2010!D404</f>
        <v>0.333806146572104</v>
      </c>
      <c r="G38" s="13">
        <f>(Eurostat_Data2010!E134+Eurostat_Data2010!E269)/Eurostat_Data2010!E404</f>
        <v>0.31802041722148244</v>
      </c>
      <c r="H38" s="13">
        <f>(Eurostat_Data2010!F134+Eurostat_Data2010!F269)/Eurostat_Data2010!F404</f>
        <v>0.43790849673202614</v>
      </c>
      <c r="I38" s="13">
        <f>(Eurostat_Data2010!G134+Eurostat_Data2010!G269)/Eurostat_Data2010!G404</f>
        <v>0.422279792746114</v>
      </c>
      <c r="J38" s="13">
        <f>(Eurostat_Data2010!H134+Eurostat_Data2010!H269)/Eurostat_Data2010!H404</f>
        <v>0.45396007726980037</v>
      </c>
      <c r="K38" s="13">
        <f>(Eurostat_Data2010!I134+Eurostat_Data2010!I269)/Eurostat_Data2010!I404</f>
        <v>0.4232853672210802</v>
      </c>
      <c r="L38" s="13">
        <f>(Eurostat_Data2010!J134+Eurostat_Data2010!J269)/Eurostat_Data2010!J404</f>
        <v>0.4107112970711297</v>
      </c>
      <c r="M38" s="13">
        <f>(Eurostat_Data2010!K134+Eurostat_Data2010!K269)/Eurostat_Data2010!K404</f>
        <v>0.42299794661190965</v>
      </c>
      <c r="N38" s="13">
        <f>(Eurostat_Data2010!L134+Eurostat_Data2010!L269)/Eurostat_Data2010!L404</f>
        <v>0.459585933068633</v>
      </c>
      <c r="O38" s="13">
        <f>(Eurostat_Data2010!M134+Eurostat_Data2010!M269)/Eurostat_Data2010!M404</f>
        <v>0.3723583560223</v>
      </c>
      <c r="P38" s="13">
        <f>(Eurostat_Data2010!N134+Eurostat_Data2010!N269)/Eurostat_Data2010!N404</f>
        <v>0.39753830037973026</v>
      </c>
      <c r="Q38" s="13">
        <f>(Eurostat_Data2010!O134+Eurostat_Data2010!O269)/Eurostat_Data2010!O404</f>
        <v>0.40628883917474523</v>
      </c>
      <c r="R38" s="13">
        <f>(Eurostat_Data2010!P134+Eurostat_Data2010!P269)/Eurostat_Data2010!P404</f>
        <v>0.4096937545213407</v>
      </c>
      <c r="S38" s="13">
        <f>(Eurostat_Data2010!Q134+Eurostat_Data2010!Q269)/Eurostat_Data2010!Q404</f>
        <v>0.4070938215102975</v>
      </c>
      <c r="T38" s="13">
        <f>(Eurostat_Data2010!R134+Eurostat_Data2010!R269)/Eurostat_Data2010!R404</f>
        <v>0.4054116558741906</v>
      </c>
      <c r="U38" s="13">
        <f>(Eurostat_Data2010!S134+Eurostat_Data2010!S269)/Eurostat_Data2010!S404</f>
        <v>0.40614531592930575</v>
      </c>
      <c r="V38" s="13">
        <f>(Eurostat_Data2010!T134+Eurostat_Data2010!T269)/Eurostat_Data2010!T404</f>
        <v>0.40041398344066237</v>
      </c>
      <c r="W38" s="14">
        <f t="shared" si="0"/>
        <v>-0.005731332488643381</v>
      </c>
      <c r="X38" s="14">
        <f>+W38+'Fig 2b Data'!W38</f>
        <v>-0.01303744671499557</v>
      </c>
    </row>
    <row r="39" spans="1:24" s="30" customFormat="1" ht="13.5">
      <c r="A39" s="12"/>
      <c r="B39" s="12" t="s">
        <v>66</v>
      </c>
      <c r="C39" s="12"/>
      <c r="D39" s="18">
        <f>D14</f>
        <v>0.5232947281341656</v>
      </c>
      <c r="E39" s="18">
        <f aca="true" t="shared" si="1" ref="E39:V39">E14</f>
        <v>0.46232491948168675</v>
      </c>
      <c r="F39" s="18">
        <f t="shared" si="1"/>
        <v>0.44585459068702565</v>
      </c>
      <c r="G39" s="18">
        <f t="shared" si="1"/>
        <v>0.4429453665040879</v>
      </c>
      <c r="H39" s="18">
        <f t="shared" si="1"/>
        <v>0.46597861459786144</v>
      </c>
      <c r="I39" s="18">
        <f t="shared" si="1"/>
        <v>0.4622080944070473</v>
      </c>
      <c r="J39" s="18">
        <f t="shared" si="1"/>
        <v>0.484462864997709</v>
      </c>
      <c r="K39" s="18">
        <f t="shared" si="1"/>
        <v>0.4857148662927741</v>
      </c>
      <c r="L39" s="18">
        <f t="shared" si="1"/>
        <v>0.48457167659708794</v>
      </c>
      <c r="M39" s="18">
        <f t="shared" si="1"/>
        <v>0.48743582815455283</v>
      </c>
      <c r="N39" s="18">
        <f t="shared" si="1"/>
        <v>0.5937604228134541</v>
      </c>
      <c r="O39" s="18">
        <f t="shared" si="1"/>
        <v>0.5062403090922956</v>
      </c>
      <c r="P39" s="18">
        <f t="shared" si="1"/>
        <v>0.4905738002468478</v>
      </c>
      <c r="Q39" s="18">
        <f t="shared" si="1"/>
        <v>0.45798569725864124</v>
      </c>
      <c r="R39" s="18">
        <f t="shared" si="1"/>
        <v>0.50470036359526</v>
      </c>
      <c r="S39" s="18">
        <f t="shared" si="1"/>
        <v>0.5260545433798638</v>
      </c>
      <c r="T39" s="18">
        <f t="shared" si="1"/>
        <v>0.546711162891728</v>
      </c>
      <c r="U39" s="18">
        <f t="shared" si="1"/>
        <v>0.5656776653349287</v>
      </c>
      <c r="V39" s="18">
        <f t="shared" si="1"/>
        <v>0.4994228760924131</v>
      </c>
      <c r="W39" s="14">
        <f t="shared" si="0"/>
        <v>-0.0662547892425156</v>
      </c>
      <c r="X39" s="14">
        <f>+W39+'Fig 2b Data'!W39</f>
        <v>-0.05560349307460544</v>
      </c>
    </row>
    <row r="40" spans="1:24" s="30" customFormat="1" ht="14.25" thickBot="1">
      <c r="A40" s="19"/>
      <c r="B40" s="19" t="s">
        <v>67</v>
      </c>
      <c r="C40" s="19"/>
      <c r="D40" s="20">
        <f>((SUM(Eurostat_Data2010!B102:B134)-Eurostat_Data2010!B104-Eurostat_Data2010!B106-Eurostat_Data2010!B110-Eurostat_Data2010!B114-Eurostat_Data2010!B116-Eurostat_Data2010!B120-Eurostat_Data2010!B121-Eurostat_Data2010!B122-Eurostat_Data2010!B124-Eurostat_Data2010!B127)+(SUM(Eurostat_Data2010!B237:B269)-Eurostat_Data2010!B239-Eurostat_Data2010!B241-Eurostat_Data2010!B245-Eurostat_Data2010!B249-Eurostat_Data2010!B251-Eurostat_Data2010!B254-Eurostat_Data2010!B257-Eurostat_Data2010!B259-Eurostat_Data2010!B262))/((SUM(Eurostat_Data2010!B372:B404)-Eurostat_Data2010!B374-Eurostat_Data2010!B376-Eurostat_Data2010!B380-Eurostat_Data2010!B384-Eurostat_Data2010!B386-Eurostat_Data2010!B390-Eurostat_Data2010!B391-Eurostat_Data2010!B394-Eurostat_Data2010!B397))</f>
        <v>0.5098750119263429</v>
      </c>
      <c r="E40" s="20">
        <f>((SUM(Eurostat_Data2010!C102:C134)-Eurostat_Data2010!C104-Eurostat_Data2010!C106-Eurostat_Data2010!C110-Eurostat_Data2010!C114-Eurostat_Data2010!C116-Eurostat_Data2010!C120-Eurostat_Data2010!C121-Eurostat_Data2010!C122-Eurostat_Data2010!C124-Eurostat_Data2010!C127)+(SUM(Eurostat_Data2010!C237:C269)-Eurostat_Data2010!C239-Eurostat_Data2010!C241-Eurostat_Data2010!C245-Eurostat_Data2010!C249-Eurostat_Data2010!C251-Eurostat_Data2010!C254-Eurostat_Data2010!C257-Eurostat_Data2010!C259-Eurostat_Data2010!C262))/((SUM(Eurostat_Data2010!C372:C404)-Eurostat_Data2010!C374-Eurostat_Data2010!C376-Eurostat_Data2010!C380-Eurostat_Data2010!C384-Eurostat_Data2010!C386-Eurostat_Data2010!C390-Eurostat_Data2010!C391-Eurostat_Data2010!C394-Eurostat_Data2010!C397))</f>
        <v>0.4483908652396744</v>
      </c>
      <c r="F40" s="20">
        <f>((SUM(Eurostat_Data2010!D102:D134)-Eurostat_Data2010!D104-Eurostat_Data2010!D106-Eurostat_Data2010!D110-Eurostat_Data2010!D114-Eurostat_Data2010!D116-Eurostat_Data2010!D120-Eurostat_Data2010!D121-Eurostat_Data2010!D122-Eurostat_Data2010!D124-Eurostat_Data2010!D127)+(SUM(Eurostat_Data2010!D237:D269)-Eurostat_Data2010!D239-Eurostat_Data2010!D241-Eurostat_Data2010!D245-Eurostat_Data2010!D249-Eurostat_Data2010!D251-Eurostat_Data2010!D254-Eurostat_Data2010!D257-Eurostat_Data2010!D259-Eurostat_Data2010!D262))/((SUM(Eurostat_Data2010!D372:D404)-Eurostat_Data2010!D374-Eurostat_Data2010!D376-Eurostat_Data2010!D380-Eurostat_Data2010!D384-Eurostat_Data2010!D386-Eurostat_Data2010!D390-Eurostat_Data2010!D391-Eurostat_Data2010!D394-Eurostat_Data2010!D397))</f>
        <v>0.4496964107293828</v>
      </c>
      <c r="G40" s="20">
        <f>((SUM(Eurostat_Data2010!E102:E134)-Eurostat_Data2010!E104-Eurostat_Data2010!E106-Eurostat_Data2010!E110-Eurostat_Data2010!E114-Eurostat_Data2010!E116-Eurostat_Data2010!E120-Eurostat_Data2010!E121-Eurostat_Data2010!E122-Eurostat_Data2010!E124-Eurostat_Data2010!E127)+(SUM(Eurostat_Data2010!E237:E269)-Eurostat_Data2010!E239-Eurostat_Data2010!E241-Eurostat_Data2010!E245-Eurostat_Data2010!E249-Eurostat_Data2010!E251-Eurostat_Data2010!E254-Eurostat_Data2010!E257-Eurostat_Data2010!E259-Eurostat_Data2010!E262))/((SUM(Eurostat_Data2010!E372:E404)-Eurostat_Data2010!E374-Eurostat_Data2010!E376-Eurostat_Data2010!E380-Eurostat_Data2010!E384-Eurostat_Data2010!E386-Eurostat_Data2010!E390-Eurostat_Data2010!E391-Eurostat_Data2010!E394-Eurostat_Data2010!E397))</f>
        <v>0.4423484722760045</v>
      </c>
      <c r="H40" s="20">
        <f>((SUM(Eurostat_Data2010!F102:F134)-Eurostat_Data2010!F104-Eurostat_Data2010!F106-Eurostat_Data2010!F110-Eurostat_Data2010!F114-Eurostat_Data2010!F116-Eurostat_Data2010!F120-Eurostat_Data2010!F121-Eurostat_Data2010!F122-Eurostat_Data2010!F124-Eurostat_Data2010!F127)+(SUM(Eurostat_Data2010!F237:F269)-Eurostat_Data2010!F239-Eurostat_Data2010!F241-Eurostat_Data2010!F245-Eurostat_Data2010!F249-Eurostat_Data2010!F251-Eurostat_Data2010!F254-Eurostat_Data2010!F257-Eurostat_Data2010!F259-Eurostat_Data2010!F262))/((SUM(Eurostat_Data2010!F372:F404)-Eurostat_Data2010!F374-Eurostat_Data2010!F376-Eurostat_Data2010!F380-Eurostat_Data2010!F384-Eurostat_Data2010!F386-Eurostat_Data2010!F390-Eurostat_Data2010!F391-Eurostat_Data2010!F394-Eurostat_Data2010!F397))</f>
        <v>0.45400132588313286</v>
      </c>
      <c r="I40" s="20">
        <f>((SUM(Eurostat_Data2010!G102:G134)-Eurostat_Data2010!G104-Eurostat_Data2010!G106-Eurostat_Data2010!G110-Eurostat_Data2010!G114-Eurostat_Data2010!G116-Eurostat_Data2010!G120-Eurostat_Data2010!G121-Eurostat_Data2010!G122-Eurostat_Data2010!G124-Eurostat_Data2010!G127)+(SUM(Eurostat_Data2010!G237:G269)-Eurostat_Data2010!G239-Eurostat_Data2010!G241-Eurostat_Data2010!G245-Eurostat_Data2010!G249-Eurostat_Data2010!G251-Eurostat_Data2010!G254-Eurostat_Data2010!G257-Eurostat_Data2010!G259-Eurostat_Data2010!G262))/((SUM(Eurostat_Data2010!G372:G404)-Eurostat_Data2010!G374-Eurostat_Data2010!G376-Eurostat_Data2010!G380-Eurostat_Data2010!G384-Eurostat_Data2010!G386-Eurostat_Data2010!G390-Eurostat_Data2010!G391-Eurostat_Data2010!G394-Eurostat_Data2010!G397))</f>
        <v>0.4393917269863785</v>
      </c>
      <c r="J40" s="20">
        <f>((SUM(Eurostat_Data2010!H102:H134)-Eurostat_Data2010!H104-Eurostat_Data2010!H106-Eurostat_Data2010!H110-Eurostat_Data2010!H114-Eurostat_Data2010!H116-Eurostat_Data2010!H120-Eurostat_Data2010!H121-Eurostat_Data2010!H122-Eurostat_Data2010!H124-Eurostat_Data2010!H127)+(SUM(Eurostat_Data2010!H237:H269)-Eurostat_Data2010!H239-Eurostat_Data2010!H241-Eurostat_Data2010!H245-Eurostat_Data2010!H249-Eurostat_Data2010!H251-Eurostat_Data2010!H254-Eurostat_Data2010!H257-Eurostat_Data2010!H259-Eurostat_Data2010!H262))/((SUM(Eurostat_Data2010!H372:H404)-Eurostat_Data2010!H374-Eurostat_Data2010!H376-Eurostat_Data2010!H380-Eurostat_Data2010!H384-Eurostat_Data2010!H386-Eurostat_Data2010!H390-Eurostat_Data2010!H391-Eurostat_Data2010!H394-Eurostat_Data2010!H397))</f>
        <v>0.4641423433971732</v>
      </c>
      <c r="K40" s="20">
        <f>((SUM(Eurostat_Data2010!I102:I134)-Eurostat_Data2010!I104-Eurostat_Data2010!I106-Eurostat_Data2010!I110-Eurostat_Data2010!I114-Eurostat_Data2010!I116-Eurostat_Data2010!I120-Eurostat_Data2010!I121-Eurostat_Data2010!I122-Eurostat_Data2010!I124-Eurostat_Data2010!I127)+(SUM(Eurostat_Data2010!I237:I269)-Eurostat_Data2010!I239-Eurostat_Data2010!I241-Eurostat_Data2010!I245-Eurostat_Data2010!I249-Eurostat_Data2010!I251-Eurostat_Data2010!I254-Eurostat_Data2010!I257-Eurostat_Data2010!I259-Eurostat_Data2010!I262))/((SUM(Eurostat_Data2010!I372:I404)-Eurostat_Data2010!I374-Eurostat_Data2010!I376-Eurostat_Data2010!I380-Eurostat_Data2010!I384-Eurostat_Data2010!I386-Eurostat_Data2010!I390-Eurostat_Data2010!I391-Eurostat_Data2010!I394-Eurostat_Data2010!I397))</f>
        <v>0.4798140348088691</v>
      </c>
      <c r="L40" s="20">
        <f>((SUM(Eurostat_Data2010!J102:J134)-Eurostat_Data2010!J104-Eurostat_Data2010!J106-Eurostat_Data2010!J110-Eurostat_Data2010!J114-Eurostat_Data2010!J116-Eurostat_Data2010!J120-Eurostat_Data2010!J121-Eurostat_Data2010!J122-Eurostat_Data2010!J124-Eurostat_Data2010!J127)+(SUM(Eurostat_Data2010!J237:J269)-Eurostat_Data2010!J239-Eurostat_Data2010!J241-Eurostat_Data2010!J245-Eurostat_Data2010!J249-Eurostat_Data2010!J251-Eurostat_Data2010!J254-Eurostat_Data2010!J257-Eurostat_Data2010!J259-Eurostat_Data2010!J262))/((SUM(Eurostat_Data2010!J372:J404)-Eurostat_Data2010!J374-Eurostat_Data2010!J376-Eurostat_Data2010!J380-Eurostat_Data2010!J384-Eurostat_Data2010!J386-Eurostat_Data2010!J390-Eurostat_Data2010!J391-Eurostat_Data2010!J394-Eurostat_Data2010!J397))</f>
        <v>0.4768634127884979</v>
      </c>
      <c r="M40" s="20">
        <f>((SUM(Eurostat_Data2010!K102:K134)-Eurostat_Data2010!K104-Eurostat_Data2010!K106-Eurostat_Data2010!K110-Eurostat_Data2010!K114-Eurostat_Data2010!K116-Eurostat_Data2010!K120-Eurostat_Data2010!K121-Eurostat_Data2010!K122-Eurostat_Data2010!K124-Eurostat_Data2010!K127)+(SUM(Eurostat_Data2010!K237:K269)-Eurostat_Data2010!K239-Eurostat_Data2010!K241-Eurostat_Data2010!K245-Eurostat_Data2010!K249-Eurostat_Data2010!K251-Eurostat_Data2010!K254-Eurostat_Data2010!K257-Eurostat_Data2010!K259-Eurostat_Data2010!K262))/((SUM(Eurostat_Data2010!K372:K404)-Eurostat_Data2010!K374-Eurostat_Data2010!K376-Eurostat_Data2010!K380-Eurostat_Data2010!K384-Eurostat_Data2010!K386-Eurostat_Data2010!K390-Eurostat_Data2010!K391-Eurostat_Data2010!K394-Eurostat_Data2010!K397))</f>
        <v>0.48050226460949297</v>
      </c>
      <c r="N40" s="20">
        <f>((SUM(Eurostat_Data2010!L102:L134)-Eurostat_Data2010!L104-Eurostat_Data2010!L106-Eurostat_Data2010!L110-Eurostat_Data2010!L114-Eurostat_Data2010!L116-Eurostat_Data2010!L120-Eurostat_Data2010!L121-Eurostat_Data2010!L122-Eurostat_Data2010!L124-Eurostat_Data2010!L127)+(SUM(Eurostat_Data2010!L237:L269)-Eurostat_Data2010!L239-Eurostat_Data2010!L241-Eurostat_Data2010!L245-Eurostat_Data2010!L249-Eurostat_Data2010!L251-Eurostat_Data2010!L254-Eurostat_Data2010!L257-Eurostat_Data2010!L259-Eurostat_Data2010!L262))/((SUM(Eurostat_Data2010!L372:L404)-Eurostat_Data2010!L374-Eurostat_Data2010!L376-Eurostat_Data2010!L380-Eurostat_Data2010!L384-Eurostat_Data2010!L386-Eurostat_Data2010!L390-Eurostat_Data2010!L391-Eurostat_Data2010!L394-Eurostat_Data2010!L397))</f>
        <v>0.5908701038787764</v>
      </c>
      <c r="O40" s="20">
        <f>((SUM(Eurostat_Data2010!M102:M134)-Eurostat_Data2010!M104-Eurostat_Data2010!M106-Eurostat_Data2010!M110-Eurostat_Data2010!M114-Eurostat_Data2010!M116-Eurostat_Data2010!M120-Eurostat_Data2010!M121-Eurostat_Data2010!M122-Eurostat_Data2010!M124-Eurostat_Data2010!M127)+(SUM(Eurostat_Data2010!M237:M269)-Eurostat_Data2010!M239-Eurostat_Data2010!M241-Eurostat_Data2010!M245-Eurostat_Data2010!M249-Eurostat_Data2010!M251-Eurostat_Data2010!M254-Eurostat_Data2010!M257-Eurostat_Data2010!M259-Eurostat_Data2010!M262))/((SUM(Eurostat_Data2010!M372:M404)-Eurostat_Data2010!M374-Eurostat_Data2010!M376-Eurostat_Data2010!M380-Eurostat_Data2010!M384-Eurostat_Data2010!M386-Eurostat_Data2010!M390-Eurostat_Data2010!M391-Eurostat_Data2010!M394-Eurostat_Data2010!M397))</f>
        <v>0.5094844586346136</v>
      </c>
      <c r="P40" s="20">
        <f>((SUM(Eurostat_Data2010!N102:N134)-Eurostat_Data2010!N104-Eurostat_Data2010!N106-Eurostat_Data2010!N110-Eurostat_Data2010!N114-Eurostat_Data2010!N116-Eurostat_Data2010!N120-Eurostat_Data2010!N121-Eurostat_Data2010!N122-Eurostat_Data2010!N124-Eurostat_Data2010!N127)+(SUM(Eurostat_Data2010!N237:N269)-Eurostat_Data2010!N239-Eurostat_Data2010!N241-Eurostat_Data2010!N245-Eurostat_Data2010!N249-Eurostat_Data2010!N251-Eurostat_Data2010!N254-Eurostat_Data2010!N257-Eurostat_Data2010!N259-Eurostat_Data2010!N262))/((SUM(Eurostat_Data2010!N372:N404)-Eurostat_Data2010!N374-Eurostat_Data2010!N376-Eurostat_Data2010!N380-Eurostat_Data2010!N384-Eurostat_Data2010!N386-Eurostat_Data2010!N390-Eurostat_Data2010!N391-Eurostat_Data2010!N394-Eurostat_Data2010!N397))</f>
        <v>0.4975639057598612</v>
      </c>
      <c r="Q40" s="20">
        <f>((SUM(Eurostat_Data2010!O102:O134)-Eurostat_Data2010!O104-Eurostat_Data2010!O106-Eurostat_Data2010!O110-Eurostat_Data2010!O114-Eurostat_Data2010!O116-Eurostat_Data2010!O120-Eurostat_Data2010!O121-Eurostat_Data2010!O122-Eurostat_Data2010!O124-Eurostat_Data2010!O127)+(SUM(Eurostat_Data2010!O237:O269)-Eurostat_Data2010!O239-Eurostat_Data2010!O241-Eurostat_Data2010!O245-Eurostat_Data2010!O249-Eurostat_Data2010!O251-Eurostat_Data2010!O254-Eurostat_Data2010!O257-Eurostat_Data2010!O259-Eurostat_Data2010!O262))/((SUM(Eurostat_Data2010!O372:O404)-Eurostat_Data2010!O374-Eurostat_Data2010!O376-Eurostat_Data2010!O380-Eurostat_Data2010!O384-Eurostat_Data2010!O386-Eurostat_Data2010!O390-Eurostat_Data2010!O391-Eurostat_Data2010!O394-Eurostat_Data2010!O397))</f>
        <v>0.4656311109471276</v>
      </c>
      <c r="R40" s="20">
        <f>((SUM(Eurostat_Data2010!P102:P134)-Eurostat_Data2010!P104-Eurostat_Data2010!P106-Eurostat_Data2010!P110-Eurostat_Data2010!P114-Eurostat_Data2010!P116-Eurostat_Data2010!P120-Eurostat_Data2010!P121-Eurostat_Data2010!P122-Eurostat_Data2010!P124-Eurostat_Data2010!P127)+(SUM(Eurostat_Data2010!P237:P269)-Eurostat_Data2010!P239-Eurostat_Data2010!P241-Eurostat_Data2010!P245-Eurostat_Data2010!P249-Eurostat_Data2010!P251-Eurostat_Data2010!P254-Eurostat_Data2010!P257-Eurostat_Data2010!P259-Eurostat_Data2010!P262))/((SUM(Eurostat_Data2010!P372:P404)-Eurostat_Data2010!P374-Eurostat_Data2010!P376-Eurostat_Data2010!P380-Eurostat_Data2010!P384-Eurostat_Data2010!P386-Eurostat_Data2010!P390-Eurostat_Data2010!P391-Eurostat_Data2010!P394-Eurostat_Data2010!P397))</f>
        <v>0.5073222124670764</v>
      </c>
      <c r="S40" s="20">
        <f>((SUM(Eurostat_Data2010!Q102:Q134)-Eurostat_Data2010!Q104-Eurostat_Data2010!Q106-Eurostat_Data2010!Q110-Eurostat_Data2010!Q114-Eurostat_Data2010!Q116-Eurostat_Data2010!Q120-Eurostat_Data2010!Q121-Eurostat_Data2010!Q122-Eurostat_Data2010!Q124-Eurostat_Data2010!Q127)+(SUM(Eurostat_Data2010!Q237:Q269)-Eurostat_Data2010!Q239-Eurostat_Data2010!Q241-Eurostat_Data2010!Q245-Eurostat_Data2010!Q249-Eurostat_Data2010!Q251-Eurostat_Data2010!Q254-Eurostat_Data2010!Q257-Eurostat_Data2010!Q259-Eurostat_Data2010!Q262))/((SUM(Eurostat_Data2010!Q372:Q404)-Eurostat_Data2010!Q374-Eurostat_Data2010!Q376-Eurostat_Data2010!Q380-Eurostat_Data2010!Q384-Eurostat_Data2010!Q386-Eurostat_Data2010!Q390-Eurostat_Data2010!Q391-Eurostat_Data2010!Q394-Eurostat_Data2010!Q397))</f>
        <v>0.5298885693745506</v>
      </c>
      <c r="T40" s="20">
        <f>((SUM(Eurostat_Data2010!R102:R134)-Eurostat_Data2010!R104-Eurostat_Data2010!R106-Eurostat_Data2010!R110-Eurostat_Data2010!R114-Eurostat_Data2010!R116-Eurostat_Data2010!R120-Eurostat_Data2010!R121-Eurostat_Data2010!R122-Eurostat_Data2010!R124-Eurostat_Data2010!R127)+(SUM(Eurostat_Data2010!R237:R269)-Eurostat_Data2010!R239-Eurostat_Data2010!R241-Eurostat_Data2010!R245-Eurostat_Data2010!R249-Eurostat_Data2010!R251-Eurostat_Data2010!R254-Eurostat_Data2010!R257-Eurostat_Data2010!R259-Eurostat_Data2010!R262))/((SUM(Eurostat_Data2010!R372:R404)-Eurostat_Data2010!R374-Eurostat_Data2010!R376-Eurostat_Data2010!R380-Eurostat_Data2010!R384-Eurostat_Data2010!R386-Eurostat_Data2010!R390-Eurostat_Data2010!R391-Eurostat_Data2010!R394-Eurostat_Data2010!R397))</f>
        <v>0.5497650817515505</v>
      </c>
      <c r="U40" s="20">
        <f>((SUM(Eurostat_Data2010!S102:S134)-Eurostat_Data2010!S104-Eurostat_Data2010!S106-Eurostat_Data2010!S110-Eurostat_Data2010!S114-Eurostat_Data2010!S116-Eurostat_Data2010!S120-Eurostat_Data2010!S121-Eurostat_Data2010!S122-Eurostat_Data2010!S124-Eurostat_Data2010!S127)+(SUM(Eurostat_Data2010!S237:S269)-Eurostat_Data2010!S239-Eurostat_Data2010!S241-Eurostat_Data2010!S245-Eurostat_Data2010!S249-Eurostat_Data2010!S251-Eurostat_Data2010!S254-Eurostat_Data2010!S257-Eurostat_Data2010!S259-Eurostat_Data2010!S262))/((SUM(Eurostat_Data2010!S372:S404)-Eurostat_Data2010!S374-Eurostat_Data2010!S376-Eurostat_Data2010!S380-Eurostat_Data2010!S384-Eurostat_Data2010!S386-Eurostat_Data2010!S390-Eurostat_Data2010!S391-Eurostat_Data2010!S394-Eurostat_Data2010!S397))</f>
        <v>0.5694414929582907</v>
      </c>
      <c r="V40" s="20">
        <f>((SUM(Eurostat_Data2010!T102:T134)-Eurostat_Data2010!T104-Eurostat_Data2010!T106-Eurostat_Data2010!T110-Eurostat_Data2010!T114-Eurostat_Data2010!T116-Eurostat_Data2010!T120-Eurostat_Data2010!T121-Eurostat_Data2010!T122-Eurostat_Data2010!T124-Eurostat_Data2010!T127)+(SUM(Eurostat_Data2010!T237:T269)-Eurostat_Data2010!T239-Eurostat_Data2010!T241-Eurostat_Data2010!T245-Eurostat_Data2010!T249-Eurostat_Data2010!T251-Eurostat_Data2010!T254-Eurostat_Data2010!T257-Eurostat_Data2010!T259-Eurostat_Data2010!T262))/((SUM(Eurostat_Data2010!T372:T404)-Eurostat_Data2010!T374-Eurostat_Data2010!T376-Eurostat_Data2010!T380-Eurostat_Data2010!T384-Eurostat_Data2010!T386-Eurostat_Data2010!T390-Eurostat_Data2010!T391-Eurostat_Data2010!T394-Eurostat_Data2010!T397))</f>
        <v>0.5052187701475893</v>
      </c>
      <c r="W40" s="14">
        <f t="shared" si="0"/>
        <v>-0.0642227228107014</v>
      </c>
      <c r="X40" s="14">
        <f>+W40+'Fig 2b Data'!W40</f>
        <v>-0.05478301903835159</v>
      </c>
    </row>
    <row r="41" ht="14.25" thickBot="1"/>
    <row r="42" spans="2:6" ht="13.5">
      <c r="B42" s="21"/>
      <c r="C42" s="21"/>
      <c r="D42" s="11">
        <v>1990</v>
      </c>
      <c r="E42" s="11">
        <v>2008</v>
      </c>
      <c r="F42" s="11" t="s">
        <v>68</v>
      </c>
    </row>
    <row r="43" spans="2:16" ht="13.5">
      <c r="B43" s="12" t="s">
        <v>39</v>
      </c>
      <c r="C43" s="22"/>
      <c r="D43" s="18">
        <f>D6</f>
        <v>0.48055832502492524</v>
      </c>
      <c r="E43" s="18">
        <f>V6</f>
        <v>0.5677154582763337</v>
      </c>
      <c r="F43" s="23">
        <f>E43-D43</f>
        <v>0.0871571332514085</v>
      </c>
      <c r="N43" s="14"/>
      <c r="O43" s="14"/>
      <c r="P43" s="14"/>
    </row>
    <row r="44" spans="2:16" ht="13.5">
      <c r="B44" s="12" t="s">
        <v>5</v>
      </c>
      <c r="C44" s="31"/>
      <c r="D44" s="18">
        <f aca="true" t="shared" si="2" ref="D44:D75">D7</f>
        <v>0.33090379008746357</v>
      </c>
      <c r="E44" s="18">
        <f aca="true" t="shared" si="3" ref="E44:E75">V7</f>
        <v>0.32105263157894737</v>
      </c>
      <c r="F44" s="23">
        <f aca="true" t="shared" si="4" ref="F44:F77">E44-D44</f>
        <v>-0.0098511585085162</v>
      </c>
      <c r="N44" s="14"/>
      <c r="O44" s="14"/>
      <c r="P44" s="14"/>
    </row>
    <row r="45" spans="2:16" ht="13.5">
      <c r="B45" s="12" t="s">
        <v>7</v>
      </c>
      <c r="C45" s="24"/>
      <c r="D45" s="18">
        <f t="shared" si="2"/>
        <v>2.372093023255814</v>
      </c>
      <c r="E45" s="18">
        <f t="shared" si="3"/>
        <v>0.45454545454545453</v>
      </c>
      <c r="F45" s="23">
        <f t="shared" si="4"/>
        <v>-1.9175475687103596</v>
      </c>
      <c r="N45" s="14"/>
      <c r="O45" s="14"/>
      <c r="P45" s="14"/>
    </row>
    <row r="46" spans="2:16" ht="13.5">
      <c r="B46" s="12" t="s">
        <v>129</v>
      </c>
      <c r="C46" s="22"/>
      <c r="D46" s="18">
        <f t="shared" si="2"/>
        <v>0.72</v>
      </c>
      <c r="E46" s="18">
        <f t="shared" si="3"/>
        <v>0.5063291139240507</v>
      </c>
      <c r="F46" s="23">
        <f t="shared" si="4"/>
        <v>-0.2136708860759493</v>
      </c>
      <c r="N46" s="14"/>
      <c r="O46" s="14"/>
      <c r="P46" s="14"/>
    </row>
    <row r="47" spans="2:16" ht="13.5">
      <c r="B47" s="12" t="s">
        <v>26</v>
      </c>
      <c r="C47" s="24"/>
      <c r="D47" s="18">
        <f t="shared" si="2"/>
        <v>0</v>
      </c>
      <c r="E47" s="18">
        <f t="shared" si="3"/>
        <v>0.42857142857142855</v>
      </c>
      <c r="F47" s="23">
        <f t="shared" si="4"/>
        <v>0.42857142857142855</v>
      </c>
      <c r="N47" s="14"/>
      <c r="O47" s="14"/>
      <c r="P47" s="14"/>
    </row>
    <row r="48" spans="2:16" ht="13.5">
      <c r="B48" s="12" t="s">
        <v>9</v>
      </c>
      <c r="C48" s="22"/>
      <c r="D48" s="18">
        <f t="shared" si="2"/>
        <v>0.7597477064220184</v>
      </c>
      <c r="E48" s="18">
        <f t="shared" si="3"/>
        <v>0.48247232472324725</v>
      </c>
      <c r="F48" s="23">
        <f t="shared" si="4"/>
        <v>-0.27727538169877114</v>
      </c>
      <c r="N48" s="14"/>
      <c r="O48" s="14"/>
      <c r="P48" s="14"/>
    </row>
    <row r="49" spans="2:16" ht="13.5">
      <c r="B49" s="12" t="s">
        <v>11</v>
      </c>
      <c r="C49" s="22"/>
      <c r="D49" s="18">
        <f t="shared" si="2"/>
        <v>0.4652777777777778</v>
      </c>
      <c r="E49" s="18">
        <f t="shared" si="3"/>
        <v>0.7570694087403599</v>
      </c>
      <c r="F49" s="23">
        <f t="shared" si="4"/>
        <v>0.2917916309625821</v>
      </c>
      <c r="N49" s="14"/>
      <c r="O49" s="14"/>
      <c r="P49" s="14"/>
    </row>
    <row r="50" spans="2:16" ht="13.5">
      <c r="B50" s="12" t="s">
        <v>14</v>
      </c>
      <c r="C50" s="31"/>
      <c r="D50" s="18">
        <f t="shared" si="2"/>
        <v>0.5</v>
      </c>
      <c r="E50" s="18">
        <f t="shared" si="3"/>
        <v>0.5185185185185185</v>
      </c>
      <c r="F50" s="23">
        <f t="shared" si="4"/>
        <v>0.01851851851851849</v>
      </c>
      <c r="N50" s="14"/>
      <c r="O50" s="14"/>
      <c r="P50" s="14"/>
    </row>
    <row r="51" spans="2:16" ht="13.5">
      <c r="B51" s="12" t="s">
        <v>3</v>
      </c>
      <c r="C51" s="22"/>
      <c r="D51" s="18">
        <f t="shared" si="2"/>
        <v>0.5232947281341656</v>
      </c>
      <c r="E51" s="18">
        <f t="shared" si="3"/>
        <v>0.4994228760924131</v>
      </c>
      <c r="F51" s="23">
        <f t="shared" si="4"/>
        <v>-0.02387185204175246</v>
      </c>
      <c r="H51" s="18"/>
      <c r="I51" s="18"/>
      <c r="J51" s="23"/>
      <c r="N51" s="14"/>
      <c r="O51" s="14"/>
      <c r="P51" s="14"/>
    </row>
    <row r="52" spans="2:16" ht="13.5">
      <c r="B52" s="12" t="s">
        <v>51</v>
      </c>
      <c r="C52" s="22"/>
      <c r="D52" s="18">
        <f t="shared" si="2"/>
        <v>0.5637735849056604</v>
      </c>
      <c r="E52" s="18">
        <f t="shared" si="3"/>
        <v>0.76850306065665</v>
      </c>
      <c r="F52" s="23">
        <f t="shared" si="4"/>
        <v>0.20472947575098954</v>
      </c>
      <c r="N52" s="14"/>
      <c r="O52" s="14"/>
      <c r="P52" s="14"/>
    </row>
    <row r="53" spans="2:16" ht="13.5">
      <c r="B53" s="32" t="s">
        <v>22</v>
      </c>
      <c r="C53" s="22"/>
      <c r="D53" s="18">
        <f t="shared" si="2"/>
        <v>0.38200085506626763</v>
      </c>
      <c r="E53" s="18">
        <f t="shared" si="3"/>
        <v>0.18849878934624698</v>
      </c>
      <c r="F53" s="23">
        <f t="shared" si="4"/>
        <v>-0.19350206572002066</v>
      </c>
      <c r="N53" s="14"/>
      <c r="O53" s="14"/>
      <c r="P53" s="14"/>
    </row>
    <row r="54" spans="2:15" ht="13.5">
      <c r="B54" s="12" t="s">
        <v>130</v>
      </c>
      <c r="C54" s="31"/>
      <c r="D54" s="18">
        <f t="shared" si="2"/>
        <v>0.48041393235739527</v>
      </c>
      <c r="E54" s="18">
        <f t="shared" si="3"/>
        <v>0.4469439728353141</v>
      </c>
      <c r="F54" s="23">
        <f t="shared" si="4"/>
        <v>-0.03346995952208115</v>
      </c>
      <c r="N54" s="14"/>
      <c r="O54" s="14"/>
    </row>
    <row r="55" spans="2:15" ht="13.5">
      <c r="B55" s="12" t="s">
        <v>18</v>
      </c>
      <c r="C55" s="22"/>
      <c r="D55" s="18">
        <f t="shared" si="2"/>
        <v>1.4423076923076923</v>
      </c>
      <c r="E55" s="18">
        <f t="shared" si="3"/>
        <v>0.3054054054054054</v>
      </c>
      <c r="F55" s="23">
        <f t="shared" si="4"/>
        <v>-1.136902286902287</v>
      </c>
      <c r="N55" s="14"/>
      <c r="O55" s="14"/>
    </row>
    <row r="56" spans="2:15" ht="13.5">
      <c r="B56" s="12" t="s">
        <v>33</v>
      </c>
      <c r="C56" s="31"/>
      <c r="D56" s="18">
        <f t="shared" si="2"/>
        <v>0.703862660944206</v>
      </c>
      <c r="E56" s="18">
        <f t="shared" si="3"/>
        <v>0.7708333333333334</v>
      </c>
      <c r="F56" s="23">
        <f t="shared" si="4"/>
        <v>0.06697067238912735</v>
      </c>
      <c r="N56" s="14"/>
      <c r="O56" s="14"/>
    </row>
    <row r="57" spans="2:15" ht="13.5">
      <c r="B57" s="12" t="s">
        <v>59</v>
      </c>
      <c r="C57" s="31"/>
      <c r="D57" s="18">
        <f t="shared" si="2"/>
        <v>0</v>
      </c>
      <c r="E57" s="18">
        <f t="shared" si="3"/>
        <v>0</v>
      </c>
      <c r="F57" s="23">
        <f t="shared" si="4"/>
        <v>0</v>
      </c>
      <c r="N57" s="14"/>
      <c r="O57" s="14"/>
    </row>
    <row r="58" spans="2:15" ht="13.5">
      <c r="B58" s="12" t="s">
        <v>16</v>
      </c>
      <c r="C58" s="22"/>
      <c r="D58" s="18">
        <f t="shared" si="2"/>
        <v>0.375</v>
      </c>
      <c r="E58" s="18">
        <f t="shared" si="3"/>
        <v>0.6506024096385542</v>
      </c>
      <c r="F58" s="23">
        <f t="shared" si="4"/>
        <v>0.2756024096385542</v>
      </c>
      <c r="N58" s="14"/>
      <c r="O58" s="14"/>
    </row>
    <row r="59" spans="2:15" ht="13.5">
      <c r="B59" s="12" t="s">
        <v>24</v>
      </c>
      <c r="C59" s="31"/>
      <c r="D59" s="18">
        <f t="shared" si="2"/>
        <v>0.4570990806945863</v>
      </c>
      <c r="E59" s="18">
        <f t="shared" si="3"/>
        <v>0.7218070088025245</v>
      </c>
      <c r="F59" s="23">
        <f t="shared" si="4"/>
        <v>0.26470792810793814</v>
      </c>
      <c r="N59" s="14"/>
      <c r="O59" s="14"/>
    </row>
    <row r="60" spans="2:15" ht="13.5">
      <c r="B60" s="12" t="s">
        <v>28</v>
      </c>
      <c r="C60" s="22"/>
      <c r="D60" s="18">
        <f t="shared" si="2"/>
        <v>0.8045112781954887</v>
      </c>
      <c r="E60" s="18">
        <f t="shared" si="3"/>
        <v>0.6666666666666666</v>
      </c>
      <c r="F60" s="23">
        <f t="shared" si="4"/>
        <v>-0.1378446115288221</v>
      </c>
      <c r="N60" s="14"/>
      <c r="O60" s="14"/>
    </row>
    <row r="61" spans="2:15" ht="13.5">
      <c r="B61" s="12" t="s">
        <v>30</v>
      </c>
      <c r="C61" s="22"/>
      <c r="D61" s="18">
        <f t="shared" si="2"/>
        <v>1.206896551724138</v>
      </c>
      <c r="E61" s="18">
        <f t="shared" si="3"/>
        <v>23.857142857142858</v>
      </c>
      <c r="F61" s="23">
        <f t="shared" si="4"/>
        <v>22.65024630541872</v>
      </c>
      <c r="N61" s="14"/>
      <c r="O61" s="14"/>
    </row>
    <row r="62" spans="2:15" ht="13.5">
      <c r="B62" s="12" t="s">
        <v>131</v>
      </c>
      <c r="C62" s="22"/>
      <c r="D62" s="18">
        <f t="shared" si="2"/>
        <v>0.26785714285714285</v>
      </c>
      <c r="E62" s="18">
        <f t="shared" si="3"/>
        <v>0.9029126213592233</v>
      </c>
      <c r="F62" s="23">
        <f t="shared" si="4"/>
        <v>0.6350554785020806</v>
      </c>
      <c r="N62" s="14"/>
      <c r="O62" s="14"/>
    </row>
    <row r="63" spans="2:15" ht="13.5">
      <c r="B63" s="12" t="s">
        <v>35</v>
      </c>
      <c r="C63" s="22"/>
      <c r="D63" s="18">
        <f t="shared" si="2"/>
        <v>0</v>
      </c>
      <c r="E63" s="18">
        <f t="shared" si="3"/>
        <v>0</v>
      </c>
      <c r="F63" s="23">
        <f t="shared" si="4"/>
        <v>0</v>
      </c>
      <c r="N63" s="14"/>
      <c r="O63" s="14"/>
    </row>
    <row r="64" spans="2:15" ht="13.5">
      <c r="B64" s="12" t="s">
        <v>37</v>
      </c>
      <c r="C64" s="31"/>
      <c r="D64" s="18">
        <f t="shared" si="2"/>
        <v>0.3923478260869565</v>
      </c>
      <c r="E64" s="18">
        <f t="shared" si="3"/>
        <v>0.630216587427364</v>
      </c>
      <c r="F64" s="23">
        <f t="shared" si="4"/>
        <v>0.23786876134040746</v>
      </c>
      <c r="N64" s="14"/>
      <c r="O64" s="14"/>
    </row>
    <row r="65" spans="2:15" ht="13.5">
      <c r="B65" s="12" t="s">
        <v>61</v>
      </c>
      <c r="C65" s="22"/>
      <c r="D65" s="18">
        <f t="shared" si="2"/>
        <v>0.9565217391304348</v>
      </c>
      <c r="E65" s="18">
        <f t="shared" si="3"/>
        <v>0.8690476190476191</v>
      </c>
      <c r="F65" s="23">
        <f t="shared" si="4"/>
        <v>-0.08747412008281574</v>
      </c>
      <c r="N65" s="14"/>
      <c r="O65" s="14"/>
    </row>
    <row r="66" spans="2:15" ht="13.5">
      <c r="B66" s="32" t="s">
        <v>41</v>
      </c>
      <c r="C66" s="22"/>
      <c r="D66" s="18">
        <f t="shared" si="2"/>
        <v>0.778310715956949</v>
      </c>
      <c r="E66" s="18">
        <f t="shared" si="3"/>
        <v>0.7460580912863071</v>
      </c>
      <c r="F66" s="23">
        <f t="shared" si="4"/>
        <v>-0.03225262467064194</v>
      </c>
      <c r="N66" s="14"/>
      <c r="O66" s="14"/>
    </row>
    <row r="67" spans="2:15" ht="13.5">
      <c r="B67" s="12" t="s">
        <v>43</v>
      </c>
      <c r="C67" s="22"/>
      <c r="D67" s="18">
        <f t="shared" si="2"/>
        <v>0.40878378378378377</v>
      </c>
      <c r="E67" s="18">
        <f t="shared" si="3"/>
        <v>0.593423019431988</v>
      </c>
      <c r="F67" s="23">
        <f t="shared" si="4"/>
        <v>0.18463923564820428</v>
      </c>
      <c r="N67" s="14"/>
      <c r="O67" s="14"/>
    </row>
    <row r="68" spans="2:15" ht="13.5">
      <c r="B68" s="12" t="s">
        <v>45</v>
      </c>
      <c r="C68" s="22"/>
      <c r="D68" s="18">
        <f t="shared" si="2"/>
        <v>0.08799497171590195</v>
      </c>
      <c r="E68" s="18">
        <f t="shared" si="3"/>
        <v>0.41625</v>
      </c>
      <c r="F68" s="23">
        <f t="shared" si="4"/>
        <v>0.328255028284098</v>
      </c>
      <c r="N68" s="14"/>
      <c r="O68" s="14"/>
    </row>
    <row r="69" spans="2:15" ht="13.5">
      <c r="B69" s="12" t="s">
        <v>49</v>
      </c>
      <c r="C69" s="22"/>
      <c r="D69" s="18">
        <f t="shared" si="2"/>
        <v>0.18223234624145787</v>
      </c>
      <c r="E69" s="18">
        <f t="shared" si="3"/>
        <v>0.6666666666666666</v>
      </c>
      <c r="F69" s="23">
        <f t="shared" si="4"/>
        <v>0.48443432042520873</v>
      </c>
      <c r="N69" s="14"/>
      <c r="O69" s="14"/>
    </row>
    <row r="70" spans="2:15" ht="13.5">
      <c r="B70" s="12" t="s">
        <v>47</v>
      </c>
      <c r="C70" s="22"/>
      <c r="D70" s="18">
        <f t="shared" si="2"/>
        <v>0.49295774647887325</v>
      </c>
      <c r="E70" s="18">
        <f t="shared" si="3"/>
        <v>0.5625</v>
      </c>
      <c r="F70" s="23">
        <f t="shared" si="4"/>
        <v>0.06954225352112675</v>
      </c>
      <c r="N70" s="14"/>
      <c r="O70" s="14"/>
    </row>
    <row r="71" spans="2:15" ht="13.5">
      <c r="B71" s="12" t="s">
        <v>20</v>
      </c>
      <c r="C71" s="31"/>
      <c r="D71" s="18">
        <f t="shared" si="2"/>
        <v>0.3960546282245827</v>
      </c>
      <c r="E71" s="18">
        <f t="shared" si="3"/>
        <v>0.5824175824175825</v>
      </c>
      <c r="F71" s="23">
        <f t="shared" si="4"/>
        <v>0.18636295419299975</v>
      </c>
      <c r="N71" s="14"/>
      <c r="O71" s="14"/>
    </row>
    <row r="72" spans="2:15" ht="13.5">
      <c r="B72" s="12" t="s">
        <v>53</v>
      </c>
      <c r="C72" s="22"/>
      <c r="D72" s="18">
        <f t="shared" si="2"/>
        <v>0.8166089965397924</v>
      </c>
      <c r="E72" s="18">
        <f t="shared" si="3"/>
        <v>0.8670774647887324</v>
      </c>
      <c r="F72" s="23">
        <f t="shared" si="4"/>
        <v>0.050468468248940024</v>
      </c>
      <c r="N72" s="14"/>
      <c r="O72" s="14"/>
    </row>
    <row r="73" spans="2:15" ht="13.5">
      <c r="B73" s="12" t="s">
        <v>63</v>
      </c>
      <c r="C73" s="22"/>
      <c r="D73" s="18">
        <f t="shared" si="2"/>
        <v>0.6827195467422096</v>
      </c>
      <c r="E73" s="18">
        <f t="shared" si="3"/>
        <v>0.7489481065918654</v>
      </c>
      <c r="F73" s="23">
        <f t="shared" si="4"/>
        <v>0.06622855984965581</v>
      </c>
      <c r="N73" s="14"/>
      <c r="O73" s="14"/>
    </row>
    <row r="74" spans="2:15" ht="13.5">
      <c r="B74" s="12" t="s">
        <v>57</v>
      </c>
      <c r="C74" s="22"/>
      <c r="D74" s="18">
        <f t="shared" si="2"/>
        <v>0.23645320197044334</v>
      </c>
      <c r="E74" s="18">
        <f t="shared" si="3"/>
        <v>0.5078864353312302</v>
      </c>
      <c r="F74" s="23">
        <f t="shared" si="4"/>
        <v>0.2714332333607869</v>
      </c>
      <c r="N74" s="14"/>
      <c r="O74" s="14"/>
    </row>
    <row r="75" spans="2:15" ht="13.5">
      <c r="B75" s="12" t="s">
        <v>55</v>
      </c>
      <c r="C75" s="22"/>
      <c r="D75" s="18">
        <f t="shared" si="2"/>
        <v>0.3632361034672537</v>
      </c>
      <c r="E75" s="18">
        <f t="shared" si="3"/>
        <v>0.40041398344066237</v>
      </c>
      <c r="F75" s="23">
        <f>E75-D75</f>
        <v>0.037177879973408656</v>
      </c>
      <c r="N75" s="14"/>
      <c r="O75" s="14"/>
    </row>
    <row r="76" spans="2:15" ht="13.5">
      <c r="B76" s="12" t="s">
        <v>66</v>
      </c>
      <c r="C76" s="22"/>
      <c r="D76" s="18">
        <f>D39</f>
        <v>0.5232947281341656</v>
      </c>
      <c r="E76" s="18">
        <f>V39</f>
        <v>0.4994228760924131</v>
      </c>
      <c r="F76" s="23">
        <f t="shared" si="4"/>
        <v>-0.02387185204175246</v>
      </c>
      <c r="N76" s="14"/>
      <c r="O76" s="14"/>
    </row>
    <row r="77" spans="2:15" ht="14.25" thickBot="1">
      <c r="B77" s="19" t="s">
        <v>67</v>
      </c>
      <c r="C77" s="26"/>
      <c r="D77" s="27">
        <f>D40</f>
        <v>0.5098750119263429</v>
      </c>
      <c r="E77" s="27">
        <f>V40</f>
        <v>0.5052187701475893</v>
      </c>
      <c r="F77" s="28">
        <f t="shared" si="4"/>
        <v>-0.004656241778753567</v>
      </c>
      <c r="N77" s="14"/>
      <c r="O77" s="14"/>
    </row>
    <row r="78" ht="14.25" thickBot="1"/>
    <row r="79" spans="2:5" ht="13.5">
      <c r="B79" s="21"/>
      <c r="C79" s="11">
        <v>1990</v>
      </c>
      <c r="D79" s="11">
        <v>2008</v>
      </c>
      <c r="E79" s="11" t="s">
        <v>68</v>
      </c>
    </row>
    <row r="80" spans="2:5" ht="13.5">
      <c r="B80" s="10" t="s">
        <v>49</v>
      </c>
      <c r="C80" s="14">
        <v>0.18223234624145787</v>
      </c>
      <c r="D80" s="14">
        <v>0.6666666666666666</v>
      </c>
      <c r="E80" s="14">
        <v>0.48443432042520873</v>
      </c>
    </row>
    <row r="81" spans="2:5" ht="13.5">
      <c r="B81" s="10" t="s">
        <v>26</v>
      </c>
      <c r="C81" s="14">
        <v>0</v>
      </c>
      <c r="D81" s="14">
        <v>0.42857142857142855</v>
      </c>
      <c r="E81" s="14">
        <v>0.42857142857142855</v>
      </c>
    </row>
    <row r="82" spans="2:5" ht="13.5">
      <c r="B82" s="10" t="s">
        <v>45</v>
      </c>
      <c r="C82" s="14">
        <v>0.08799497171590195</v>
      </c>
      <c r="D82" s="14">
        <v>0.41625</v>
      </c>
      <c r="E82" s="14">
        <v>0.328255028284098</v>
      </c>
    </row>
    <row r="83" spans="2:5" ht="13.5">
      <c r="B83" s="10" t="s">
        <v>11</v>
      </c>
      <c r="C83" s="14">
        <v>0.4652777777777778</v>
      </c>
      <c r="D83" s="14">
        <v>0.7570694087403599</v>
      </c>
      <c r="E83" s="14">
        <v>0.2917916309625821</v>
      </c>
    </row>
    <row r="84" spans="2:5" ht="13.5">
      <c r="B84" s="10" t="s">
        <v>16</v>
      </c>
      <c r="C84" s="14">
        <v>0.375</v>
      </c>
      <c r="D84" s="14">
        <v>0.6506024096385542</v>
      </c>
      <c r="E84" s="14">
        <v>0.2756024096385542</v>
      </c>
    </row>
    <row r="85" spans="2:5" ht="13.5">
      <c r="B85" s="10" t="s">
        <v>57</v>
      </c>
      <c r="C85" s="14">
        <v>0.23645320197044334</v>
      </c>
      <c r="D85" s="14">
        <v>0.5078864353312302</v>
      </c>
      <c r="E85" s="14">
        <v>0.2714332333607869</v>
      </c>
    </row>
    <row r="86" spans="2:5" ht="13.5">
      <c r="B86" s="10" t="s">
        <v>24</v>
      </c>
      <c r="C86" s="14">
        <v>0.4570990806945863</v>
      </c>
      <c r="D86" s="14">
        <v>0.7218070088025245</v>
      </c>
      <c r="E86" s="14">
        <v>0.26470792810793814</v>
      </c>
    </row>
    <row r="87" spans="2:5" ht="13.5">
      <c r="B87" s="10" t="s">
        <v>37</v>
      </c>
      <c r="C87" s="14">
        <v>0.3923478260869565</v>
      </c>
      <c r="D87" s="14">
        <v>0.630216587427364</v>
      </c>
      <c r="E87" s="14">
        <v>0.23786876134040746</v>
      </c>
    </row>
    <row r="88" spans="2:5" ht="13.5">
      <c r="B88" s="10" t="s">
        <v>51</v>
      </c>
      <c r="C88" s="14">
        <v>0.5637735849056604</v>
      </c>
      <c r="D88" s="14">
        <v>0.76850306065665</v>
      </c>
      <c r="E88" s="14">
        <v>0.20472947575098954</v>
      </c>
    </row>
    <row r="89" spans="2:5" ht="13.5">
      <c r="B89" s="10" t="s">
        <v>20</v>
      </c>
      <c r="C89" s="14">
        <v>0.3960546282245827</v>
      </c>
      <c r="D89" s="14">
        <v>0.5824175824175825</v>
      </c>
      <c r="E89" s="14">
        <v>0.18636295419299975</v>
      </c>
    </row>
    <row r="90" spans="2:5" ht="13.5">
      <c r="B90" s="10" t="s">
        <v>43</v>
      </c>
      <c r="C90" s="14">
        <v>0.40878378378378377</v>
      </c>
      <c r="D90" s="14">
        <v>0.593423019431988</v>
      </c>
      <c r="E90" s="14">
        <v>0.18463923564820428</v>
      </c>
    </row>
    <row r="91" spans="2:5" ht="13.5">
      <c r="B91" s="10" t="s">
        <v>39</v>
      </c>
      <c r="C91" s="14">
        <v>0.48055832502492524</v>
      </c>
      <c r="D91" s="14">
        <v>0.5677154582763337</v>
      </c>
      <c r="E91" s="14">
        <v>0.0871571332514085</v>
      </c>
    </row>
    <row r="92" spans="2:5" ht="13.5">
      <c r="B92" s="10" t="s">
        <v>47</v>
      </c>
      <c r="C92" s="14">
        <v>0.49295774647887325</v>
      </c>
      <c r="D92" s="14">
        <v>0.5625</v>
      </c>
      <c r="E92" s="14">
        <v>0.06954225352112675</v>
      </c>
    </row>
    <row r="93" spans="2:5" ht="13.5">
      <c r="B93" s="10" t="s">
        <v>33</v>
      </c>
      <c r="C93" s="14">
        <v>0.703862660944206</v>
      </c>
      <c r="D93" s="14">
        <v>0.7708333333333334</v>
      </c>
      <c r="E93" s="14">
        <v>0.06697067238912735</v>
      </c>
    </row>
    <row r="94" spans="2:5" ht="13.5">
      <c r="B94" s="10" t="s">
        <v>63</v>
      </c>
      <c r="C94" s="14">
        <v>0.6827195467422096</v>
      </c>
      <c r="D94" s="14">
        <v>0.7489481065918654</v>
      </c>
      <c r="E94" s="14">
        <v>0.06622855984965581</v>
      </c>
    </row>
    <row r="95" spans="2:5" ht="13.5">
      <c r="B95" s="10" t="s">
        <v>53</v>
      </c>
      <c r="C95" s="14">
        <v>0.8166089965397924</v>
      </c>
      <c r="D95" s="14">
        <v>0.8670774647887324</v>
      </c>
      <c r="E95" s="14">
        <v>0.050468468248940024</v>
      </c>
    </row>
    <row r="96" spans="2:7" ht="13.5">
      <c r="B96" s="10" t="s">
        <v>55</v>
      </c>
      <c r="C96" s="14">
        <v>0.3632361034672537</v>
      </c>
      <c r="D96" s="14">
        <v>0.40041398344066237</v>
      </c>
      <c r="E96" s="14">
        <v>0.037177879973408656</v>
      </c>
      <c r="G96" s="36"/>
    </row>
    <row r="97" spans="2:7" ht="13.5">
      <c r="B97" s="10" t="s">
        <v>14</v>
      </c>
      <c r="C97" s="14">
        <v>0.5</v>
      </c>
      <c r="D97" s="14">
        <v>0.5185185185185185</v>
      </c>
      <c r="E97" s="14">
        <v>0.01851851851851849</v>
      </c>
      <c r="G97" s="36"/>
    </row>
    <row r="98" spans="2:7" ht="13.5">
      <c r="C98" s="14"/>
      <c r="D98" s="14"/>
      <c r="E98" s="14"/>
      <c r="G98" s="36"/>
    </row>
    <row r="99" spans="2:5" ht="13.5">
      <c r="B99" s="10" t="s">
        <v>67</v>
      </c>
      <c r="C99" s="14">
        <v>0.5098750119263429</v>
      </c>
      <c r="D99" s="14">
        <v>0.5052187701475893</v>
      </c>
      <c r="E99" s="14">
        <v>-0.004656241778753567</v>
      </c>
    </row>
    <row r="100" spans="2:7" ht="13.5">
      <c r="B100" s="10" t="s">
        <v>66</v>
      </c>
      <c r="C100" s="14">
        <v>0.5232947281341656</v>
      </c>
      <c r="D100" s="14">
        <v>0.4994228760924131</v>
      </c>
      <c r="E100" s="14">
        <v>-0.02387185204175246</v>
      </c>
      <c r="G100" s="36"/>
    </row>
    <row r="101" spans="2:7" ht="13.5">
      <c r="B101" s="22"/>
      <c r="C101" s="13"/>
      <c r="D101" s="13"/>
      <c r="E101" s="23"/>
      <c r="G101" s="36"/>
    </row>
    <row r="102" spans="2:7" ht="13.5">
      <c r="B102" s="10" t="s">
        <v>5</v>
      </c>
      <c r="C102" s="14">
        <v>0.33090379008746357</v>
      </c>
      <c r="D102" s="14">
        <v>0.32105263157894737</v>
      </c>
      <c r="E102" s="14">
        <v>-0.0098511585085162</v>
      </c>
      <c r="G102" s="36"/>
    </row>
    <row r="103" spans="2:7" ht="13.5">
      <c r="B103" s="10" t="s">
        <v>41</v>
      </c>
      <c r="C103" s="14">
        <v>0.778310715956949</v>
      </c>
      <c r="D103" s="14">
        <v>0.7460580912863071</v>
      </c>
      <c r="E103" s="14">
        <v>-0.03225262467064194</v>
      </c>
      <c r="G103" s="36"/>
    </row>
    <row r="104" spans="2:7" ht="13.5">
      <c r="B104" s="51" t="s">
        <v>64</v>
      </c>
      <c r="C104" s="14">
        <v>0.48041393235739527</v>
      </c>
      <c r="D104" s="14">
        <v>0.4469439728353141</v>
      </c>
      <c r="E104" s="14">
        <v>-0.03346995952208115</v>
      </c>
      <c r="G104" s="36"/>
    </row>
    <row r="105" spans="2:7" ht="13.5">
      <c r="B105" s="10" t="s">
        <v>61</v>
      </c>
      <c r="C105" s="14">
        <v>0.9565217391304348</v>
      </c>
      <c r="D105" s="14">
        <v>0.8690476190476191</v>
      </c>
      <c r="E105" s="14">
        <v>-0.08747412008281574</v>
      </c>
      <c r="G105" s="36"/>
    </row>
    <row r="106" spans="2:7" ht="13.5">
      <c r="B106" s="10" t="s">
        <v>28</v>
      </c>
      <c r="C106" s="14">
        <v>0.8045112781954887</v>
      </c>
      <c r="D106" s="14">
        <v>0.6666666666666666</v>
      </c>
      <c r="E106" s="14">
        <v>-0.1378446115288221</v>
      </c>
      <c r="G106" s="36"/>
    </row>
    <row r="107" spans="2:5" ht="13.5">
      <c r="B107" s="10" t="s">
        <v>22</v>
      </c>
      <c r="C107" s="14">
        <v>0.38200085506626763</v>
      </c>
      <c r="D107" s="14">
        <v>0.18849878934624698</v>
      </c>
      <c r="E107" s="14">
        <v>-0.19350206572002066</v>
      </c>
    </row>
    <row r="108" spans="2:5" ht="13.5">
      <c r="B108" s="10" t="s">
        <v>129</v>
      </c>
      <c r="C108" s="14">
        <v>0.72</v>
      </c>
      <c r="D108" s="14">
        <v>0.5063291139240507</v>
      </c>
      <c r="E108" s="14">
        <v>-0.2136708860759493</v>
      </c>
    </row>
    <row r="109" spans="2:5" ht="13.5">
      <c r="B109" s="10" t="s">
        <v>9</v>
      </c>
      <c r="C109" s="14">
        <v>0.7597477064220184</v>
      </c>
      <c r="D109" s="14">
        <v>0.48247232472324725</v>
      </c>
      <c r="E109" s="14">
        <v>-0.27727538169877114</v>
      </c>
    </row>
    <row r="110" spans="3:5" ht="13.5">
      <c r="C110" s="14"/>
      <c r="D110" s="14"/>
      <c r="E110" s="14"/>
    </row>
    <row r="111" spans="3:5" ht="13.5">
      <c r="C111" s="14"/>
      <c r="D111" s="14"/>
      <c r="E111" s="14"/>
    </row>
    <row r="112" spans="3:5" ht="13.5">
      <c r="C112" s="14"/>
      <c r="D112" s="14"/>
      <c r="E112" s="14"/>
    </row>
    <row r="113" spans="3:5" ht="13.5">
      <c r="C113" s="14"/>
      <c r="D113" s="14"/>
      <c r="E113" s="14"/>
    </row>
    <row r="114" spans="3:5" ht="13.5">
      <c r="C114" s="14"/>
      <c r="D114" s="14"/>
      <c r="E114" s="14"/>
    </row>
    <row r="115" spans="3:5" ht="13.5">
      <c r="C115" s="14"/>
      <c r="D115" s="14"/>
      <c r="E115" s="14"/>
    </row>
    <row r="116" spans="3:5" ht="13.5">
      <c r="C116" s="14"/>
      <c r="D116" s="14"/>
      <c r="E116" s="14"/>
    </row>
    <row r="117" spans="3:5" ht="13.5">
      <c r="C117" s="14"/>
      <c r="D117" s="14"/>
      <c r="E117" s="14"/>
    </row>
    <row r="118" spans="3:5" ht="13.5">
      <c r="C118" s="14"/>
      <c r="D118" s="14"/>
      <c r="E118" s="14"/>
    </row>
    <row r="119" spans="3:5" ht="13.5">
      <c r="C119" s="14"/>
      <c r="D119" s="14"/>
      <c r="E119" s="14"/>
    </row>
    <row r="120" spans="3:5" ht="13.5">
      <c r="C120" s="14"/>
      <c r="D120" s="14"/>
      <c r="E120" s="14"/>
    </row>
    <row r="121" spans="3:5" ht="13.5">
      <c r="C121" s="14"/>
      <c r="D121" s="14"/>
      <c r="E121" s="14"/>
    </row>
    <row r="122" spans="3:5" ht="13.5">
      <c r="C122" s="14"/>
      <c r="D122" s="14"/>
      <c r="E122" s="14"/>
    </row>
    <row r="123" spans="3:5" ht="13.5">
      <c r="C123" s="14"/>
      <c r="D123" s="14"/>
      <c r="E123" s="14"/>
    </row>
    <row r="124" spans="3:5" ht="13.5">
      <c r="C124" s="14"/>
      <c r="D124" s="14"/>
      <c r="E124" s="14"/>
    </row>
    <row r="125" spans="3:5" ht="13.5">
      <c r="C125" s="14"/>
      <c r="D125" s="14"/>
      <c r="E125" s="14"/>
    </row>
    <row r="126" spans="3:5" ht="13.5">
      <c r="C126" s="14"/>
      <c r="D126" s="14"/>
      <c r="E126" s="14"/>
    </row>
    <row r="127" spans="3:5" ht="13.5">
      <c r="C127" s="14"/>
      <c r="D127" s="14"/>
      <c r="E127" s="14"/>
    </row>
    <row r="128" spans="3:5" ht="13.5">
      <c r="C128" s="14"/>
      <c r="D128" s="14"/>
      <c r="E128" s="14"/>
    </row>
    <row r="129" spans="3:5" ht="13.5">
      <c r="C129" s="14"/>
      <c r="D129" s="14"/>
      <c r="E129" s="14"/>
    </row>
    <row r="130" spans="3:5" ht="13.5">
      <c r="C130" s="14"/>
      <c r="D130" s="14"/>
      <c r="E130" s="14"/>
    </row>
    <row r="131" spans="3:5" ht="13.5">
      <c r="C131" s="14"/>
      <c r="D131" s="14"/>
      <c r="E131" s="14"/>
    </row>
    <row r="132" spans="3:5" ht="13.5">
      <c r="C132" s="14"/>
      <c r="D132" s="14"/>
      <c r="E132" s="14"/>
    </row>
    <row r="133" spans="3:5" ht="13.5">
      <c r="C133" s="14"/>
      <c r="D133" s="14"/>
      <c r="E133" s="14"/>
    </row>
    <row r="134" spans="3:5" ht="13.5">
      <c r="C134" s="14"/>
      <c r="D134" s="14"/>
      <c r="E134" s="14"/>
    </row>
    <row r="135" spans="3:5" ht="13.5">
      <c r="C135" s="14"/>
      <c r="D135" s="14"/>
      <c r="E135" s="14"/>
    </row>
    <row r="136" spans="3:5" ht="13.5">
      <c r="C136" s="14"/>
      <c r="D136" s="14"/>
      <c r="E136" s="14"/>
    </row>
    <row r="137" spans="3:5" ht="13.5">
      <c r="C137" s="14"/>
      <c r="D137" s="14"/>
      <c r="E137" s="14"/>
    </row>
    <row r="138" spans="3:5" ht="13.5">
      <c r="C138" s="14"/>
      <c r="D138" s="14"/>
      <c r="E138" s="14"/>
    </row>
  </sheetData>
  <sheetProtection/>
  <printOptions/>
  <pageMargins left="0.75" right="0.75" top="1" bottom="1" header="0.5" footer="0.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Benno Schepers</dc:creator>
  <cp:keywords/>
  <dc:description/>
  <cp:lastModifiedBy>Cinzia Pastorello</cp:lastModifiedBy>
  <cp:lastPrinted>2010-08-10T11:13:13Z</cp:lastPrinted>
  <dcterms:created xsi:type="dcterms:W3CDTF">2008-01-11T13:11:24Z</dcterms:created>
  <dcterms:modified xsi:type="dcterms:W3CDTF">2010-10-14T08:48:27Z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