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1700" activeTab="1"/>
  </bookViews>
  <sheets>
    <sheet name="Fig1 Emissions index Cd Hg Pb" sheetId="1" r:id="rId1"/>
    <sheet name="Fig1 dat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<sst xmlns="http://schemas.openxmlformats.org/spreadsheetml/2006/main" count="13" uniqueCount="13">
  <si>
    <t>Figure 1. Emission trends of selected heavy metals (EEA member countries - indexed 1990 = 100)</t>
  </si>
  <si>
    <t>Cadmium (t)</t>
  </si>
  <si>
    <t>Cadmium index</t>
  </si>
  <si>
    <t>Lead</t>
  </si>
  <si>
    <t>Lead index</t>
  </si>
  <si>
    <t>Mercury</t>
  </si>
  <si>
    <t>Mercury index</t>
  </si>
  <si>
    <t xml:space="preserve">Geographical coverage: </t>
  </si>
  <si>
    <t>EEA-32</t>
  </si>
  <si>
    <t xml:space="preserve">Source: </t>
  </si>
  <si>
    <t>EEA aggregated and gap-filled air emission dataset, based on 2011 officially reported national total and sectoral emissions to UNECE LRTAP Convention.</t>
  </si>
  <si>
    <t xml:space="preserve">Note: </t>
  </si>
  <si>
    <t xml:space="preserve">Data for Greece, Iceland, Liechtenstein, Luxembourg and Turkey not available. 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</si>
</sst>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color indexed="8"/>
      <name val="Verdana"/>
      <family val="2"/>
    </font>
    <font>
      <b/>
      <sz val="10"/>
      <name val="Arial"/>
      <family val="2"/>
    </font>
    <font>
      <b/>
      <sz val="10.25"/>
      <color indexed="8"/>
      <name val="Verdana"/>
      <family val="2"/>
    </font>
    <font>
      <sz val="7.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9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1575"/>
          <c:w val="0.9625"/>
          <c:h val="0.96925"/>
        </c:manualLayout>
      </c:layout>
      <c:scatterChart>
        <c:scatterStyle val="lineMarker"/>
        <c:varyColors val="0"/>
        <c:ser>
          <c:idx val="0"/>
          <c:order val="0"/>
          <c:tx>
            <c:v>Cadmium</c:v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 data'!$C$3:$V$3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xVal>
          <c:yVal>
            <c:numRef>
              <c:f>'Fig1 data'!$C$5:$V$5</c:f>
              <c:numCache>
                <c:ptCount val="20"/>
                <c:pt idx="0">
                  <c:v>100</c:v>
                </c:pt>
                <c:pt idx="1">
                  <c:v>92.71255072906338</c:v>
                </c:pt>
                <c:pt idx="2">
                  <c:v>88.00476156013745</c:v>
                </c:pt>
                <c:pt idx="3">
                  <c:v>82.61590225957774</c:v>
                </c:pt>
                <c:pt idx="4">
                  <c:v>77.4163988058278</c:v>
                </c:pt>
                <c:pt idx="5">
                  <c:v>75.59074009406346</c:v>
                </c:pt>
                <c:pt idx="6">
                  <c:v>74.68250589494976</c:v>
                </c:pt>
                <c:pt idx="7">
                  <c:v>72.15564607116156</c:v>
                </c:pt>
                <c:pt idx="8">
                  <c:v>60.147381895388904</c:v>
                </c:pt>
                <c:pt idx="9">
                  <c:v>59.257731233604126</c:v>
                </c:pt>
                <c:pt idx="10">
                  <c:v>54.486329875195835</c:v>
                </c:pt>
                <c:pt idx="11">
                  <c:v>52.78858657219657</c:v>
                </c:pt>
                <c:pt idx="12">
                  <c:v>50.454198942504036</c:v>
                </c:pt>
                <c:pt idx="13">
                  <c:v>48.508189913072776</c:v>
                </c:pt>
                <c:pt idx="14">
                  <c:v>45.61036338351191</c:v>
                </c:pt>
                <c:pt idx="15">
                  <c:v>44.65043089819204</c:v>
                </c:pt>
                <c:pt idx="16">
                  <c:v>41.76298509848087</c:v>
                </c:pt>
                <c:pt idx="17">
                  <c:v>33.97213515985686</c:v>
                </c:pt>
                <c:pt idx="18">
                  <c:v>33.70855663804359</c:v>
                </c:pt>
                <c:pt idx="19">
                  <c:v>30.087481777865115</c:v>
                </c:pt>
              </c:numCache>
            </c:numRef>
          </c:yVal>
          <c:smooth val="0"/>
        </c:ser>
        <c:ser>
          <c:idx val="1"/>
          <c:order val="1"/>
          <c:tx>
            <c:v> Mercury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 data'!$C$3:$V$3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xVal>
          <c:yVal>
            <c:numRef>
              <c:f>'Fig1 data'!$C$9:$V$9</c:f>
              <c:numCache>
                <c:ptCount val="20"/>
                <c:pt idx="0">
                  <c:v>100</c:v>
                </c:pt>
                <c:pt idx="1">
                  <c:v>93.00705096052717</c:v>
                </c:pt>
                <c:pt idx="2">
                  <c:v>86.75370647252284</c:v>
                </c:pt>
                <c:pt idx="3">
                  <c:v>75.47075681842787</c:v>
                </c:pt>
                <c:pt idx="4">
                  <c:v>71.61472770544354</c:v>
                </c:pt>
                <c:pt idx="5">
                  <c:v>70.82956469364393</c:v>
                </c:pt>
                <c:pt idx="6">
                  <c:v>65.46808372413683</c:v>
                </c:pt>
                <c:pt idx="7">
                  <c:v>60.80436974708229</c:v>
                </c:pt>
                <c:pt idx="8">
                  <c:v>57.89738691475858</c:v>
                </c:pt>
                <c:pt idx="9">
                  <c:v>53.98178335903523</c:v>
                </c:pt>
                <c:pt idx="10">
                  <c:v>53.781010775273245</c:v>
                </c:pt>
                <c:pt idx="11">
                  <c:v>50.34217226919036</c:v>
                </c:pt>
                <c:pt idx="12">
                  <c:v>47.713399814442006</c:v>
                </c:pt>
                <c:pt idx="13">
                  <c:v>46.09208336584744</c:v>
                </c:pt>
                <c:pt idx="14">
                  <c:v>45.09150843657255</c:v>
                </c:pt>
                <c:pt idx="15">
                  <c:v>45.519896856924895</c:v>
                </c:pt>
                <c:pt idx="16">
                  <c:v>40.27377858025039</c:v>
                </c:pt>
                <c:pt idx="17">
                  <c:v>40.19134574475462</c:v>
                </c:pt>
                <c:pt idx="18">
                  <c:v>38.079032470970766</c:v>
                </c:pt>
                <c:pt idx="19">
                  <c:v>32.37192390357701</c:v>
                </c:pt>
              </c:numCache>
            </c:numRef>
          </c:yVal>
          <c:smooth val="0"/>
        </c:ser>
        <c:ser>
          <c:idx val="2"/>
          <c:order val="2"/>
          <c:tx>
            <c:v> Lead</c:v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 data'!$C$3:$V$3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xVal>
          <c:yVal>
            <c:numRef>
              <c:f>'Fig1 data'!$C$7:$V$7</c:f>
              <c:numCache>
                <c:ptCount val="20"/>
                <c:pt idx="0">
                  <c:v>100</c:v>
                </c:pt>
                <c:pt idx="1">
                  <c:v>78.35784552154152</c:v>
                </c:pt>
                <c:pt idx="2">
                  <c:v>62.642773503139956</c:v>
                </c:pt>
                <c:pt idx="3">
                  <c:v>56.215101138833965</c:v>
                </c:pt>
                <c:pt idx="4">
                  <c:v>50.4622085072827</c:v>
                </c:pt>
                <c:pt idx="5">
                  <c:v>45.627727094331924</c:v>
                </c:pt>
                <c:pt idx="6">
                  <c:v>39.230876818457965</c:v>
                </c:pt>
                <c:pt idx="7">
                  <c:v>35.461517955722734</c:v>
                </c:pt>
                <c:pt idx="8">
                  <c:v>31.36801884232038</c:v>
                </c:pt>
                <c:pt idx="9">
                  <c:v>26.56774852325047</c:v>
                </c:pt>
                <c:pt idx="10">
                  <c:v>18.12683148002462</c:v>
                </c:pt>
                <c:pt idx="11">
                  <c:v>15.333687465400486</c:v>
                </c:pt>
                <c:pt idx="12">
                  <c:v>11.825094912842179</c:v>
                </c:pt>
                <c:pt idx="13">
                  <c:v>11.515352375873238</c:v>
                </c:pt>
                <c:pt idx="14">
                  <c:v>11.125623590668823</c:v>
                </c:pt>
                <c:pt idx="15">
                  <c:v>10.84312954322485</c:v>
                </c:pt>
                <c:pt idx="16">
                  <c:v>10.834010612162759</c:v>
                </c:pt>
                <c:pt idx="17">
                  <c:v>11.158171680142193</c:v>
                </c:pt>
                <c:pt idx="18">
                  <c:v>10.523656179902806</c:v>
                </c:pt>
                <c:pt idx="19">
                  <c:v>8.89891940081313</c:v>
                </c:pt>
              </c:numCache>
            </c:numRef>
          </c:yVal>
          <c:smooth val="0"/>
        </c:ser>
        <c:axId val="2217750"/>
        <c:axId val="19959751"/>
      </c:scatterChart>
      <c:valAx>
        <c:axId val="2217750"/>
        <c:scaling>
          <c:orientation val="minMax"/>
          <c:max val="201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</a:defRPr>
            </a:pPr>
          </a:p>
        </c:txPr>
        <c:crossAx val="19959751"/>
        <c:crosses val="autoZero"/>
        <c:crossBetween val="midCat"/>
        <c:dispUnits/>
        <c:majorUnit val="2"/>
      </c:valAx>
      <c:valAx>
        <c:axId val="19959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Emissions (indexed 1990=100)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</a:defRPr>
            </a:pPr>
          </a:p>
        </c:txPr>
        <c:crossAx val="221775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25"/>
          <c:y val="0.142"/>
          <c:w val="0.126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95950"/>
    <xdr:graphicFrame>
      <xdr:nvGraphicFramePr>
        <xdr:cNvPr id="1" name="Chart 1"/>
        <xdr:cNvGraphicFramePr/>
      </xdr:nvGraphicFramePr>
      <xdr:xfrm>
        <a:off x="0" y="0"/>
        <a:ext cx="92773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E005_ALL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 Emissions index Cd Hg Pb"/>
      <sheetName val="Fig1 data"/>
      <sheetName val="Fig2 EEA-32 Cd % change "/>
      <sheetName val="Fig2 data"/>
      <sheetName val="Fig3 EEA-32 Hg % change"/>
      <sheetName val="Fig3 data"/>
      <sheetName val="Fig4 EEA-32 Pb% change"/>
      <sheetName val="Fig4 data"/>
      <sheetName val="Fig5 Emissions by sector"/>
      <sheetName val="Fig5 data"/>
      <sheetName val="Fig6 Sector % change"/>
      <sheetName val="Fig6 data"/>
    </sheetNames>
    <sheetDataSet>
      <sheetData sheetId="1">
        <row r="3">
          <cell r="C3">
            <v>1990</v>
          </cell>
          <cell r="D3">
            <v>1991</v>
          </cell>
          <cell r="E3">
            <v>1992</v>
          </cell>
          <cell r="F3">
            <v>1993</v>
          </cell>
          <cell r="G3">
            <v>1994</v>
          </cell>
          <cell r="H3">
            <v>1995</v>
          </cell>
          <cell r="I3">
            <v>1996</v>
          </cell>
          <cell r="J3">
            <v>1997</v>
          </cell>
          <cell r="K3">
            <v>1998</v>
          </cell>
          <cell r="L3">
            <v>1999</v>
          </cell>
          <cell r="M3">
            <v>2000</v>
          </cell>
          <cell r="N3">
            <v>2001</v>
          </cell>
          <cell r="O3">
            <v>2002</v>
          </cell>
          <cell r="P3">
            <v>2003</v>
          </cell>
          <cell r="Q3">
            <v>2004</v>
          </cell>
          <cell r="R3">
            <v>2005</v>
          </cell>
          <cell r="S3">
            <v>2006</v>
          </cell>
          <cell r="T3">
            <v>2007</v>
          </cell>
          <cell r="U3">
            <v>2008</v>
          </cell>
          <cell r="V3">
            <v>2009</v>
          </cell>
        </row>
        <row r="5">
          <cell r="C5">
            <v>100</v>
          </cell>
          <cell r="D5">
            <v>92.71255072906338</v>
          </cell>
          <cell r="E5">
            <v>88.00476156013745</v>
          </cell>
          <cell r="F5">
            <v>82.61590225957774</v>
          </cell>
          <cell r="G5">
            <v>77.4163988058278</v>
          </cell>
          <cell r="H5">
            <v>75.59074009406346</v>
          </cell>
          <cell r="I5">
            <v>74.68250589494976</v>
          </cell>
          <cell r="J5">
            <v>72.15564607116156</v>
          </cell>
          <cell r="K5">
            <v>60.147381895388904</v>
          </cell>
          <cell r="L5">
            <v>59.257731233604126</v>
          </cell>
          <cell r="M5">
            <v>54.486329875195835</v>
          </cell>
          <cell r="N5">
            <v>52.78858657219657</v>
          </cell>
          <cell r="O5">
            <v>50.454198942504036</v>
          </cell>
          <cell r="P5">
            <v>48.508189913072776</v>
          </cell>
          <cell r="Q5">
            <v>45.61036338351191</v>
          </cell>
          <cell r="R5">
            <v>44.65043089819204</v>
          </cell>
          <cell r="S5">
            <v>41.76298509848087</v>
          </cell>
          <cell r="T5">
            <v>33.97213515985686</v>
          </cell>
          <cell r="U5">
            <v>33.70855663804359</v>
          </cell>
          <cell r="V5">
            <v>30.087481777865115</v>
          </cell>
        </row>
        <row r="7">
          <cell r="C7">
            <v>100</v>
          </cell>
          <cell r="D7">
            <v>78.35784552154152</v>
          </cell>
          <cell r="E7">
            <v>62.642773503139956</v>
          </cell>
          <cell r="F7">
            <v>56.215101138833965</v>
          </cell>
          <cell r="G7">
            <v>50.4622085072827</v>
          </cell>
          <cell r="H7">
            <v>45.627727094331924</v>
          </cell>
          <cell r="I7">
            <v>39.230876818457965</v>
          </cell>
          <cell r="J7">
            <v>35.461517955722734</v>
          </cell>
          <cell r="K7">
            <v>31.36801884232038</v>
          </cell>
          <cell r="L7">
            <v>26.56774852325047</v>
          </cell>
          <cell r="M7">
            <v>18.12683148002462</v>
          </cell>
          <cell r="N7">
            <v>15.333687465400486</v>
          </cell>
          <cell r="O7">
            <v>11.825094912842179</v>
          </cell>
          <cell r="P7">
            <v>11.515352375873238</v>
          </cell>
          <cell r="Q7">
            <v>11.125623590668823</v>
          </cell>
          <cell r="R7">
            <v>10.84312954322485</v>
          </cell>
          <cell r="S7">
            <v>10.834010612162759</v>
          </cell>
          <cell r="T7">
            <v>11.158171680142193</v>
          </cell>
          <cell r="U7">
            <v>10.523656179902806</v>
          </cell>
          <cell r="V7">
            <v>8.89891940081313</v>
          </cell>
        </row>
        <row r="9">
          <cell r="C9">
            <v>100</v>
          </cell>
          <cell r="D9">
            <v>93.00705096052717</v>
          </cell>
          <cell r="E9">
            <v>86.75370647252284</v>
          </cell>
          <cell r="F9">
            <v>75.47075681842787</v>
          </cell>
          <cell r="G9">
            <v>71.61472770544354</v>
          </cell>
          <cell r="H9">
            <v>70.82956469364393</v>
          </cell>
          <cell r="I9">
            <v>65.46808372413683</v>
          </cell>
          <cell r="J9">
            <v>60.80436974708229</v>
          </cell>
          <cell r="K9">
            <v>57.89738691475858</v>
          </cell>
          <cell r="L9">
            <v>53.98178335903523</v>
          </cell>
          <cell r="M9">
            <v>53.781010775273245</v>
          </cell>
          <cell r="N9">
            <v>50.34217226919036</v>
          </cell>
          <cell r="O9">
            <v>47.713399814442006</v>
          </cell>
          <cell r="P9">
            <v>46.09208336584744</v>
          </cell>
          <cell r="Q9">
            <v>45.09150843657255</v>
          </cell>
          <cell r="R9">
            <v>45.519896856924895</v>
          </cell>
          <cell r="S9">
            <v>40.27377858025039</v>
          </cell>
          <cell r="T9">
            <v>40.19134574475462</v>
          </cell>
          <cell r="U9">
            <v>38.079032470970766</v>
          </cell>
          <cell r="V9">
            <v>32.37192390357701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="85" zoomScaleNormal="85" zoomScalePageLayoutView="0" workbookViewId="0" topLeftCell="A1">
      <selection activeCell="B14" sqref="B14"/>
    </sheetView>
  </sheetViews>
  <sheetFormatPr defaultColWidth="9.140625" defaultRowHeight="12.75"/>
  <cols>
    <col min="1" max="1" width="22.140625" style="0" customWidth="1"/>
    <col min="2" max="2" width="13.00390625" style="0" customWidth="1"/>
  </cols>
  <sheetData>
    <row r="1" ht="12.75">
      <c r="A1" s="1" t="s">
        <v>0</v>
      </c>
    </row>
    <row r="3" spans="2:22" ht="12.75">
      <c r="B3" s="2"/>
      <c r="C3" s="3">
        <v>1990</v>
      </c>
      <c r="D3" s="3">
        <f>C3+1</f>
        <v>1991</v>
      </c>
      <c r="E3" s="3">
        <f aca="true" t="shared" si="0" ref="E3:U3">D3+1</f>
        <v>1992</v>
      </c>
      <c r="F3" s="3">
        <f t="shared" si="0"/>
        <v>1993</v>
      </c>
      <c r="G3" s="3">
        <f t="shared" si="0"/>
        <v>1994</v>
      </c>
      <c r="H3" s="3">
        <f t="shared" si="0"/>
        <v>1995</v>
      </c>
      <c r="I3" s="3">
        <f t="shared" si="0"/>
        <v>1996</v>
      </c>
      <c r="J3" s="3">
        <f t="shared" si="0"/>
        <v>1997</v>
      </c>
      <c r="K3" s="3">
        <f t="shared" si="0"/>
        <v>1998</v>
      </c>
      <c r="L3" s="3">
        <f t="shared" si="0"/>
        <v>1999</v>
      </c>
      <c r="M3" s="3">
        <f t="shared" si="0"/>
        <v>2000</v>
      </c>
      <c r="N3" s="3">
        <f t="shared" si="0"/>
        <v>2001</v>
      </c>
      <c r="O3" s="3">
        <f t="shared" si="0"/>
        <v>2002</v>
      </c>
      <c r="P3" s="3">
        <f t="shared" si="0"/>
        <v>2003</v>
      </c>
      <c r="Q3" s="3">
        <f t="shared" si="0"/>
        <v>2004</v>
      </c>
      <c r="R3" s="3">
        <f t="shared" si="0"/>
        <v>2005</v>
      </c>
      <c r="S3" s="3">
        <f t="shared" si="0"/>
        <v>2006</v>
      </c>
      <c r="T3" s="3">
        <f t="shared" si="0"/>
        <v>2007</v>
      </c>
      <c r="U3" s="3">
        <f t="shared" si="0"/>
        <v>2008</v>
      </c>
      <c r="V3" s="3">
        <f>U3+1</f>
        <v>2009</v>
      </c>
    </row>
    <row r="4" spans="2:22" ht="12.75">
      <c r="B4" s="2" t="s">
        <v>1</v>
      </c>
      <c r="C4" s="4">
        <v>317.4560629589115</v>
      </c>
      <c r="D4" s="4">
        <v>294.3216134132682</v>
      </c>
      <c r="E4" s="4">
        <v>279.3764512651899</v>
      </c>
      <c r="F4" s="4">
        <v>262.2691906912379</v>
      </c>
      <c r="G4" s="4">
        <v>245.76305173355067</v>
      </c>
      <c r="H4" s="4">
        <v>239.96738746411728</v>
      </c>
      <c r="I4" s="4">
        <v>237.0841429331645</v>
      </c>
      <c r="J4" s="4">
        <v>229.062473220076</v>
      </c>
      <c r="K4" s="4">
        <v>190.94151053796276</v>
      </c>
      <c r="L4" s="4">
        <v>188.1172605729729</v>
      </c>
      <c r="M4" s="4">
        <v>172.9701576726019</v>
      </c>
      <c r="N4" s="4">
        <v>167.58056862375184</v>
      </c>
      <c r="O4" s="4">
        <v>160.1699135603301</v>
      </c>
      <c r="P4" s="4">
        <v>153.99218991067266</v>
      </c>
      <c r="Q4" s="4">
        <v>144.79286389854988</v>
      </c>
      <c r="R4" s="4">
        <v>141.7455000235898</v>
      </c>
      <c r="S4" s="4">
        <v>132.57912826775424</v>
      </c>
      <c r="T4" s="4">
        <v>107.84660278156171</v>
      </c>
      <c r="U4" s="4">
        <v>107.009856783408</v>
      </c>
      <c r="V4" s="4">
        <v>95.5145350954905</v>
      </c>
    </row>
    <row r="5" spans="2:22" ht="12.75">
      <c r="B5" s="2" t="s">
        <v>2</v>
      </c>
      <c r="C5" s="5">
        <f>C4/$C$4*100</f>
        <v>100</v>
      </c>
      <c r="D5" s="5">
        <f aca="true" t="shared" si="1" ref="D5:U5">D4/$C$4*100</f>
        <v>92.71255072906338</v>
      </c>
      <c r="E5" s="5">
        <f t="shared" si="1"/>
        <v>88.00476156013745</v>
      </c>
      <c r="F5" s="5">
        <f t="shared" si="1"/>
        <v>82.61590225957774</v>
      </c>
      <c r="G5" s="5">
        <f t="shared" si="1"/>
        <v>77.4163988058278</v>
      </c>
      <c r="H5" s="5">
        <f t="shared" si="1"/>
        <v>75.59074009406346</v>
      </c>
      <c r="I5" s="5">
        <f t="shared" si="1"/>
        <v>74.68250589494976</v>
      </c>
      <c r="J5" s="5">
        <f t="shared" si="1"/>
        <v>72.15564607116156</v>
      </c>
      <c r="K5" s="5">
        <f t="shared" si="1"/>
        <v>60.147381895388904</v>
      </c>
      <c r="L5" s="5">
        <f t="shared" si="1"/>
        <v>59.257731233604126</v>
      </c>
      <c r="M5" s="5">
        <f t="shared" si="1"/>
        <v>54.486329875195835</v>
      </c>
      <c r="N5" s="5">
        <f t="shared" si="1"/>
        <v>52.78858657219657</v>
      </c>
      <c r="O5" s="5">
        <f t="shared" si="1"/>
        <v>50.454198942504036</v>
      </c>
      <c r="P5" s="5">
        <f t="shared" si="1"/>
        <v>48.508189913072776</v>
      </c>
      <c r="Q5" s="5">
        <f t="shared" si="1"/>
        <v>45.61036338351191</v>
      </c>
      <c r="R5" s="5">
        <f t="shared" si="1"/>
        <v>44.65043089819204</v>
      </c>
      <c r="S5" s="5">
        <f t="shared" si="1"/>
        <v>41.76298509848087</v>
      </c>
      <c r="T5" s="5">
        <f t="shared" si="1"/>
        <v>33.97213515985686</v>
      </c>
      <c r="U5" s="5">
        <f t="shared" si="1"/>
        <v>33.70855663804359</v>
      </c>
      <c r="V5" s="5">
        <f>V4/$C$4*100</f>
        <v>30.087481777865115</v>
      </c>
    </row>
    <row r="6" spans="2:22" ht="12.75">
      <c r="B6" s="2" t="s">
        <v>3</v>
      </c>
      <c r="C6" s="4">
        <v>23405.860425113075</v>
      </c>
      <c r="D6" s="4">
        <v>18340.327954897726</v>
      </c>
      <c r="E6" s="4">
        <v>14662.080132564655</v>
      </c>
      <c r="F6" s="4">
        <v>13157.628110391628</v>
      </c>
      <c r="G6" s="4">
        <v>11811.114090644125</v>
      </c>
      <c r="H6" s="4">
        <v>10679.562118850832</v>
      </c>
      <c r="I6" s="4">
        <v>9182.324271676312</v>
      </c>
      <c r="J6" s="4">
        <v>8300.073397342874</v>
      </c>
      <c r="K6" s="4">
        <v>7341.954708356679</v>
      </c>
      <c r="L6" s="4">
        <v>6218.410137447045</v>
      </c>
      <c r="M6" s="4">
        <v>4242.740875710021</v>
      </c>
      <c r="N6" s="4">
        <v>3588.9814861746963</v>
      </c>
      <c r="O6" s="4">
        <v>2767.765210436987</v>
      </c>
      <c r="P6" s="4">
        <v>2695.267304556832</v>
      </c>
      <c r="Q6" s="4">
        <v>2604.0479290553985</v>
      </c>
      <c r="R6" s="4">
        <v>2537.927766601409</v>
      </c>
      <c r="S6" s="4">
        <v>2535.793402324754</v>
      </c>
      <c r="T6" s="4">
        <v>2611.6660894485763</v>
      </c>
      <c r="U6" s="4">
        <v>2463.1522770868373</v>
      </c>
      <c r="V6" s="4">
        <v>2082.8686542976297</v>
      </c>
    </row>
    <row r="7" spans="2:22" ht="12.75">
      <c r="B7" s="6" t="s">
        <v>4</v>
      </c>
      <c r="C7" s="5">
        <f>C6/$C$6*100</f>
        <v>100</v>
      </c>
      <c r="D7" s="5">
        <f aca="true" t="shared" si="2" ref="D7:U7">D6/$C$6*100</f>
        <v>78.35784552154152</v>
      </c>
      <c r="E7" s="5">
        <f t="shared" si="2"/>
        <v>62.642773503139956</v>
      </c>
      <c r="F7" s="5">
        <f t="shared" si="2"/>
        <v>56.215101138833965</v>
      </c>
      <c r="G7" s="5">
        <f t="shared" si="2"/>
        <v>50.4622085072827</v>
      </c>
      <c r="H7" s="5">
        <f t="shared" si="2"/>
        <v>45.627727094331924</v>
      </c>
      <c r="I7" s="5">
        <f t="shared" si="2"/>
        <v>39.230876818457965</v>
      </c>
      <c r="J7" s="5">
        <f t="shared" si="2"/>
        <v>35.461517955722734</v>
      </c>
      <c r="K7" s="5">
        <f t="shared" si="2"/>
        <v>31.36801884232038</v>
      </c>
      <c r="L7" s="5">
        <f t="shared" si="2"/>
        <v>26.56774852325047</v>
      </c>
      <c r="M7" s="5">
        <f t="shared" si="2"/>
        <v>18.12683148002462</v>
      </c>
      <c r="N7" s="5">
        <f t="shared" si="2"/>
        <v>15.333687465400486</v>
      </c>
      <c r="O7" s="5">
        <f t="shared" si="2"/>
        <v>11.825094912842179</v>
      </c>
      <c r="P7" s="5">
        <f t="shared" si="2"/>
        <v>11.515352375873238</v>
      </c>
      <c r="Q7" s="5">
        <f t="shared" si="2"/>
        <v>11.125623590668823</v>
      </c>
      <c r="R7" s="5">
        <f t="shared" si="2"/>
        <v>10.84312954322485</v>
      </c>
      <c r="S7" s="5">
        <f t="shared" si="2"/>
        <v>10.834010612162759</v>
      </c>
      <c r="T7" s="5">
        <f t="shared" si="2"/>
        <v>11.158171680142193</v>
      </c>
      <c r="U7" s="5">
        <f t="shared" si="2"/>
        <v>10.523656179902806</v>
      </c>
      <c r="V7" s="5">
        <f>V6/$C$6*100</f>
        <v>8.89891940081313</v>
      </c>
    </row>
    <row r="8" spans="2:22" ht="12.75">
      <c r="B8" s="2" t="s">
        <v>5</v>
      </c>
      <c r="C8" s="4">
        <v>231.51516723917598</v>
      </c>
      <c r="D8" s="4">
        <v>215.32542957549012</v>
      </c>
      <c r="E8" s="4">
        <v>200.8479886260451</v>
      </c>
      <c r="F8" s="4">
        <v>174.7262488648551</v>
      </c>
      <c r="G8" s="4">
        <v>165.79895661513814</v>
      </c>
      <c r="H8" s="4">
        <v>163.98118515527008</v>
      </c>
      <c r="I8" s="4">
        <v>151.56854352221913</v>
      </c>
      <c r="J8" s="4">
        <v>140.77133830868448</v>
      </c>
      <c r="K8" s="4">
        <v>134.0412321428161</v>
      </c>
      <c r="L8" s="4">
        <v>124.97601602236008</v>
      </c>
      <c r="M8" s="4">
        <v>124.51119703929311</v>
      </c>
      <c r="N8" s="4">
        <v>116.54976432085012</v>
      </c>
      <c r="O8" s="4">
        <v>110.4637573759021</v>
      </c>
      <c r="P8" s="4">
        <v>106.7101638884621</v>
      </c>
      <c r="Q8" s="4">
        <v>104.39368116759809</v>
      </c>
      <c r="R8" s="4">
        <v>105.38546533541009</v>
      </c>
      <c r="S8" s="4">
        <v>93.23990583360211</v>
      </c>
      <c r="T8" s="4">
        <v>93.0490613166441</v>
      </c>
      <c r="U8" s="4">
        <v>88.1587357082281</v>
      </c>
      <c r="V8" s="4">
        <v>74.9459137639051</v>
      </c>
    </row>
    <row r="9" spans="2:22" ht="12.75">
      <c r="B9" s="6" t="s">
        <v>6</v>
      </c>
      <c r="C9" s="5">
        <f>C8/$C$8*100</f>
        <v>100</v>
      </c>
      <c r="D9" s="5">
        <f aca="true" t="shared" si="3" ref="D9:U9">D8/$C$8*100</f>
        <v>93.00705096052717</v>
      </c>
      <c r="E9" s="5">
        <f t="shared" si="3"/>
        <v>86.75370647252284</v>
      </c>
      <c r="F9" s="5">
        <f t="shared" si="3"/>
        <v>75.47075681842787</v>
      </c>
      <c r="G9" s="5">
        <f t="shared" si="3"/>
        <v>71.61472770544354</v>
      </c>
      <c r="H9" s="5">
        <f t="shared" si="3"/>
        <v>70.82956469364393</v>
      </c>
      <c r="I9" s="5">
        <f t="shared" si="3"/>
        <v>65.46808372413683</v>
      </c>
      <c r="J9" s="5">
        <f t="shared" si="3"/>
        <v>60.80436974708229</v>
      </c>
      <c r="K9" s="5">
        <f t="shared" si="3"/>
        <v>57.89738691475858</v>
      </c>
      <c r="L9" s="5">
        <f t="shared" si="3"/>
        <v>53.98178335903523</v>
      </c>
      <c r="M9" s="5">
        <f t="shared" si="3"/>
        <v>53.781010775273245</v>
      </c>
      <c r="N9" s="5">
        <f t="shared" si="3"/>
        <v>50.34217226919036</v>
      </c>
      <c r="O9" s="5">
        <f t="shared" si="3"/>
        <v>47.713399814442006</v>
      </c>
      <c r="P9" s="5">
        <f t="shared" si="3"/>
        <v>46.09208336584744</v>
      </c>
      <c r="Q9" s="5">
        <f t="shared" si="3"/>
        <v>45.09150843657255</v>
      </c>
      <c r="R9" s="5">
        <f t="shared" si="3"/>
        <v>45.519896856924895</v>
      </c>
      <c r="S9" s="5">
        <f t="shared" si="3"/>
        <v>40.27377858025039</v>
      </c>
      <c r="T9" s="5">
        <f t="shared" si="3"/>
        <v>40.19134574475462</v>
      </c>
      <c r="U9" s="5">
        <f t="shared" si="3"/>
        <v>38.079032470970766</v>
      </c>
      <c r="V9" s="5">
        <f>V8/$C$8*100</f>
        <v>32.37192390357701</v>
      </c>
    </row>
    <row r="10" spans="3:20" ht="12.7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2" spans="1:2" ht="12.75">
      <c r="A12" s="3" t="s">
        <v>7</v>
      </c>
      <c r="B12" s="7" t="s">
        <v>8</v>
      </c>
    </row>
    <row r="13" spans="1:2" ht="12.75">
      <c r="A13" s="3" t="s">
        <v>9</v>
      </c>
      <c r="B13" s="8" t="s">
        <v>10</v>
      </c>
    </row>
    <row r="14" spans="1:2" ht="12.75">
      <c r="A14" s="3" t="s">
        <v>11</v>
      </c>
      <c r="B14" s="8" t="s">
        <v>12</v>
      </c>
    </row>
    <row r="15" ht="12.75">
      <c r="A15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2011-10-03T08:08:13Z</dcterms:created>
  <dcterms:modified xsi:type="dcterms:W3CDTF">2011-10-03T08:09:25Z</dcterms:modified>
  <cp:category/>
  <cp:version/>
  <cp:contentType/>
  <cp:contentStatus/>
</cp:coreProperties>
</file>