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3 data" sheetId="1" r:id="rId1"/>
    <sheet name="Fig 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I">#REF!</definedName>
    <definedName name="\P">#REF!</definedName>
    <definedName name="_Fill" hidden="1">[2]IWWABST!#REF!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DP">'[3]New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[4]NewCronos!$A$609:$IV$652</definedName>
    <definedName name="population">'[5]New Cronos Data'!$A$244:$N$275</definedName>
    <definedName name="_xlnm.Print_Area">#REF!</definedName>
    <definedName name="Print1">#REF!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localSheetId="0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  <definedName name="aa">'[7]Oil Consumption – barrels'!#REF!</definedName>
  </definedNames>
  <calcPr calcId="145621"/>
</workbook>
</file>

<file path=xl/calcChain.xml><?xml version="1.0" encoding="utf-8"?>
<calcChain xmlns="http://schemas.openxmlformats.org/spreadsheetml/2006/main">
  <c r="U4" i="1" l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U5" i="1" s="1"/>
  <c r="T3" i="1"/>
  <c r="T5" i="1" s="1"/>
  <c r="S3" i="1"/>
  <c r="S5" i="1" s="1"/>
  <c r="R3" i="1"/>
  <c r="R5" i="1" s="1"/>
  <c r="Q3" i="1"/>
  <c r="Q5" i="1" s="1"/>
  <c r="P3" i="1"/>
  <c r="P5" i="1" s="1"/>
  <c r="O3" i="1"/>
  <c r="O5" i="1" s="1"/>
  <c r="N3" i="1"/>
  <c r="N5" i="1" s="1"/>
  <c r="M3" i="1"/>
  <c r="M5" i="1" s="1"/>
  <c r="L3" i="1"/>
  <c r="L5" i="1" s="1"/>
  <c r="K3" i="1"/>
  <c r="K5" i="1" s="1"/>
  <c r="J3" i="1"/>
  <c r="J5" i="1" s="1"/>
  <c r="I3" i="1"/>
  <c r="I5" i="1" s="1"/>
  <c r="H3" i="1"/>
  <c r="H5" i="1" s="1"/>
  <c r="G3" i="1"/>
  <c r="G5" i="1" s="1"/>
  <c r="F3" i="1"/>
  <c r="F5" i="1" s="1"/>
  <c r="E3" i="1"/>
  <c r="E5" i="1" s="1"/>
  <c r="D3" i="1"/>
  <c r="D5" i="1" s="1"/>
  <c r="C3" i="1"/>
  <c r="C5" i="1" s="1"/>
  <c r="B3" i="1"/>
  <c r="B5" i="1" s="1"/>
</calcChain>
</file>

<file path=xl/sharedStrings.xml><?xml version="1.0" encoding="utf-8"?>
<sst xmlns="http://schemas.openxmlformats.org/spreadsheetml/2006/main" count="3" uniqueCount="3">
  <si>
    <t>Relative nuclear power production (see EN 27)</t>
  </si>
  <si>
    <t>Relative arising amount of spent fuel</t>
  </si>
  <si>
    <t>Note: there was an error in last year's version it was looking up 2010 projection as the 2008 value, have amended this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</si>
</sst>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0.0;;"/>
    <numFmt numFmtId="167" formatCode="General_)"/>
    <numFmt numFmtId="168" formatCode="0.0_)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Geneva"/>
    </font>
    <font>
      <sz val="10"/>
      <name val="Geneva"/>
    </font>
    <font>
      <sz val="7"/>
      <name val="Arial"/>
      <family val="2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Helvetica-Narrow"/>
    </font>
    <font>
      <b/>
      <sz val="12"/>
      <name val="Times New Roman"/>
      <family val="1"/>
    </font>
    <font>
      <u/>
      <sz val="11"/>
      <color theme="10"/>
      <name val="Calibri"/>
      <family val="2"/>
    </font>
    <font>
      <sz val="8"/>
      <name val="Helvetica-Narrow"/>
    </font>
    <font>
      <sz val="10"/>
      <name val="Helv"/>
    </font>
    <font>
      <sz val="24"/>
      <name val="Helv"/>
    </font>
    <font>
      <sz val="8"/>
      <name val="Helv"/>
    </font>
    <font>
      <sz val="8"/>
      <name val="Helvetica"/>
      <family val="2"/>
    </font>
    <font>
      <sz val="10"/>
      <name val="Times New Roman"/>
      <family val="1"/>
    </font>
    <font>
      <sz val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2" fillId="0" borderId="0" applyFill="0" applyBorder="0"/>
    <xf numFmtId="0" fontId="3" fillId="0" borderId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2" fillId="0" borderId="2" applyNumberFormat="0" applyFont="0" applyAlignment="0">
      <alignment vertical="center"/>
    </xf>
    <xf numFmtId="0" fontId="8" fillId="0" borderId="0" applyFill="0" applyBorder="0">
      <alignment vertical="center"/>
    </xf>
    <xf numFmtId="166" fontId="5" fillId="0" borderId="0" applyFill="0" applyBorder="0">
      <alignment horizontal="right" vertical="center"/>
    </xf>
    <xf numFmtId="166" fontId="2" fillId="0" borderId="0" applyFill="0" applyBorder="0">
      <alignment horizontal="right" vertical="center"/>
    </xf>
    <xf numFmtId="164" fontId="2" fillId="0" borderId="0" applyFill="0" applyBorder="0">
      <alignment horizontal="right" vertical="center"/>
    </xf>
    <xf numFmtId="0" fontId="5" fillId="0" borderId="2" applyFill="0" applyBorder="0">
      <alignment vertical="center"/>
    </xf>
    <xf numFmtId="49" fontId="9" fillId="0" borderId="3" applyNumberFormat="0" applyFont="0" applyFill="0" applyBorder="0" applyProtection="0">
      <alignment horizontal="left" vertical="center" indent="2"/>
    </xf>
    <xf numFmtId="49" fontId="9" fillId="0" borderId="4" applyNumberFormat="0" applyFont="0" applyFill="0" applyBorder="0" applyProtection="0">
      <alignment horizontal="left" vertical="center" indent="5"/>
    </xf>
    <xf numFmtId="4" fontId="9" fillId="4" borderId="0" applyBorder="0">
      <alignment horizontal="right" vertical="center"/>
    </xf>
    <xf numFmtId="4" fontId="9" fillId="4" borderId="5">
      <alignment horizontal="right" vertical="center"/>
    </xf>
    <xf numFmtId="4" fontId="10" fillId="5" borderId="3">
      <alignment horizontal="right" vertical="center"/>
    </xf>
    <xf numFmtId="4" fontId="11" fillId="5" borderId="3">
      <alignment horizontal="right" vertical="center"/>
    </xf>
    <xf numFmtId="4" fontId="12" fillId="0" borderId="6" applyFill="0" applyBorder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1" fillId="0" borderId="0" applyNumberFormat="0">
      <alignment horizontal="right"/>
    </xf>
    <xf numFmtId="0" fontId="13" fillId="0" borderId="0"/>
    <xf numFmtId="0" fontId="13" fillId="0" borderId="0"/>
    <xf numFmtId="0" fontId="3" fillId="0" borderId="7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7" fontId="16" fillId="0" borderId="0"/>
    <xf numFmtId="168" fontId="17" fillId="0" borderId="0"/>
    <xf numFmtId="167" fontId="17" fillId="0" borderId="0"/>
    <xf numFmtId="168" fontId="18" fillId="0" borderId="0"/>
    <xf numFmtId="167" fontId="19" fillId="0" borderId="0"/>
    <xf numFmtId="167" fontId="19" fillId="0" borderId="0"/>
    <xf numFmtId="167" fontId="17" fillId="0" borderId="0"/>
    <xf numFmtId="167" fontId="19" fillId="0" borderId="0"/>
    <xf numFmtId="0" fontId="3" fillId="0" borderId="0"/>
    <xf numFmtId="0" fontId="1" fillId="0" borderId="0"/>
    <xf numFmtId="4" fontId="9" fillId="0" borderId="3" applyFill="0" applyBorder="0" applyProtection="0">
      <alignment horizontal="right" vertical="center"/>
    </xf>
    <xf numFmtId="0" fontId="12" fillId="0" borderId="0" applyNumberFormat="0" applyFill="0" applyBorder="0" applyProtection="0">
      <alignment horizontal="left" vertical="center"/>
    </xf>
    <xf numFmtId="0" fontId="20" fillId="6" borderId="0" applyNumberFormat="0" applyFont="0" applyBorder="0" applyAlignment="0" applyProtection="0"/>
    <xf numFmtId="0" fontId="3" fillId="0" borderId="0"/>
    <xf numFmtId="0" fontId="3" fillId="0" borderId="0"/>
    <xf numFmtId="0" fontId="22" fillId="0" borderId="0"/>
    <xf numFmtId="4" fontId="9" fillId="0" borderId="0"/>
  </cellStyleXfs>
  <cellXfs count="10">
    <xf numFmtId="0" fontId="0" fillId="0" borderId="0" xfId="0"/>
    <xf numFmtId="0" fontId="2" fillId="2" borderId="0" xfId="1" applyFill="1"/>
    <xf numFmtId="0" fontId="4" fillId="2" borderId="1" xfId="2" applyFont="1" applyFill="1" applyBorder="1" applyAlignment="1">
      <alignment horizontal="right" vertical="top" wrapText="1"/>
    </xf>
    <xf numFmtId="0" fontId="5" fillId="2" borderId="0" xfId="1" applyFont="1" applyFill="1"/>
    <xf numFmtId="0" fontId="2" fillId="0" borderId="0" xfId="1"/>
    <xf numFmtId="164" fontId="2" fillId="2" borderId="0" xfId="3" applyFont="1" applyFill="1"/>
    <xf numFmtId="164" fontId="2" fillId="2" borderId="0" xfId="1" applyNumberFormat="1" applyFill="1"/>
    <xf numFmtId="0" fontId="2" fillId="3" borderId="0" xfId="1" applyFill="1"/>
    <xf numFmtId="164" fontId="2" fillId="3" borderId="0" xfId="1" applyNumberFormat="1" applyFill="1"/>
    <xf numFmtId="0" fontId="3" fillId="0" borderId="0" xfId="0" applyFont="1"/>
  </cellXfs>
  <cellStyles count="45">
    <cellStyle name="0.0" xfId="4"/>
    <cellStyle name="0.00" xfId="5"/>
    <cellStyle name="02_Rule above and below" xfId="6"/>
    <cellStyle name="03_Table Notes" xfId="7"/>
    <cellStyle name="04_Bold table figs" xfId="8"/>
    <cellStyle name="05_table figs" xfId="9"/>
    <cellStyle name="06_per cent" xfId="10"/>
    <cellStyle name="07_Bold table text" xfId="11"/>
    <cellStyle name="2x indented GHG Textfiels" xfId="12"/>
    <cellStyle name="5x indented GHG Textfiels" xfId="13"/>
    <cellStyle name="AggBoldCells" xfId="14"/>
    <cellStyle name="AggCels_T(2)" xfId="15"/>
    <cellStyle name="AggOrange_bld_it" xfId="16"/>
    <cellStyle name="AggOrange9_CRFReport-template" xfId="17"/>
    <cellStyle name="Bold GHG Numbers (0.00)" xfId="18"/>
    <cellStyle name="Comma  - Style1" xfId="19"/>
    <cellStyle name="Comma  - Style2" xfId="20"/>
    <cellStyle name="Comma  - Style3" xfId="21"/>
    <cellStyle name="Constants" xfId="22"/>
    <cellStyle name="Curren - Style7" xfId="23"/>
    <cellStyle name="Curren - Style8" xfId="24"/>
    <cellStyle name="Empty_TBorder" xfId="25"/>
    <cellStyle name="Headline" xfId="26"/>
    <cellStyle name="Hyperlink 2" xfId="27"/>
    <cellStyle name="Normal" xfId="0" builtinId="0"/>
    <cellStyle name="Normal - Style1" xfId="28"/>
    <cellStyle name="Normal - Style2" xfId="29"/>
    <cellStyle name="Normal - Style3" xfId="30"/>
    <cellStyle name="Normal - Style4" xfId="31"/>
    <cellStyle name="Normal - Style5" xfId="32"/>
    <cellStyle name="Normal - Style6" xfId="33"/>
    <cellStyle name="Normal - Style7" xfId="34"/>
    <cellStyle name="Normal - Style8" xfId="35"/>
    <cellStyle name="Normal 2" xfId="36"/>
    <cellStyle name="Normal 3" xfId="37"/>
    <cellStyle name="Normal GHG Numbers (0.00)" xfId="38"/>
    <cellStyle name="Normal GHG Textfiels Bold" xfId="39"/>
    <cellStyle name="Normal GHG-Shade" xfId="40"/>
    <cellStyle name="Procent_Kopie van Kopie van Verzamelde statistieken" xfId="3"/>
    <cellStyle name="Standard 2" xfId="41"/>
    <cellStyle name="Standard_CRFReport-template" xfId="42"/>
    <cellStyle name="Standaard_blad" xfId="43"/>
    <cellStyle name="Standaard_Kopie van EN27_2007" xfId="2"/>
    <cellStyle name="Standaard_Kopie van Kopie van Verzamelde statistieken" xfId="1"/>
    <cellStyle name="Обычный_CRF2002 (1)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16826826073628E-2"/>
          <c:y val="0.11576026550706096"/>
          <c:w val="0.80636604774535348"/>
          <c:h val="0.8034845389374875"/>
        </c:manualLayout>
      </c:layout>
      <c:lineChart>
        <c:grouping val="standard"/>
        <c:varyColors val="0"/>
        <c:ser>
          <c:idx val="0"/>
          <c:order val="0"/>
          <c:tx>
            <c:strRef>
              <c:f>'Fig 3 data'!$A$3</c:f>
              <c:strCache>
                <c:ptCount val="1"/>
                <c:pt idx="0">
                  <c:v>Relative nuclear power production (see EN 27)</c:v>
                </c:pt>
              </c:strCache>
            </c:strRef>
          </c:tx>
          <c:spPr>
            <a:ln w="12700">
              <a:solidFill>
                <a:srgbClr val="009133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9133"/>
              </a:solidFill>
              <a:ln>
                <a:solidFill>
                  <a:srgbClr val="009133"/>
                </a:solidFill>
                <a:prstDash val="solid"/>
              </a:ln>
            </c:spPr>
          </c:marker>
          <c:cat>
            <c:numRef>
              <c:f>'Fig 3 data'!$B$2:$U$2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3 data'!$B$3:$U$3</c:f>
              <c:numCache>
                <c:formatCode>0.0%</c:formatCode>
                <c:ptCount val="20"/>
                <c:pt idx="0">
                  <c:v>1</c:v>
                </c:pt>
                <c:pt idx="1">
                  <c:v>1.0314167347077421</c:v>
                </c:pt>
                <c:pt idx="2">
                  <c:v>1.0408372260376946</c:v>
                </c:pt>
                <c:pt idx="3">
                  <c:v>1.0846812595378073</c:v>
                </c:pt>
                <c:pt idx="4">
                  <c:v>1.0803421470114976</c:v>
                </c:pt>
                <c:pt idx="5">
                  <c:v>1.1081419062152849</c:v>
                </c:pt>
                <c:pt idx="6">
                  <c:v>1.1649038890978698</c:v>
                </c:pt>
                <c:pt idx="7">
                  <c:v>1.1796020194675056</c:v>
                </c:pt>
                <c:pt idx="8">
                  <c:v>1.173599727248595</c:v>
                </c:pt>
                <c:pt idx="9">
                  <c:v>1.1868510674166493</c:v>
                </c:pt>
                <c:pt idx="10">
                  <c:v>1.1888753156204277</c:v>
                </c:pt>
                <c:pt idx="11">
                  <c:v>1.2316411759007526</c:v>
                </c:pt>
                <c:pt idx="12">
                  <c:v>1.2457442351700858</c:v>
                </c:pt>
                <c:pt idx="13">
                  <c:v>1.2528699914324859</c:v>
                </c:pt>
                <c:pt idx="14">
                  <c:v>1.2686928439240472</c:v>
                </c:pt>
                <c:pt idx="15">
                  <c:v>1.2551835976765808</c:v>
                </c:pt>
                <c:pt idx="16">
                  <c:v>1.2453429081489515</c:v>
                </c:pt>
                <c:pt idx="17">
                  <c:v>1.1766518255347147</c:v>
                </c:pt>
                <c:pt idx="18">
                  <c:v>1.1790899815439893</c:v>
                </c:pt>
                <c:pt idx="19">
                  <c:v>1.1247095411410519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 3 data'!$A$4</c:f>
              <c:strCache>
                <c:ptCount val="1"/>
                <c:pt idx="0">
                  <c:v>Relative arising amount of spent fuel</c:v>
                </c:pt>
              </c:strCache>
            </c:strRef>
          </c:tx>
          <c:spPr>
            <a:ln w="12700">
              <a:solidFill>
                <a:srgbClr val="E3001A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E3001A"/>
              </a:solidFill>
              <a:ln>
                <a:solidFill>
                  <a:srgbClr val="E3001A"/>
                </a:solidFill>
                <a:prstDash val="solid"/>
              </a:ln>
            </c:spPr>
          </c:marker>
          <c:cat>
            <c:numRef>
              <c:f>'Fig 3 data'!$B$2:$U$2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3 data'!$B$4:$U$4</c:f>
              <c:numCache>
                <c:formatCode>0.0%</c:formatCode>
                <c:ptCount val="20"/>
                <c:pt idx="0">
                  <c:v>1</c:v>
                </c:pt>
                <c:pt idx="1">
                  <c:v>1.0239162929745889</c:v>
                </c:pt>
                <c:pt idx="2">
                  <c:v>0.96472346786248131</c:v>
                </c:pt>
                <c:pt idx="3">
                  <c:v>0.99641255605381163</c:v>
                </c:pt>
                <c:pt idx="4">
                  <c:v>1.0780269058295964</c:v>
                </c:pt>
                <c:pt idx="5">
                  <c:v>1.2382660687593423</c:v>
                </c:pt>
                <c:pt idx="6">
                  <c:v>1.0005979073243647</c:v>
                </c:pt>
                <c:pt idx="7">
                  <c:v>0.97070254110612852</c:v>
                </c:pt>
                <c:pt idx="8">
                  <c:v>0.99880418535127058</c:v>
                </c:pt>
                <c:pt idx="9">
                  <c:v>0.94514200298953666</c:v>
                </c:pt>
                <c:pt idx="10">
                  <c:v>0.96636771300448432</c:v>
                </c:pt>
                <c:pt idx="11">
                  <c:v>0.96053811659192823</c:v>
                </c:pt>
                <c:pt idx="12">
                  <c:v>1.0669656203288491</c:v>
                </c:pt>
                <c:pt idx="13">
                  <c:v>1.0047832585949177</c:v>
                </c:pt>
                <c:pt idx="14">
                  <c:v>0.75097159940209268</c:v>
                </c:pt>
                <c:pt idx="15">
                  <c:v>0.92944693572496262</c:v>
                </c:pt>
                <c:pt idx="16">
                  <c:v>0.92107623318385645</c:v>
                </c:pt>
                <c:pt idx="17">
                  <c:v>0.88281016442451421</c:v>
                </c:pt>
                <c:pt idx="18">
                  <c:v>0.65022421524663676</c:v>
                </c:pt>
                <c:pt idx="19">
                  <c:v>0.67144992526158442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32768"/>
        <c:axId val="133634688"/>
      </c:lineChart>
      <c:catAx>
        <c:axId val="1336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34688"/>
        <c:crosses val="autoZero"/>
        <c:auto val="1"/>
        <c:lblAlgn val="ctr"/>
        <c:lblOffset val="100"/>
        <c:tickMarkSkip val="1"/>
        <c:noMultiLvlLbl val="0"/>
      </c:catAx>
      <c:valAx>
        <c:axId val="133634688"/>
        <c:scaling>
          <c:orientation val="minMax"/>
          <c:min val="0.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32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5515945285805467"/>
          <c:y val="1.5715371704644834E-2"/>
          <c:w val="0.53694609321859554"/>
          <c:h val="0.13501076609598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13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SOE/WORK/IW/IWWAB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c/Local%20Settings/Temporary%20Internet%20Files/Kopie%20van%20BP%20statistical_review_full_report_workbook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Fig 1 Data"/>
      <sheetName val="Fig 1"/>
      <sheetName val="Fig 2 Data"/>
      <sheetName val="Fig 2"/>
      <sheetName val="Fig 3 data"/>
      <sheetName val="Fig 3"/>
      <sheetName val="Elec_annual_data1"/>
      <sheetName val="Fig_elec_annual_data"/>
      <sheetName val="Fig 4"/>
      <sheetName val="Fig 5"/>
      <sheetName val="PRIS and spent fuel"/>
      <sheetName val="NFCISDataList 1 "/>
      <sheetName val="WNA_nuc_reactors"/>
      <sheetName val="Factsheet - oper from 1990"/>
      <sheetName val="Factsheet - closed"/>
      <sheetName val="LCA emissions"/>
      <sheetName val="Reactor overview"/>
      <sheetName val="Country abb"/>
    </sheetNames>
    <sheetDataSet>
      <sheetData sheetId="0"/>
      <sheetData sheetId="1"/>
      <sheetData sheetId="2"/>
      <sheetData sheetId="3">
        <row r="23">
          <cell r="K23">
            <v>3345</v>
          </cell>
          <cell r="L23">
            <v>3425</v>
          </cell>
          <cell r="M23">
            <v>3227</v>
          </cell>
          <cell r="N23">
            <v>3333</v>
          </cell>
          <cell r="O23">
            <v>3606</v>
          </cell>
          <cell r="P23">
            <v>4142</v>
          </cell>
          <cell r="Q23">
            <v>3347</v>
          </cell>
          <cell r="R23">
            <v>3247</v>
          </cell>
          <cell r="S23">
            <v>3341</v>
          </cell>
          <cell r="T23">
            <v>3161.5</v>
          </cell>
          <cell r="U23">
            <v>3232.5</v>
          </cell>
          <cell r="V23">
            <v>3213</v>
          </cell>
          <cell r="W23">
            <v>3569</v>
          </cell>
          <cell r="X23">
            <v>3361</v>
          </cell>
          <cell r="Y23">
            <v>2512</v>
          </cell>
          <cell r="Z23">
            <v>3109</v>
          </cell>
          <cell r="AA23">
            <v>3081</v>
          </cell>
          <cell r="AB23">
            <v>2953</v>
          </cell>
          <cell r="AC23">
            <v>2175</v>
          </cell>
          <cell r="AD23">
            <v>2246</v>
          </cell>
        </row>
      </sheetData>
      <sheetData sheetId="4"/>
      <sheetData sheetId="5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  <cell r="M2">
            <v>2001</v>
          </cell>
          <cell r="N2">
            <v>2002</v>
          </cell>
          <cell r="O2">
            <v>2003</v>
          </cell>
          <cell r="P2">
            <v>2004</v>
          </cell>
          <cell r="Q2">
            <v>2005</v>
          </cell>
          <cell r="R2">
            <v>2006</v>
          </cell>
          <cell r="S2">
            <v>2007</v>
          </cell>
          <cell r="T2">
            <v>2008</v>
          </cell>
          <cell r="U2">
            <v>2009</v>
          </cell>
        </row>
        <row r="3">
          <cell r="A3" t="str">
            <v>Relative nuclear power production (see EN 27)</v>
          </cell>
          <cell r="B3">
            <v>1</v>
          </cell>
          <cell r="C3">
            <v>1.0314167347077421</v>
          </cell>
          <cell r="D3">
            <v>1.0408372260376946</v>
          </cell>
          <cell r="E3">
            <v>1.0846812595378073</v>
          </cell>
          <cell r="F3">
            <v>1.0803421470114976</v>
          </cell>
          <cell r="G3">
            <v>1.1081419062152849</v>
          </cell>
          <cell r="H3">
            <v>1.1649038890978698</v>
          </cell>
          <cell r="I3">
            <v>1.1796020194675056</v>
          </cell>
          <cell r="J3">
            <v>1.173599727248595</v>
          </cell>
          <cell r="K3">
            <v>1.1868510674166493</v>
          </cell>
          <cell r="L3">
            <v>1.1888753156204277</v>
          </cell>
          <cell r="M3">
            <v>1.2316411759007526</v>
          </cell>
          <cell r="N3">
            <v>1.2457442351700858</v>
          </cell>
          <cell r="O3">
            <v>1.2528699914324859</v>
          </cell>
          <cell r="P3">
            <v>1.2686928439240472</v>
          </cell>
          <cell r="Q3">
            <v>1.2551835976765808</v>
          </cell>
          <cell r="R3">
            <v>1.2453429081489515</v>
          </cell>
          <cell r="S3">
            <v>1.1766518255347147</v>
          </cell>
          <cell r="T3">
            <v>1.1790899815439893</v>
          </cell>
          <cell r="U3">
            <v>1.1247095411410519</v>
          </cell>
        </row>
        <row r="4">
          <cell r="A4" t="str">
            <v>Relative arising amount of spent fuel</v>
          </cell>
          <cell r="B4">
            <v>1</v>
          </cell>
          <cell r="C4">
            <v>1.0239162929745889</v>
          </cell>
          <cell r="D4">
            <v>0.96472346786248131</v>
          </cell>
          <cell r="E4">
            <v>0.99641255605381163</v>
          </cell>
          <cell r="F4">
            <v>1.0780269058295964</v>
          </cell>
          <cell r="G4">
            <v>1.2382660687593423</v>
          </cell>
          <cell r="H4">
            <v>1.0005979073243647</v>
          </cell>
          <cell r="I4">
            <v>0.97070254110612852</v>
          </cell>
          <cell r="J4">
            <v>0.99880418535127058</v>
          </cell>
          <cell r="K4">
            <v>0.94514200298953666</v>
          </cell>
          <cell r="L4">
            <v>0.96636771300448432</v>
          </cell>
          <cell r="M4">
            <v>0.96053811659192823</v>
          </cell>
          <cell r="N4">
            <v>1.0669656203288491</v>
          </cell>
          <cell r="O4">
            <v>1.0047832585949177</v>
          </cell>
          <cell r="P4">
            <v>0.75097159940209268</v>
          </cell>
          <cell r="Q4">
            <v>0.92944693572496262</v>
          </cell>
          <cell r="R4">
            <v>0.92107623318385645</v>
          </cell>
          <cell r="S4">
            <v>0.88281016442451421</v>
          </cell>
          <cell r="T4">
            <v>0.65022421524663676</v>
          </cell>
          <cell r="U4">
            <v>0.67144992526158442</v>
          </cell>
        </row>
      </sheetData>
      <sheetData sheetId="7">
        <row r="28">
          <cell r="C28">
            <v>794863</v>
          </cell>
          <cell r="D28">
            <v>819835</v>
          </cell>
          <cell r="E28">
            <v>827323</v>
          </cell>
          <cell r="F28">
            <v>862173</v>
          </cell>
          <cell r="G28">
            <v>858724</v>
          </cell>
          <cell r="H28">
            <v>880821</v>
          </cell>
          <cell r="I28">
            <v>925939</v>
          </cell>
          <cell r="J28">
            <v>937622</v>
          </cell>
          <cell r="K28">
            <v>932851</v>
          </cell>
          <cell r="L28">
            <v>943384</v>
          </cell>
          <cell r="M28">
            <v>944993</v>
          </cell>
          <cell r="N28">
            <v>978986</v>
          </cell>
          <cell r="O28">
            <v>990196</v>
          </cell>
          <cell r="P28">
            <v>995860</v>
          </cell>
          <cell r="Q28">
            <v>1008437</v>
          </cell>
          <cell r="R28">
            <v>997699</v>
          </cell>
          <cell r="S28">
            <v>989877</v>
          </cell>
          <cell r="T28">
            <v>935277</v>
          </cell>
          <cell r="U28">
            <v>937215</v>
          </cell>
          <cell r="V28">
            <v>893990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 xml:space="preserve"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 xml:space="preserve"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 xml:space="preserve"> Electrical Energy</v>
          </cell>
          <cell r="C614" t="str">
            <v>Electrical Energy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 xml:space="preserve"> </v>
          </cell>
        </row>
        <row r="618">
          <cell r="A618" t="str">
            <v xml:space="preserve"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41"/>
  <sheetViews>
    <sheetView tabSelected="1" workbookViewId="0">
      <selection activeCell="M19" sqref="M19"/>
    </sheetView>
  </sheetViews>
  <sheetFormatPr defaultColWidth="8" defaultRowHeight="11.25"/>
  <cols>
    <col min="1" max="16384" width="8" style="4"/>
  </cols>
  <sheetData>
    <row r="2" spans="1:21">
      <c r="A2" s="1"/>
      <c r="B2" s="2">
        <v>1990</v>
      </c>
      <c r="C2" s="2">
        <v>1991</v>
      </c>
      <c r="D2" s="2">
        <v>1992</v>
      </c>
      <c r="E2" s="2">
        <v>1993</v>
      </c>
      <c r="F2" s="2">
        <v>1994</v>
      </c>
      <c r="G2" s="2">
        <v>1995</v>
      </c>
      <c r="H2" s="2">
        <v>1996</v>
      </c>
      <c r="I2" s="2">
        <v>1997</v>
      </c>
      <c r="J2" s="2">
        <v>1998</v>
      </c>
      <c r="K2" s="2">
        <v>1999</v>
      </c>
      <c r="L2" s="2">
        <v>2000</v>
      </c>
      <c r="M2" s="2">
        <v>2001</v>
      </c>
      <c r="N2" s="2">
        <v>2002</v>
      </c>
      <c r="O2" s="2">
        <v>2003</v>
      </c>
      <c r="P2" s="2">
        <v>2004</v>
      </c>
      <c r="Q2" s="2">
        <v>2005</v>
      </c>
      <c r="R2" s="3">
        <v>2006</v>
      </c>
      <c r="S2" s="3">
        <v>2007</v>
      </c>
      <c r="T2" s="3">
        <v>2008</v>
      </c>
      <c r="U2" s="3">
        <v>2009</v>
      </c>
    </row>
    <row r="3" spans="1:21">
      <c r="A3" s="1" t="s">
        <v>0</v>
      </c>
      <c r="B3" s="5">
        <f>[1]Elec_annual_data1!C$28/[1]Elec_annual_data1!$C$28</f>
        <v>1</v>
      </c>
      <c r="C3" s="5">
        <f>[1]Elec_annual_data1!D$28/[1]Elec_annual_data1!$C$28</f>
        <v>1.0314167347077421</v>
      </c>
      <c r="D3" s="5">
        <f>[1]Elec_annual_data1!E$28/[1]Elec_annual_data1!$C$28</f>
        <v>1.0408372260376946</v>
      </c>
      <c r="E3" s="5">
        <f>[1]Elec_annual_data1!F$28/[1]Elec_annual_data1!$C$28</f>
        <v>1.0846812595378073</v>
      </c>
      <c r="F3" s="5">
        <f>[1]Elec_annual_data1!G$28/[1]Elec_annual_data1!$C$28</f>
        <v>1.0803421470114976</v>
      </c>
      <c r="G3" s="5">
        <f>[1]Elec_annual_data1!H$28/[1]Elec_annual_data1!$C$28</f>
        <v>1.1081419062152849</v>
      </c>
      <c r="H3" s="5">
        <f>[1]Elec_annual_data1!I$28/[1]Elec_annual_data1!$C$28</f>
        <v>1.1649038890978698</v>
      </c>
      <c r="I3" s="5">
        <f>[1]Elec_annual_data1!J$28/[1]Elec_annual_data1!$C$28</f>
        <v>1.1796020194675056</v>
      </c>
      <c r="J3" s="5">
        <f>[1]Elec_annual_data1!K$28/[1]Elec_annual_data1!$C$28</f>
        <v>1.173599727248595</v>
      </c>
      <c r="K3" s="5">
        <f>[1]Elec_annual_data1!L$28/[1]Elec_annual_data1!$C$28</f>
        <v>1.1868510674166493</v>
      </c>
      <c r="L3" s="5">
        <f>[1]Elec_annual_data1!M$28/[1]Elec_annual_data1!$C$28</f>
        <v>1.1888753156204277</v>
      </c>
      <c r="M3" s="5">
        <f>[1]Elec_annual_data1!N$28/[1]Elec_annual_data1!$C$28</f>
        <v>1.2316411759007526</v>
      </c>
      <c r="N3" s="5">
        <f>[1]Elec_annual_data1!O$28/[1]Elec_annual_data1!$C$28</f>
        <v>1.2457442351700858</v>
      </c>
      <c r="O3" s="5">
        <f>[1]Elec_annual_data1!P$28/[1]Elec_annual_data1!$C$28</f>
        <v>1.2528699914324859</v>
      </c>
      <c r="P3" s="5">
        <f>[1]Elec_annual_data1!Q$28/[1]Elec_annual_data1!$C$28</f>
        <v>1.2686928439240472</v>
      </c>
      <c r="Q3" s="5">
        <f>[1]Elec_annual_data1!R$28/[1]Elec_annual_data1!$C$28</f>
        <v>1.2551835976765808</v>
      </c>
      <c r="R3" s="5">
        <f>[1]Elec_annual_data1!S$28/[1]Elec_annual_data1!$C$28</f>
        <v>1.2453429081489515</v>
      </c>
      <c r="S3" s="5">
        <f>[1]Elec_annual_data1!T$28/[1]Elec_annual_data1!$C$28</f>
        <v>1.1766518255347147</v>
      </c>
      <c r="T3" s="5">
        <f>[1]Elec_annual_data1!U$28/[1]Elec_annual_data1!$C$28</f>
        <v>1.1790899815439893</v>
      </c>
      <c r="U3" s="5">
        <f>[1]Elec_annual_data1!V$28/[1]Elec_annual_data1!$C$28</f>
        <v>1.1247095411410519</v>
      </c>
    </row>
    <row r="4" spans="1:21">
      <c r="A4" s="1" t="s">
        <v>1</v>
      </c>
      <c r="B4" s="6">
        <f>'[1]Fig 2 Data'!K23/'[1]Fig 2 Data'!$K$23</f>
        <v>1</v>
      </c>
      <c r="C4" s="6">
        <f>'[1]Fig 2 Data'!L23/'[1]Fig 2 Data'!$K$23</f>
        <v>1.0239162929745889</v>
      </c>
      <c r="D4" s="6">
        <f>'[1]Fig 2 Data'!M23/'[1]Fig 2 Data'!$K$23</f>
        <v>0.96472346786248131</v>
      </c>
      <c r="E4" s="6">
        <f>'[1]Fig 2 Data'!N23/'[1]Fig 2 Data'!$K$23</f>
        <v>0.99641255605381163</v>
      </c>
      <c r="F4" s="6">
        <f>'[1]Fig 2 Data'!O23/'[1]Fig 2 Data'!$K$23</f>
        <v>1.0780269058295964</v>
      </c>
      <c r="G4" s="6">
        <f>'[1]Fig 2 Data'!P23/'[1]Fig 2 Data'!$K$23</f>
        <v>1.2382660687593423</v>
      </c>
      <c r="H4" s="6">
        <f>'[1]Fig 2 Data'!Q23/'[1]Fig 2 Data'!$K$23</f>
        <v>1.0005979073243647</v>
      </c>
      <c r="I4" s="6">
        <f>'[1]Fig 2 Data'!R23/'[1]Fig 2 Data'!$K$23</f>
        <v>0.97070254110612852</v>
      </c>
      <c r="J4" s="6">
        <f>'[1]Fig 2 Data'!S23/'[1]Fig 2 Data'!$K$23</f>
        <v>0.99880418535127058</v>
      </c>
      <c r="K4" s="6">
        <f>'[1]Fig 2 Data'!T23/'[1]Fig 2 Data'!$K$23</f>
        <v>0.94514200298953666</v>
      </c>
      <c r="L4" s="6">
        <f>'[1]Fig 2 Data'!U23/'[1]Fig 2 Data'!$K$23</f>
        <v>0.96636771300448432</v>
      </c>
      <c r="M4" s="6">
        <f>'[1]Fig 2 Data'!V23/'[1]Fig 2 Data'!$K$23</f>
        <v>0.96053811659192823</v>
      </c>
      <c r="N4" s="6">
        <f>'[1]Fig 2 Data'!W23/'[1]Fig 2 Data'!$K$23</f>
        <v>1.0669656203288491</v>
      </c>
      <c r="O4" s="6">
        <f>'[1]Fig 2 Data'!X23/'[1]Fig 2 Data'!$K$23</f>
        <v>1.0047832585949177</v>
      </c>
      <c r="P4" s="6">
        <f>'[1]Fig 2 Data'!Y23/'[1]Fig 2 Data'!$K$23</f>
        <v>0.75097159940209268</v>
      </c>
      <c r="Q4" s="6">
        <f>'[1]Fig 2 Data'!Z23/'[1]Fig 2 Data'!$K$23</f>
        <v>0.92944693572496262</v>
      </c>
      <c r="R4" s="6">
        <f>'[1]Fig 2 Data'!AA23/'[1]Fig 2 Data'!$K$23</f>
        <v>0.92107623318385645</v>
      </c>
      <c r="S4" s="6">
        <f>'[1]Fig 2 Data'!AB23/'[1]Fig 2 Data'!$K$23</f>
        <v>0.88281016442451421</v>
      </c>
      <c r="T4" s="6">
        <f>'[1]Fig 2 Data'!AC23/'[1]Fig 2 Data'!$K$23</f>
        <v>0.65022421524663676</v>
      </c>
      <c r="U4" s="6">
        <f>'[1]Fig 2 Data'!AD23/'[1]Fig 2 Data'!$K$23</f>
        <v>0.67144992526158442</v>
      </c>
    </row>
    <row r="5" spans="1:21">
      <c r="A5" s="7"/>
      <c r="B5" s="8">
        <f t="shared" ref="B5:S5" si="0">B3-B4</f>
        <v>0</v>
      </c>
      <c r="C5" s="8">
        <f t="shared" si="0"/>
        <v>7.5004417331532292E-3</v>
      </c>
      <c r="D5" s="8">
        <f t="shared" si="0"/>
        <v>7.6113758175213264E-2</v>
      </c>
      <c r="E5" s="8">
        <f t="shared" si="0"/>
        <v>8.8268703483995625E-2</v>
      </c>
      <c r="F5" s="8">
        <f t="shared" si="0"/>
        <v>2.3152411819011842E-3</v>
      </c>
      <c r="G5" s="8">
        <f t="shared" si="0"/>
        <v>-0.13012416254405745</v>
      </c>
      <c r="H5" s="8">
        <f t="shared" si="0"/>
        <v>0.16430598177350508</v>
      </c>
      <c r="I5" s="8">
        <f t="shared" si="0"/>
        <v>0.20889947836137712</v>
      </c>
      <c r="J5" s="8">
        <f t="shared" si="0"/>
        <v>0.17479554189732438</v>
      </c>
      <c r="K5" s="8">
        <f t="shared" si="0"/>
        <v>0.2417090644271126</v>
      </c>
      <c r="L5" s="8">
        <f t="shared" si="0"/>
        <v>0.22250760261594338</v>
      </c>
      <c r="M5" s="8">
        <f t="shared" si="0"/>
        <v>0.27110305930882439</v>
      </c>
      <c r="N5" s="8">
        <f t="shared" si="0"/>
        <v>0.17877861484123669</v>
      </c>
      <c r="O5" s="8">
        <f t="shared" si="0"/>
        <v>0.24808673283756821</v>
      </c>
      <c r="P5" s="8">
        <f t="shared" si="0"/>
        <v>0.51772124452195456</v>
      </c>
      <c r="Q5" s="8">
        <f t="shared" si="0"/>
        <v>0.32573666195161821</v>
      </c>
      <c r="R5" s="8">
        <f t="shared" si="0"/>
        <v>0.32426667496509509</v>
      </c>
      <c r="S5" s="8">
        <f t="shared" si="0"/>
        <v>0.29384166111020049</v>
      </c>
      <c r="T5" s="8">
        <f>T3-T4</f>
        <v>0.52886576629735249</v>
      </c>
      <c r="U5" s="8">
        <f>U3-U4</f>
        <v>0.4532596158794675</v>
      </c>
    </row>
    <row r="6" spans="1:21" customFormat="1" ht="12.75">
      <c r="A6" s="9" t="s">
        <v>2</v>
      </c>
    </row>
    <row r="41" customFormat="1" ht="12.75"/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 3 data</vt:lpstr>
      <vt:lpstr>Fig 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2012-02-02T12:20:09Z</dcterms:created>
  <dcterms:modified xsi:type="dcterms:W3CDTF">2012-02-02T12:20:15Z</dcterms:modified>
</cp:coreProperties>
</file>