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280" windowHeight="8880" tabRatio="771" activeTab="3"/>
  </bookViews>
  <sheets>
    <sheet name="Tot.car km travelled Drill down" sheetId="1" r:id="rId1"/>
    <sheet name="Tot.car CO2 emissions Drilldown" sheetId="2" r:id="rId2"/>
    <sheet name="Index for cars Drill down" sheetId="3" r:id="rId3"/>
    <sheet name="Drill down data info" sheetId="4" r:id="rId4"/>
    <sheet name="Metadata" sheetId="5" r:id="rId5"/>
    <sheet name="Data for graph" sheetId="6" r:id="rId6"/>
    <sheet name="Graph" sheetId="7" r:id="rId7"/>
  </sheets>
  <definedNames/>
  <calcPr fullCalcOnLoad="1"/>
</workbook>
</file>

<file path=xl/comments5.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 ref="D73" authorId="0">
      <text>
        <r>
          <rPr>
            <sz val="8"/>
            <rFont val="Tahoma"/>
            <family val="2"/>
          </rPr>
          <t>Type in the dataset name</t>
        </r>
      </text>
    </comment>
    <comment ref="D74" authorId="0">
      <text>
        <r>
          <rPr>
            <sz val="8"/>
            <rFont val="Tahoma"/>
            <family val="2"/>
          </rPr>
          <t>Type in the organisation name of the dataset owner</t>
        </r>
      </text>
    </comment>
    <comment ref="D75" authorId="0">
      <text>
        <r>
          <rPr>
            <sz val="8"/>
            <rFont val="Tahoma"/>
            <family val="2"/>
          </rPr>
          <t>Type in the web address to the dataset owner</t>
        </r>
      </text>
    </comment>
    <comment ref="D76" authorId="0">
      <text>
        <r>
          <rPr>
            <sz val="8"/>
            <rFont val="Tahoma"/>
            <family val="2"/>
          </rPr>
          <t>Type in the year of dataset publication</t>
        </r>
      </text>
    </comment>
    <comment ref="D77"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78" authorId="0">
      <text>
        <r>
          <rPr>
            <sz val="8"/>
            <rFont val="Tahoma"/>
            <family val="2"/>
          </rPr>
          <t>If the URL is generic (the URL is unchanged when selecting the data tables), please describe the path to the tables</t>
        </r>
      </text>
    </comment>
    <comment ref="D79" authorId="0">
      <text>
        <r>
          <rPr>
            <sz val="8"/>
            <rFont val="Tahoma"/>
            <family val="2"/>
          </rPr>
          <t>Only for indicators: Which datasets were used for gap-filling, normalizing, indicator- or main dataset #)</t>
        </r>
      </text>
    </comment>
    <comment ref="D80" authorId="0">
      <text>
        <r>
          <rPr>
            <sz val="8"/>
            <rFont val="Tahoma"/>
            <family val="2"/>
          </rPr>
          <t>Type in name and mail address</t>
        </r>
      </text>
    </comment>
    <comment ref="D82" authorId="0">
      <text>
        <r>
          <rPr>
            <sz val="8"/>
            <rFont val="Tahoma"/>
            <family val="2"/>
          </rPr>
          <t>Type in the dataset name</t>
        </r>
      </text>
    </comment>
    <comment ref="D83" authorId="0">
      <text>
        <r>
          <rPr>
            <sz val="8"/>
            <rFont val="Tahoma"/>
            <family val="2"/>
          </rPr>
          <t>Type in the organisation name of the dataset owner</t>
        </r>
      </text>
    </comment>
    <comment ref="D84" authorId="0">
      <text>
        <r>
          <rPr>
            <sz val="8"/>
            <rFont val="Tahoma"/>
            <family val="2"/>
          </rPr>
          <t>Type in the web address to the dataset owner</t>
        </r>
      </text>
    </comment>
    <comment ref="D85" authorId="0">
      <text>
        <r>
          <rPr>
            <sz val="8"/>
            <rFont val="Tahoma"/>
            <family val="2"/>
          </rPr>
          <t>Type in the year of dataset publication</t>
        </r>
      </text>
    </comment>
    <comment ref="D86"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87" authorId="0">
      <text>
        <r>
          <rPr>
            <sz val="8"/>
            <rFont val="Tahoma"/>
            <family val="2"/>
          </rPr>
          <t>If the URL is generic (the URL is unchanged when selecting the data tables), please describe the path to the tables</t>
        </r>
      </text>
    </comment>
    <comment ref="D88" authorId="0">
      <text>
        <r>
          <rPr>
            <sz val="8"/>
            <rFont val="Tahoma"/>
            <family val="2"/>
          </rPr>
          <t>Only for indicators: Which datasets were used for gap-filling, normalizing, indicator- or main dataset #)</t>
        </r>
      </text>
    </comment>
    <comment ref="D89" authorId="0">
      <text>
        <r>
          <rPr>
            <sz val="8"/>
            <rFont val="Tahoma"/>
            <family val="2"/>
          </rPr>
          <t>Type in name and mail address</t>
        </r>
      </text>
    </comment>
  </commentList>
</comments>
</file>

<file path=xl/sharedStrings.xml><?xml version="1.0" encoding="utf-8"?>
<sst xmlns="http://schemas.openxmlformats.org/spreadsheetml/2006/main" count="480" uniqueCount="171">
  <si>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</si>
  <si>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</si>
  <si>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</si>
  <si>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</si>
  <si>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</si>
  <si>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</si>
  <si>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</si>
  <si>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</si>
  <si>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</si>
  <si>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</si>
  <si>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</si>
  <si>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</si>
  <si>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</si>
  <si>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</si>
  <si>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</si>
  <si>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</si>
  <si>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</si>
  <si>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</si>
  <si>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</si>
  <si>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</si>
  <si>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</si>
  <si>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</si>
  <si>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</si>
  <si>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</si>
  <si>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</si>
  <si>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</si>
  <si>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</si>
  <si>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</si>
  <si>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</si>
  <si>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</si>
  <si>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</si>
  <si>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</si>
  <si>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</si>
  <si>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</si>
  <si>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</si>
  <si>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</si>
  <si>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</si>
  <si>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</si>
  <si>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</si>
  <si>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</si>
  <si>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</si>
  <si>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</si>
  <si>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</si>
  <si>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</si>
  <si>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</si>
  <si>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</si>
  <si>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</si>
  <si>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</si>
  <si>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</si>
  <si>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</si>
  <si>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2011</t>
  </si>
  <si>
    <t>European Environment Agency</t>
  </si>
  <si>
    <t>Yes</t>
  </si>
  <si>
    <t>Almut Reichel (almut.reichel@eea.europa.eu)</t>
  </si>
  <si>
    <t xml:space="preserve">2012  2.5.2 </t>
  </si>
  <si>
    <t>Annual distance travelled by cars</t>
  </si>
  <si>
    <t>Stock of cars</t>
  </si>
  <si>
    <t>millions</t>
  </si>
  <si>
    <t>km/year</t>
  </si>
  <si>
    <t>Total car km travelled</t>
  </si>
  <si>
    <t>EU27</t>
  </si>
  <si>
    <t>Mkm</t>
  </si>
  <si>
    <t>CO2 emissions of cars per km</t>
  </si>
  <si>
    <t>gCO2/km</t>
  </si>
  <si>
    <t>Tonne co2</t>
  </si>
  <si>
    <t>Total CO2 emissions of cars</t>
  </si>
  <si>
    <t>GDP (fixed)</t>
  </si>
  <si>
    <t>Total fuel consumption of private cars</t>
  </si>
  <si>
    <t>Specific fuel consumption of average car (litres/km)</t>
  </si>
  <si>
    <t>EU-27</t>
  </si>
  <si>
    <t>Index</t>
  </si>
  <si>
    <t>Index 1990 = 100</t>
  </si>
  <si>
    <t>1990 - 2009</t>
  </si>
  <si>
    <t>car use, energy efficiency, car GHG emissions</t>
  </si>
  <si>
    <t>Enerdata Research Service</t>
  </si>
  <si>
    <t>http://www.enerdata.net/</t>
  </si>
  <si>
    <t>http://services.enerdata.net</t>
  </si>
  <si>
    <t xml:space="preserve">(1990 raw value/1990 raw value)*100 </t>
  </si>
  <si>
    <t>(1991 raw value/1990 raw value)*100</t>
  </si>
  <si>
    <t>(1992 raw value/1990 raw value)*100</t>
  </si>
  <si>
    <t>(1993 raw value/1990 raw value)*100</t>
  </si>
  <si>
    <t>(1994 raw value/1990 raw value)*100</t>
  </si>
  <si>
    <t>(1995 raw value/1990 raw value)*100</t>
  </si>
  <si>
    <t>(1996 raw value/1990 raw value)*100</t>
  </si>
  <si>
    <t>(1997 raw value/1990 raw value)*100</t>
  </si>
  <si>
    <t>(1998 raw value/1990 raw value)*100</t>
  </si>
  <si>
    <t>(1999 raw value/1990 raw value)*100</t>
  </si>
  <si>
    <t>(2000 raw value/1990 raw value)*100</t>
  </si>
  <si>
    <t>(2001 raw value/1990 raw value)*100</t>
  </si>
  <si>
    <t>(2002 raw value/1990 raw value)*100</t>
  </si>
  <si>
    <t>(2003 raw value/1990 raw value)*100</t>
  </si>
  <si>
    <t>(2004 raw value/1990 raw value)*100</t>
  </si>
  <si>
    <t>(2005 raw value/1990 raw value)*100</t>
  </si>
  <si>
    <t>(2006 raw value/1990 raw value)*100</t>
  </si>
  <si>
    <t>(2007 raw value/1990 raw value)*100</t>
  </si>
  <si>
    <t>(2008 raw value/1990 raw value)*100</t>
  </si>
  <si>
    <t>(2009 raw value/1990 raw value)*100</t>
  </si>
  <si>
    <t xml:space="preserve">source: </t>
  </si>
  <si>
    <t>Total car kilometres travelled</t>
  </si>
  <si>
    <t>Annual distance traveled by car (EU27)</t>
  </si>
  <si>
    <t>unit = km/year</t>
  </si>
  <si>
    <t>Stock of cars (EU27)</t>
  </si>
  <si>
    <t>unit = millions</t>
  </si>
  <si>
    <t>unit = million kilometres</t>
  </si>
  <si>
    <t>Total car kilometres travelled (EU27)</t>
  </si>
  <si>
    <t>raw value</t>
  </si>
  <si>
    <t>Annual distance traveled by car' raw vale*'Stocks of cars' raw value</t>
  </si>
  <si>
    <t>Total car CO2 emissions</t>
  </si>
  <si>
    <t>unit = gCO2/km</t>
  </si>
  <si>
    <t>unit = tonnes CO2</t>
  </si>
  <si>
    <t>Index for cars (1990 = 100)</t>
  </si>
  <si>
    <t xml:space="preserve">(1990 'Total CO2 emissions of cars' value/1990 'Total CO2 emissions of cars' value)*100 </t>
  </si>
  <si>
    <t xml:space="preserve">(1990 'Total car km travelled' value/1990 'Total car km travelled' value)*100 </t>
  </si>
  <si>
    <t>(1991 'Total car km travelled' value/1990 'Total car km travelled' value)*100</t>
  </si>
  <si>
    <t>(1992 'Total car km travelled' value/1990 'Total car km travelled' value)*100</t>
  </si>
  <si>
    <t>(1993 'Total car km travelled' value/1990 'Total car km travelled' value)*100</t>
  </si>
  <si>
    <t>(1994 'Total car km travelled' value/1990 'Total car km travelled' value)*100</t>
  </si>
  <si>
    <t>(1995 'Total car km travelled' value/1990 'Total car km travelled' value)*100</t>
  </si>
  <si>
    <t>(1996 'Total car km travelled' value/1990 'Total car km travelled' value)*100</t>
  </si>
  <si>
    <t>(1997 'Total car km travelled' value/1990 'Total car km travelled' value)*100</t>
  </si>
  <si>
    <t>(1998 'Total car km travelled' value/1990 'Total car km travelled' value)*100</t>
  </si>
  <si>
    <t>(1999 'Total car km travelled' value/1990 'Total car km travelled' value)*100</t>
  </si>
  <si>
    <t>(2000 'Total car km travelled' value/1990 'Total car km travelled' value)*100</t>
  </si>
  <si>
    <t>(2001 'Total car km travelled' value/1990 'Total car km travelled' value)*100</t>
  </si>
  <si>
    <t>(2002 'Total car km travelled' value/1990 'Total car km travelled' value)*100</t>
  </si>
  <si>
    <t>(2003 'Total car km travelled' value/1990 'Total car km travelled' value)*100</t>
  </si>
  <si>
    <t>(2004 'Total car km travelled' value/1990 'Total car km travelled' value)*100</t>
  </si>
  <si>
    <t>(2005 'Total car km travelled' value/1990 'Total car km travelled' value)*100</t>
  </si>
  <si>
    <t>(2006 'Total car km travelled' value/1990 'Total car km travelled' value)*100</t>
  </si>
  <si>
    <t>(2007 'Total car km travelled' value/1990 'Total car km travelled' value)*100</t>
  </si>
  <si>
    <t>(2008 'Total car km travelled' value/1990 'Total car km travelled' value)*100</t>
  </si>
  <si>
    <t>(2009 'Total car km travelled' value/1990 'Total car km travelled' value)*100</t>
  </si>
  <si>
    <t>(1991 'Total CO2 emissions of cars' value/1990 'Total CO2 emissions of cars' value)*100</t>
  </si>
  <si>
    <t>(1992 'Total CO2 emissions of cars' value/1990 'Total CO2 emissions of cars' value)*100</t>
  </si>
  <si>
    <t>(1993 'Total CO2 emissions of cars' value/1990 'Total CO2 emissions of cars' value)*100</t>
  </si>
  <si>
    <t>(1994 'Total CO2 emissions of cars' value/1990 'Total CO2 emissions of cars' value)*100</t>
  </si>
  <si>
    <t>(1995 'Total CO2 emissions of cars' value/1990 'Total CO2 emissions of cars' value)*100</t>
  </si>
  <si>
    <t>(1996 'Total CO2 emissions of cars' value/1990 'Total CO2 emissions of cars' value)*100</t>
  </si>
  <si>
    <t>(1997 'Total CO2 emissions of cars' value/1990 'Total CO2 emissions of cars' value)*100</t>
  </si>
  <si>
    <t>(1998 'Total CO2 emissions of cars' value/1990 'Total CO2 emissions of cars' value)*100</t>
  </si>
  <si>
    <t>(1999 'Total CO2 emissions of cars' value/1990 'Total CO2 emissions of cars' value)*100</t>
  </si>
  <si>
    <t>(2000 'Total CO2 emissions of cars' value/1990 'Total CO2 emissions of cars' value)*100</t>
  </si>
  <si>
    <t>(2001 'Total CO2 emissions of cars' value/1990 'Total CO2 emissions of cars' value)*100</t>
  </si>
  <si>
    <t>(2002 'Total CO2 emissions of cars' value/1990 'Total CO2 emissions of cars' value)*100</t>
  </si>
  <si>
    <t>(2003 'Total CO2 emissions of cars' value/1990 'Total CO2 emissions of cars' value)*100</t>
  </si>
  <si>
    <t>(2004 'Total CO2 emissions of cars' value/1990 'Total CO2 emissions of cars' value)*100</t>
  </si>
  <si>
    <t>(2005 'Total CO2 emissions of cars' value/1990 'Total CO2 emissions of cars' value)*100</t>
  </si>
  <si>
    <t>(2006 'Total CO2 emissions of cars' value/1990 'Total CO2 emissions of cars' value)*100</t>
  </si>
  <si>
    <t>(2007 'Total CO2 emissions of cars' value/1990 'Total CO2 emissions of cars' value)*100</t>
  </si>
  <si>
    <t>(2008 'Total CO2 emissions of cars' value/1990 'Total CO2 emissions of cars' value)*100</t>
  </si>
  <si>
    <t>(2009 'Total CO2 emissions of cars' value/1990 'Total CO2 emissions of cars' value)*100</t>
  </si>
  <si>
    <t>unit = index</t>
  </si>
  <si>
    <t>CO2 emissions of cars per km' value*'Total car kilometres travelled' value</t>
  </si>
  <si>
    <t>CO2 emissions of cars per km  (EU27)</t>
  </si>
  <si>
    <t>Total CO2 emissions of cars (EU27)</t>
  </si>
  <si>
    <t>Total car km travelled (EU27)</t>
  </si>
  <si>
    <t>Total fuel consumption of private cars (EU27)</t>
  </si>
  <si>
    <t>Specific fuel consumption of average car (EU27)</t>
  </si>
  <si>
    <t>GDP (fixed prices)</t>
  </si>
  <si>
    <t>Time series of the indexed values of GDP, stocks of cars in the EU27, total CO2 emissions of cars, total car kilometres travelled, total fuel consumption of private cars and average specific fuel consumption of cars.</t>
  </si>
  <si>
    <t xml:space="preserve">Developments in fuel efficiency of an average car alongside trends in private car ownership and GHG emissions </t>
  </si>
  <si>
    <t>David Watson/Leonidas Milios ETC/SCP</t>
  </si>
  <si>
    <t>Enerdata Research Service Homepage&gt;login&gt;ODYSSEE database&gt;transport&gt;data&gt;kilometres&gt;cars&gt;total</t>
  </si>
  <si>
    <t>Enerdata Research Service Homepage&gt;login&gt;ODYSSEE database&gt;transport&gt;data&gt;energy consumption&gt;road&gt;cars&gt;total</t>
  </si>
  <si>
    <t>Total consumption of cars</t>
  </si>
  <si>
    <t>Average specific consumption (l/100 km) of cars</t>
  </si>
  <si>
    <t>Enerdata Research Service Homepage&gt;login&gt;ODYSSEE database&gt;transport&gt;indicators&gt;road transport&gt;average specific consumption (l/100km)&gt;cars&gt;total</t>
  </si>
  <si>
    <t>Enerdata Research Service Homepage&gt;login&gt;ODYSSEE database&gt;transport&gt;data&gt;stocks of vehicles&gt;cars&gt;total</t>
  </si>
  <si>
    <t>GDP (fixed €2000) for EU27</t>
  </si>
  <si>
    <t>Enerdata Research Service Homepage&gt;login&gt;ODYSSEE database&gt;transport&gt;indicators&gt;CO2 emissions&gt;passenger transport (/pkm)&gt;car&gt;per kilometre</t>
  </si>
  <si>
    <t xml:space="preserve">In order to calculate the total kilometres travelled by cars in the EU27, the raw value of the EU27 stock of cars is multiplied by the raw value of the annual distance travelled by cars in the EU27 for each year. In order to calculate the total CO2 emissions of cars in the EU27, the previously calculated value of the total kilometres travelled by car is multiplied by the raw value of the CO2 emissions of cars per km in the EU27 for each year. Subsequently in order to calculate all the indexed values for the base year 1990, all the EU27 raw values of each year (1990-2009) which was retrieved from the ODYSSEE database or calculated as described previously, is divided by the EU27 value of year 1990 and then multiplied by 100. For the GDP values, data from the ODYSEE database were used because of a longer timespan, going back to 1990 for the aggregated values of EU27. Otherwise data values are identical to Eurostat data available for EU27 from year 1995 and onwards.    </t>
  </si>
</sst>
</file>

<file path=xl/styles.xml><?xml version="1.0" encoding="utf-8"?>
<styleSheet xmlns="http://schemas.openxmlformats.org/spreadsheetml/2006/main">
  <numFmts count="3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dd\.mm\.yy"/>
  </numFmts>
  <fonts count="51">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sz val="11"/>
      <color indexed="8"/>
      <name val="Calibri"/>
      <family val="2"/>
    </font>
    <font>
      <u val="single"/>
      <sz val="8"/>
      <color indexed="12"/>
      <name val="Arial"/>
      <family val="2"/>
    </font>
    <font>
      <sz val="10"/>
      <color indexed="8"/>
      <name val="Calibri"/>
      <family val="0"/>
    </font>
    <font>
      <sz val="12"/>
      <color indexed="8"/>
      <name val="Calibri"/>
      <family val="0"/>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theme="2" tint="-0.24997000396251678"/>
        <bgColor indexed="64"/>
      </patternFill>
    </fill>
    <fill>
      <patternFill patternType="solid">
        <fgColor rgb="FFFFC0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0">
    <xf numFmtId="0" fontId="0" fillId="0" borderId="0" xfId="0" applyAlignment="1">
      <alignment/>
    </xf>
    <xf numFmtId="0" fontId="0" fillId="0" borderId="0" xfId="0" applyAlignment="1">
      <alignment wrapText="1"/>
    </xf>
    <xf numFmtId="0" fontId="0" fillId="0" borderId="0" xfId="0" applyNumberFormat="1" applyFont="1" applyFill="1" applyBorder="1"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5" borderId="11"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1" xfId="0" applyFill="1" applyBorder="1" applyAlignment="1">
      <alignment vertical="center" wrapText="1"/>
    </xf>
    <xf numFmtId="0" fontId="8" fillId="33" borderId="17" xfId="0" applyFont="1" applyFill="1" applyBorder="1" applyAlignment="1">
      <alignment vertical="center" wrapText="1"/>
    </xf>
    <xf numFmtId="0" fontId="7" fillId="33" borderId="0" xfId="0" applyFont="1" applyFill="1" applyBorder="1" applyAlignment="1">
      <alignment vertical="center" wrapText="1"/>
    </xf>
    <xf numFmtId="0" fontId="1" fillId="33" borderId="22" xfId="0" applyFont="1" applyFill="1" applyBorder="1" applyAlignment="1">
      <alignment vertical="center" wrapText="1"/>
    </xf>
    <xf numFmtId="0" fontId="9" fillId="33" borderId="0" xfId="0" applyFont="1" applyFill="1" applyBorder="1" applyAlignment="1">
      <alignment vertical="center" wrapText="1"/>
    </xf>
    <xf numFmtId="2" fontId="11" fillId="0" borderId="0" xfId="0" applyNumberFormat="1" applyFont="1" applyAlignment="1">
      <alignment/>
    </xf>
    <xf numFmtId="0" fontId="12" fillId="0" borderId="0" xfId="0" applyFont="1" applyAlignment="1">
      <alignment/>
    </xf>
    <xf numFmtId="0" fontId="0" fillId="0" borderId="0" xfId="0" applyNumberFormat="1" applyFont="1" applyFill="1" applyBorder="1" applyAlignment="1">
      <alignment horizontal="left" vertical="center" indent="1"/>
    </xf>
    <xf numFmtId="2" fontId="0"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wrapText="1"/>
    </xf>
    <xf numFmtId="2" fontId="11"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0" fillId="0" borderId="0" xfId="0" applyNumberFormat="1" applyFont="1" applyAlignment="1">
      <alignment horizontal="center" vertical="center"/>
    </xf>
    <xf numFmtId="0" fontId="0" fillId="0" borderId="0" xfId="0" applyNumberFormat="1" applyFont="1" applyFill="1" applyBorder="1" applyAlignment="1">
      <alignment/>
    </xf>
    <xf numFmtId="0" fontId="0" fillId="0" borderId="0" xfId="0" applyFont="1" applyAlignment="1">
      <alignment/>
    </xf>
    <xf numFmtId="0" fontId="4" fillId="18" borderId="23" xfId="0" applyFont="1" applyFill="1" applyBorder="1" applyAlignment="1">
      <alignment/>
    </xf>
    <xf numFmtId="0" fontId="0" fillId="18" borderId="23" xfId="0" applyFill="1" applyBorder="1" applyAlignment="1">
      <alignment/>
    </xf>
    <xf numFmtId="0" fontId="0" fillId="0" borderId="23" xfId="0" applyBorder="1" applyAlignment="1">
      <alignment/>
    </xf>
    <xf numFmtId="0" fontId="0" fillId="19" borderId="23" xfId="0" applyFill="1" applyBorder="1" applyAlignment="1">
      <alignment/>
    </xf>
    <xf numFmtId="0" fontId="0" fillId="10" borderId="23" xfId="0" applyFill="1" applyBorder="1" applyAlignment="1">
      <alignment/>
    </xf>
    <xf numFmtId="0" fontId="4" fillId="9" borderId="23" xfId="0" applyFont="1" applyFill="1" applyBorder="1" applyAlignment="1">
      <alignment/>
    </xf>
    <xf numFmtId="0" fontId="0" fillId="19" borderId="0" xfId="0" applyFill="1" applyAlignment="1">
      <alignment/>
    </xf>
    <xf numFmtId="0" fontId="0" fillId="25" borderId="0" xfId="0" applyFill="1" applyAlignment="1">
      <alignment/>
    </xf>
    <xf numFmtId="0" fontId="4" fillId="36" borderId="0" xfId="0" applyFont="1" applyFill="1" applyAlignment="1">
      <alignment/>
    </xf>
    <xf numFmtId="2" fontId="0" fillId="3" borderId="0" xfId="0" applyNumberFormat="1" applyFont="1" applyFill="1" applyBorder="1" applyAlignment="1">
      <alignment vertical="center"/>
    </xf>
    <xf numFmtId="1" fontId="0" fillId="3" borderId="0" xfId="0" applyNumberFormat="1" applyFont="1" applyFill="1" applyBorder="1" applyAlignment="1">
      <alignment vertical="center"/>
    </xf>
    <xf numFmtId="2" fontId="0" fillId="0" borderId="23" xfId="0" applyNumberFormat="1" applyFont="1" applyFill="1" applyBorder="1" applyAlignment="1">
      <alignment vertical="center"/>
    </xf>
    <xf numFmtId="1" fontId="0" fillId="0" borderId="23" xfId="0" applyNumberFormat="1" applyFont="1" applyFill="1" applyBorder="1" applyAlignment="1">
      <alignment vertical="center"/>
    </xf>
    <xf numFmtId="2" fontId="4" fillId="18" borderId="23" xfId="0" applyNumberFormat="1" applyFont="1" applyFill="1" applyBorder="1" applyAlignment="1">
      <alignment vertical="center"/>
    </xf>
    <xf numFmtId="0" fontId="4" fillId="0" borderId="0" xfId="0" applyFont="1" applyAlignment="1">
      <alignment/>
    </xf>
    <xf numFmtId="0" fontId="2" fillId="0" borderId="0" xfId="53" applyAlignment="1" applyProtection="1">
      <alignment/>
      <protection/>
    </xf>
    <xf numFmtId="2" fontId="11" fillId="0" borderId="0" xfId="0" applyNumberFormat="1" applyFont="1" applyAlignment="1" quotePrefix="1">
      <alignment wrapText="1"/>
    </xf>
    <xf numFmtId="0" fontId="0" fillId="35" borderId="24"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25" xfId="0" applyBorder="1" applyAlignment="1">
      <alignment horizontal="center" vertical="center" wrapText="1"/>
    </xf>
    <xf numFmtId="0" fontId="6" fillId="33" borderId="0" xfId="0" applyFont="1" applyFill="1" applyBorder="1" applyAlignment="1">
      <alignment vertical="center" wrapText="1"/>
    </xf>
    <xf numFmtId="0" fontId="0" fillId="33" borderId="0" xfId="0" applyFill="1" applyAlignment="1">
      <alignment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26" xfId="0" applyFont="1" applyFill="1" applyBorder="1" applyAlignment="1">
      <alignment horizontal="center" vertical="center" wrapText="1"/>
    </xf>
    <xf numFmtId="0" fontId="4" fillId="35" borderId="27"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2" xfId="0" applyFill="1" applyBorder="1" applyAlignment="1">
      <alignment horizontal="center" vertical="center" wrapText="1"/>
    </xf>
    <xf numFmtId="0" fontId="0" fillId="35" borderId="29"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2" xfId="0" applyNumberFormat="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2" fillId="35" borderId="30" xfId="53" applyNumberFormat="1" applyFill="1" applyBorder="1" applyAlignment="1" applyProtection="1">
      <alignment horizontal="left" vertical="center" wrapText="1"/>
      <protection/>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0" fontId="1" fillId="33" borderId="0" xfId="0" applyFont="1" applyFill="1" applyBorder="1" applyAlignment="1">
      <alignmen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36"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7" borderId="39" xfId="0" applyNumberFormat="1" applyFont="1" applyFill="1" applyBorder="1" applyAlignment="1">
      <alignment horizontal="left" vertical="center" wrapText="1"/>
    </xf>
    <xf numFmtId="49" fontId="1" fillId="37" borderId="40" xfId="0" applyNumberFormat="1" applyFont="1" applyFill="1" applyBorder="1" applyAlignment="1">
      <alignment horizontal="left" vertical="center" wrapText="1"/>
    </xf>
    <xf numFmtId="49" fontId="1" fillId="37" borderId="41" xfId="0" applyNumberFormat="1" applyFont="1" applyFill="1" applyBorder="1" applyAlignment="1">
      <alignment horizontal="left" vertical="center" wrapText="1"/>
    </xf>
    <xf numFmtId="49" fontId="1" fillId="37" borderId="30" xfId="0" applyNumberFormat="1" applyFont="1" applyFill="1" applyBorder="1" applyAlignment="1">
      <alignment horizontal="left" vertical="center" wrapText="1"/>
    </xf>
    <xf numFmtId="49" fontId="1" fillId="37" borderId="31" xfId="0" applyNumberFormat="1" applyFont="1" applyFill="1" applyBorder="1" applyAlignment="1">
      <alignment horizontal="left" vertical="center" wrapText="1"/>
    </xf>
    <xf numFmtId="49" fontId="1" fillId="37" borderId="32" xfId="0" applyNumberFormat="1" applyFont="1" applyFill="1" applyBorder="1" applyAlignment="1">
      <alignment horizontal="left" vertical="center" wrapText="1"/>
    </xf>
    <xf numFmtId="49" fontId="1" fillId="37" borderId="40" xfId="0" applyNumberFormat="1" applyFont="1" applyFill="1" applyBorder="1" applyAlignment="1">
      <alignment horizontal="left" vertical="center" wrapText="1"/>
    </xf>
    <xf numFmtId="49" fontId="1" fillId="37" borderId="41" xfId="0" applyNumberFormat="1" applyFont="1" applyFill="1" applyBorder="1" applyAlignment="1">
      <alignment horizontal="left" vertical="center" wrapText="1"/>
    </xf>
    <xf numFmtId="49" fontId="1" fillId="37" borderId="33" xfId="0" applyNumberFormat="1" applyFont="1" applyFill="1" applyBorder="1" applyAlignment="1">
      <alignment horizontal="left" vertical="center" wrapText="1"/>
    </xf>
    <xf numFmtId="49" fontId="1" fillId="37" borderId="34" xfId="0" applyNumberFormat="1" applyFont="1" applyFill="1" applyBorder="1" applyAlignment="1">
      <alignment horizontal="left" vertical="center" wrapText="1"/>
    </xf>
    <xf numFmtId="49" fontId="1" fillId="37" borderId="35" xfId="0" applyNumberFormat="1" applyFont="1" applyFill="1" applyBorder="1" applyAlignment="1">
      <alignment horizontal="left" vertical="center" wrapText="1"/>
    </xf>
    <xf numFmtId="49" fontId="1" fillId="37" borderId="31" xfId="0" applyNumberFormat="1" applyFont="1" applyFill="1" applyBorder="1" applyAlignment="1">
      <alignment horizontal="left" vertical="center" wrapText="1"/>
    </xf>
    <xf numFmtId="49" fontId="1" fillId="37" borderId="32" xfId="0" applyNumberFormat="1" applyFont="1" applyFill="1" applyBorder="1" applyAlignment="1">
      <alignment horizontal="left" vertical="center" wrapText="1"/>
    </xf>
    <xf numFmtId="49" fontId="2" fillId="37" borderId="30" xfId="53" applyNumberFormat="1" applyFill="1" applyBorder="1" applyAlignment="1" applyProtection="1">
      <alignment horizontal="left" vertical="center" wrapText="1"/>
      <protection/>
    </xf>
    <xf numFmtId="49" fontId="13" fillId="37" borderId="30" xfId="53" applyNumberFormat="1" applyFont="1"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105"/>
          <c:w val="0.676"/>
          <c:h val="0.98475"/>
        </c:manualLayout>
      </c:layout>
      <c:lineChart>
        <c:grouping val="standard"/>
        <c:varyColors val="0"/>
        <c:ser>
          <c:idx val="0"/>
          <c:order val="0"/>
          <c:tx>
            <c:strRef>
              <c:f>'Data for graph'!$A$2</c:f>
              <c:strCache>
                <c:ptCount val="1"/>
                <c:pt idx="0">
                  <c:v>GDP (fixed prices)</c:v>
                </c:pt>
              </c:strCache>
            </c:strRef>
          </c:tx>
          <c:spPr>
            <a:ln w="254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graph'!$B$1:$U$1</c:f>
              <c:num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'Data for graph'!$B$2:$U$2</c:f>
              <c:numCache>
                <c:ptCount val="20"/>
                <c:pt idx="0">
                  <c:v>100</c:v>
                </c:pt>
                <c:pt idx="1">
                  <c:v>101.35303058729241</c:v>
                </c:pt>
                <c:pt idx="2">
                  <c:v>102.35726791564275</c:v>
                </c:pt>
                <c:pt idx="3">
                  <c:v>102.19457578139586</c:v>
                </c:pt>
                <c:pt idx="4">
                  <c:v>105.1955558014814</c:v>
                </c:pt>
                <c:pt idx="5">
                  <c:v>108.06770969534227</c:v>
                </c:pt>
                <c:pt idx="6">
                  <c:v>110.00792488993554</c:v>
                </c:pt>
                <c:pt idx="7">
                  <c:v>112.97803846259356</c:v>
                </c:pt>
                <c:pt idx="8">
                  <c:v>116.2883146055783</c:v>
                </c:pt>
                <c:pt idx="9">
                  <c:v>119.79598094355133</c:v>
                </c:pt>
                <c:pt idx="10">
                  <c:v>124.38172346363396</c:v>
                </c:pt>
                <c:pt idx="11">
                  <c:v>126.92562558589327</c:v>
                </c:pt>
                <c:pt idx="12">
                  <c:v>128.49465936479737</c:v>
                </c:pt>
                <c:pt idx="13">
                  <c:v>130.14447378015788</c:v>
                </c:pt>
                <c:pt idx="14">
                  <c:v>133.45228609345784</c:v>
                </c:pt>
                <c:pt idx="15">
                  <c:v>136.08590243100863</c:v>
                </c:pt>
                <c:pt idx="16">
                  <c:v>140.65626459902714</c:v>
                </c:pt>
                <c:pt idx="17">
                  <c:v>145.01605379929515</c:v>
                </c:pt>
                <c:pt idx="18">
                  <c:v>145.75008853494234</c:v>
                </c:pt>
                <c:pt idx="19">
                  <c:v>139.4953007533199</c:v>
                </c:pt>
              </c:numCache>
            </c:numRef>
          </c:val>
          <c:smooth val="0"/>
        </c:ser>
        <c:ser>
          <c:idx val="1"/>
          <c:order val="1"/>
          <c:tx>
            <c:strRef>
              <c:f>'Data for graph'!$A$3</c:f>
              <c:strCache>
                <c:ptCount val="1"/>
                <c:pt idx="0">
                  <c:v>Total car km travelled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graph'!$B$1:$U$1</c:f>
              <c:num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'Data for graph'!$B$3:$U$3</c:f>
              <c:numCache>
                <c:ptCount val="20"/>
                <c:pt idx="0">
                  <c:v>100</c:v>
                </c:pt>
                <c:pt idx="1">
                  <c:v>103.24754580962679</c:v>
                </c:pt>
                <c:pt idx="2">
                  <c:v>106.41357733165964</c:v>
                </c:pt>
                <c:pt idx="3">
                  <c:v>108.79078012389982</c:v>
                </c:pt>
                <c:pt idx="4">
                  <c:v>110.35047757152634</c:v>
                </c:pt>
                <c:pt idx="5">
                  <c:v>114.27340947432312</c:v>
                </c:pt>
                <c:pt idx="6">
                  <c:v>116.90573653126712</c:v>
                </c:pt>
                <c:pt idx="7">
                  <c:v>119.52480303066304</c:v>
                </c:pt>
                <c:pt idx="8">
                  <c:v>122.20377013672714</c:v>
                </c:pt>
                <c:pt idx="9">
                  <c:v>126.33670188107237</c:v>
                </c:pt>
                <c:pt idx="10">
                  <c:v>126.472495538744</c:v>
                </c:pt>
                <c:pt idx="11">
                  <c:v>129.5187848347218</c:v>
                </c:pt>
                <c:pt idx="12">
                  <c:v>131.89647539288154</c:v>
                </c:pt>
                <c:pt idx="13">
                  <c:v>133.65176171707515</c:v>
                </c:pt>
                <c:pt idx="14">
                  <c:v>136.17463073740862</c:v>
                </c:pt>
                <c:pt idx="15">
                  <c:v>135.57268492173333</c:v>
                </c:pt>
                <c:pt idx="16">
                  <c:v>139.24053901299362</c:v>
                </c:pt>
                <c:pt idx="17">
                  <c:v>142.60613466522122</c:v>
                </c:pt>
                <c:pt idx="18">
                  <c:v>142.48391130042975</c:v>
                </c:pt>
                <c:pt idx="19">
                  <c:v>142.30370096971149</c:v>
                </c:pt>
              </c:numCache>
            </c:numRef>
          </c:val>
          <c:smooth val="0"/>
        </c:ser>
        <c:ser>
          <c:idx val="2"/>
          <c:order val="2"/>
          <c:tx>
            <c:strRef>
              <c:f>'Data for graph'!$A$4</c:f>
              <c:strCache>
                <c:ptCount val="1"/>
                <c:pt idx="0">
                  <c:v>Total fuel consumption of private cars</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graph'!$B$1:$U$1</c:f>
              <c:num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'Data for graph'!$B$4:$U$4</c:f>
              <c:numCache>
                <c:ptCount val="20"/>
                <c:pt idx="0">
                  <c:v>100</c:v>
                </c:pt>
                <c:pt idx="1">
                  <c:v>103.21957812424579</c:v>
                </c:pt>
                <c:pt idx="2">
                  <c:v>106.59499789682731</c:v>
                </c:pt>
                <c:pt idx="3">
                  <c:v>108.27270909329121</c:v>
                </c:pt>
                <c:pt idx="4">
                  <c:v>108.41820726939228</c:v>
                </c:pt>
                <c:pt idx="5">
                  <c:v>110.45035478109766</c:v>
                </c:pt>
                <c:pt idx="6">
                  <c:v>111.96463911625374</c:v>
                </c:pt>
                <c:pt idx="7">
                  <c:v>113.65407291458361</c:v>
                </c:pt>
                <c:pt idx="8">
                  <c:v>115.5607196298416</c:v>
                </c:pt>
                <c:pt idx="9">
                  <c:v>116.29510615850336</c:v>
                </c:pt>
                <c:pt idx="10">
                  <c:v>115.03802949958282</c:v>
                </c:pt>
                <c:pt idx="11">
                  <c:v>117.07431440018203</c:v>
                </c:pt>
                <c:pt idx="12">
                  <c:v>118.57756569828781</c:v>
                </c:pt>
                <c:pt idx="13">
                  <c:v>118.592736124232</c:v>
                </c:pt>
                <c:pt idx="14">
                  <c:v>120.38215682083037</c:v>
                </c:pt>
                <c:pt idx="15">
                  <c:v>119.61260248657072</c:v>
                </c:pt>
                <c:pt idx="16">
                  <c:v>119.85877712575595</c:v>
                </c:pt>
                <c:pt idx="17">
                  <c:v>121.18894765513485</c:v>
                </c:pt>
                <c:pt idx="18">
                  <c:v>120.69384011750184</c:v>
                </c:pt>
                <c:pt idx="19">
                  <c:v>119.28092181024554</c:v>
                </c:pt>
              </c:numCache>
            </c:numRef>
          </c:val>
          <c:smooth val="0"/>
        </c:ser>
        <c:ser>
          <c:idx val="3"/>
          <c:order val="3"/>
          <c:tx>
            <c:strRef>
              <c:f>'Data for graph'!$A$5</c:f>
              <c:strCache>
                <c:ptCount val="1"/>
                <c:pt idx="0">
                  <c:v>Specific fuel consumption of average car (litres/km)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graph'!$B$1:$U$1</c:f>
              <c:num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'Data for graph'!$B$5:$U$5</c:f>
              <c:numCache>
                <c:ptCount val="20"/>
                <c:pt idx="0">
                  <c:v>100</c:v>
                </c:pt>
                <c:pt idx="1">
                  <c:v>98.64438471426902</c:v>
                </c:pt>
                <c:pt idx="2">
                  <c:v>98.27042187682599</c:v>
                </c:pt>
                <c:pt idx="3">
                  <c:v>97.98994974874371</c:v>
                </c:pt>
                <c:pt idx="4">
                  <c:v>96.75119784971368</c:v>
                </c:pt>
                <c:pt idx="5">
                  <c:v>95.88640878812667</c:v>
                </c:pt>
                <c:pt idx="6">
                  <c:v>95.44232791866307</c:v>
                </c:pt>
                <c:pt idx="7">
                  <c:v>96.00327217482763</c:v>
                </c:pt>
                <c:pt idx="8">
                  <c:v>95.03330606520977</c:v>
                </c:pt>
                <c:pt idx="9">
                  <c:v>94.42561645436484</c:v>
                </c:pt>
                <c:pt idx="10">
                  <c:v>92.69603833119083</c:v>
                </c:pt>
                <c:pt idx="11">
                  <c:v>91.39885473881031</c:v>
                </c:pt>
                <c:pt idx="12">
                  <c:v>90.76779245062522</c:v>
                </c:pt>
                <c:pt idx="13">
                  <c:v>89.57578590627556</c:v>
                </c:pt>
                <c:pt idx="14">
                  <c:v>88.6175061353278</c:v>
                </c:pt>
                <c:pt idx="15">
                  <c:v>87.47224494565853</c:v>
                </c:pt>
                <c:pt idx="16">
                  <c:v>86.36204277199953</c:v>
                </c:pt>
                <c:pt idx="17">
                  <c:v>85.25184059834054</c:v>
                </c:pt>
                <c:pt idx="18">
                  <c:v>84.12995208601146</c:v>
                </c:pt>
                <c:pt idx="19">
                  <c:v>83.31190837910482</c:v>
                </c:pt>
              </c:numCache>
            </c:numRef>
          </c:val>
          <c:smooth val="0"/>
        </c:ser>
        <c:ser>
          <c:idx val="4"/>
          <c:order val="4"/>
          <c:tx>
            <c:strRef>
              <c:f>'Data for graph'!$A$6</c:f>
              <c:strCache>
                <c:ptCount val="1"/>
                <c:pt idx="0">
                  <c:v>Total CO2 emissions of cars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graph'!$B$1:$U$1</c:f>
              <c:num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'Data for graph'!$B$6:$U$6</c:f>
              <c:numCache>
                <c:ptCount val="20"/>
                <c:pt idx="0">
                  <c:v>100</c:v>
                </c:pt>
                <c:pt idx="1">
                  <c:v>102.30177723808427</c:v>
                </c:pt>
                <c:pt idx="2">
                  <c:v>106.4529721840611</c:v>
                </c:pt>
                <c:pt idx="3">
                  <c:v>108.48148950672886</c:v>
                </c:pt>
                <c:pt idx="4">
                  <c:v>108.26124838117059</c:v>
                </c:pt>
                <c:pt idx="5">
                  <c:v>110.13677865398338</c:v>
                </c:pt>
                <c:pt idx="6">
                  <c:v>114.1797078661029</c:v>
                </c:pt>
                <c:pt idx="7">
                  <c:v>115.33252278349609</c:v>
                </c:pt>
                <c:pt idx="8">
                  <c:v>117.9592867159341</c:v>
                </c:pt>
                <c:pt idx="9">
                  <c:v>119.68689683744944</c:v>
                </c:pt>
                <c:pt idx="10">
                  <c:v>118.94095500353833</c:v>
                </c:pt>
                <c:pt idx="11">
                  <c:v>120.71408439148317</c:v>
                </c:pt>
                <c:pt idx="12">
                  <c:v>121.93603598798089</c:v>
                </c:pt>
                <c:pt idx="13">
                  <c:v>121.96657323239953</c:v>
                </c:pt>
                <c:pt idx="14">
                  <c:v>123.89788289049758</c:v>
                </c:pt>
                <c:pt idx="15">
                  <c:v>122.75500675509868</c:v>
                </c:pt>
                <c:pt idx="16">
                  <c:v>122.06727044914439</c:v>
                </c:pt>
                <c:pt idx="17">
                  <c:v>121.82376134231872</c:v>
                </c:pt>
                <c:pt idx="18">
                  <c:v>120.5277799051786</c:v>
                </c:pt>
                <c:pt idx="19">
                  <c:v>118.76787618261962</c:v>
                </c:pt>
              </c:numCache>
            </c:numRef>
          </c:val>
          <c:smooth val="0"/>
        </c:ser>
        <c:ser>
          <c:idx val="5"/>
          <c:order val="5"/>
          <c:tx>
            <c:strRef>
              <c:f>'Data for graph'!$A$7</c:f>
              <c:strCache>
                <c:ptCount val="1"/>
                <c:pt idx="0">
                  <c:v>Stock of cars</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graph'!$B$1:$U$1</c:f>
              <c:num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'Data for graph'!$B$7:$U$7</c:f>
              <c:numCache>
                <c:ptCount val="20"/>
                <c:pt idx="0">
                  <c:v>100</c:v>
                </c:pt>
                <c:pt idx="1">
                  <c:v>102.5612035793896</c:v>
                </c:pt>
                <c:pt idx="2">
                  <c:v>104.56545619230546</c:v>
                </c:pt>
                <c:pt idx="3">
                  <c:v>106.81959799317782</c:v>
                </c:pt>
                <c:pt idx="4">
                  <c:v>109.19258169577759</c:v>
                </c:pt>
                <c:pt idx="5">
                  <c:v>111.5302340221881</c:v>
                </c:pt>
                <c:pt idx="6">
                  <c:v>114.0368345656489</c:v>
                </c:pt>
                <c:pt idx="7">
                  <c:v>116.54150794313576</c:v>
                </c:pt>
                <c:pt idx="8">
                  <c:v>119.13547334408263</c:v>
                </c:pt>
                <c:pt idx="9">
                  <c:v>122.61015359512812</c:v>
                </c:pt>
                <c:pt idx="10">
                  <c:v>125.61460534852796</c:v>
                </c:pt>
                <c:pt idx="11">
                  <c:v>129.73295903487528</c:v>
                </c:pt>
                <c:pt idx="12">
                  <c:v>132.6616089266328</c:v>
                </c:pt>
                <c:pt idx="13">
                  <c:v>134.70440485902782</c:v>
                </c:pt>
                <c:pt idx="14">
                  <c:v>137.02920941227862</c:v>
                </c:pt>
                <c:pt idx="15">
                  <c:v>139.70797011607962</c:v>
                </c:pt>
                <c:pt idx="16">
                  <c:v>142.42977085996569</c:v>
                </c:pt>
                <c:pt idx="17">
                  <c:v>146.0978100970649</c:v>
                </c:pt>
                <c:pt idx="18">
                  <c:v>149.01939371358458</c:v>
                </c:pt>
                <c:pt idx="19">
                  <c:v>150.02152002004252</c:v>
                </c:pt>
              </c:numCache>
            </c:numRef>
          </c:val>
          <c:smooth val="0"/>
        </c:ser>
        <c:marker val="1"/>
        <c:axId val="34350400"/>
        <c:axId val="40718145"/>
      </c:lineChart>
      <c:catAx>
        <c:axId val="34350400"/>
        <c:scaling>
          <c:orientation val="minMax"/>
        </c:scaling>
        <c:axPos val="b"/>
        <c:delete val="0"/>
        <c:numFmt formatCode="General" sourceLinked="1"/>
        <c:majorTickMark val="out"/>
        <c:minorTickMark val="none"/>
        <c:tickLblPos val="nextTo"/>
        <c:spPr>
          <a:ln w="3175">
            <a:solidFill>
              <a:srgbClr val="808080"/>
            </a:solidFill>
          </a:ln>
        </c:spPr>
        <c:txPr>
          <a:bodyPr vert="horz" rot="-3000000"/>
          <a:lstStyle/>
          <a:p>
            <a:pPr>
              <a:defRPr lang="en-US" cap="none" sz="1100" b="0" i="0" u="none" baseline="0">
                <a:solidFill>
                  <a:srgbClr val="000000"/>
                </a:solidFill>
              </a:defRPr>
            </a:pPr>
          </a:p>
        </c:txPr>
        <c:crossAx val="40718145"/>
        <c:crosses val="autoZero"/>
        <c:auto val="1"/>
        <c:lblOffset val="100"/>
        <c:tickLblSkip val="1"/>
        <c:noMultiLvlLbl val="0"/>
      </c:catAx>
      <c:valAx>
        <c:axId val="40718145"/>
        <c:scaling>
          <c:orientation val="minMax"/>
          <c:min val="80"/>
        </c:scaling>
        <c:axPos val="l"/>
        <c:title>
          <c:tx>
            <c:rich>
              <a:bodyPr vert="horz" rot="-5400000" anchor="ctr"/>
              <a:lstStyle/>
              <a:p>
                <a:pPr algn="ctr">
                  <a:defRPr/>
                </a:pPr>
                <a:r>
                  <a:rPr lang="en-US" cap="none" sz="1600" b="0" i="0" u="none" baseline="0">
                    <a:solidFill>
                      <a:srgbClr val="000000"/>
                    </a:solidFill>
                  </a:rPr>
                  <a:t>Index, 1990 = 100</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200" b="0" i="0" u="none" baseline="0">
                <a:solidFill>
                  <a:srgbClr val="000000"/>
                </a:solidFill>
              </a:defRPr>
            </a:pPr>
          </a:p>
        </c:txPr>
        <c:crossAx val="34350400"/>
        <c:crossesAt val="1"/>
        <c:crossBetween val="between"/>
        <c:dispUnits/>
      </c:valAx>
      <c:spPr>
        <a:solidFill>
          <a:srgbClr val="FFFFFF"/>
        </a:solidFill>
        <a:ln w="3175">
          <a:noFill/>
        </a:ln>
      </c:spPr>
    </c:plotArea>
    <c:legend>
      <c:legendPos val="r"/>
      <c:layout>
        <c:manualLayout>
          <c:xMode val="edge"/>
          <c:yMode val="edge"/>
          <c:x val="0.754"/>
          <c:y val="0.31475"/>
          <c:w val="0.246"/>
          <c:h val="0.604"/>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21</xdr:col>
      <xdr:colOff>19050</xdr:colOff>
      <xdr:row>43</xdr:row>
      <xdr:rowOff>47625</xdr:rowOff>
    </xdr:to>
    <xdr:graphicFrame>
      <xdr:nvGraphicFramePr>
        <xdr:cNvPr id="1" name="Diagram 2"/>
        <xdr:cNvGraphicFramePr/>
      </xdr:nvGraphicFramePr>
      <xdr:xfrm>
        <a:off x="609600" y="323850"/>
        <a:ext cx="12211050" cy="6772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ervices.enerdata.net/" TargetMode="External" /><Relationship Id="rId2" Type="http://schemas.openxmlformats.org/officeDocument/2006/relationships/hyperlink" Target="http://services.enerdata.net/"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enerdata.net/" TargetMode="External" /><Relationship Id="rId2" Type="http://schemas.openxmlformats.org/officeDocument/2006/relationships/hyperlink" Target="http://services.enerdata.net/" TargetMode="External" /><Relationship Id="rId3" Type="http://schemas.openxmlformats.org/officeDocument/2006/relationships/hyperlink" Target="http://www.enerdata.net/" TargetMode="External" /><Relationship Id="rId4" Type="http://schemas.openxmlformats.org/officeDocument/2006/relationships/hyperlink" Target="http://services.enerdata.net/" TargetMode="External" /><Relationship Id="rId5" Type="http://schemas.openxmlformats.org/officeDocument/2006/relationships/hyperlink" Target="http://www.enerdata.net/" TargetMode="External" /><Relationship Id="rId6" Type="http://schemas.openxmlformats.org/officeDocument/2006/relationships/hyperlink" Target="http://services.enerdata.net/" TargetMode="External" /><Relationship Id="rId7" Type="http://schemas.openxmlformats.org/officeDocument/2006/relationships/hyperlink" Target="http://www.enerdata.net/" TargetMode="External" /><Relationship Id="rId8" Type="http://schemas.openxmlformats.org/officeDocument/2006/relationships/hyperlink" Target="http://services.enerdata.net/" TargetMode="External" /><Relationship Id="rId9" Type="http://schemas.openxmlformats.org/officeDocument/2006/relationships/hyperlink" Target="http://www.enerdata.net/" TargetMode="External" /><Relationship Id="rId10" Type="http://schemas.openxmlformats.org/officeDocument/2006/relationships/hyperlink" Target="http://services.enerdata.net/" TargetMode="External" /><Relationship Id="rId11" Type="http://schemas.openxmlformats.org/officeDocument/2006/relationships/comments" Target="../comments5.xml" /><Relationship Id="rId12" Type="http://schemas.openxmlformats.org/officeDocument/2006/relationships/vmlDrawing" Target="../drawings/vmlDrawing1.vml" /><Relationship Id="rId1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4"/>
  <sheetViews>
    <sheetView zoomScalePageLayoutView="0" workbookViewId="0" topLeftCell="A1">
      <selection activeCell="E22" sqref="E22"/>
    </sheetView>
  </sheetViews>
  <sheetFormatPr defaultColWidth="9.140625" defaultRowHeight="12.75"/>
  <cols>
    <col min="1" max="1" width="28.8515625" style="0" bestFit="1" customWidth="1"/>
    <col min="2" max="2" width="10.28125" style="0" customWidth="1"/>
  </cols>
  <sheetData>
    <row r="1" spans="1:21" ht="20.25" customHeight="1">
      <c r="A1" s="42" t="s">
        <v>60</v>
      </c>
      <c r="B1" s="43">
        <v>1990</v>
      </c>
      <c r="C1" s="43">
        <v>1991</v>
      </c>
      <c r="D1" s="43">
        <v>1992</v>
      </c>
      <c r="E1" s="43">
        <v>1993</v>
      </c>
      <c r="F1" s="43">
        <v>1994</v>
      </c>
      <c r="G1" s="43">
        <v>1995</v>
      </c>
      <c r="H1" s="43">
        <v>1996</v>
      </c>
      <c r="I1" s="43">
        <v>1997</v>
      </c>
      <c r="J1" s="43">
        <v>1998</v>
      </c>
      <c r="K1" s="43">
        <v>1999</v>
      </c>
      <c r="L1" s="43">
        <v>2000</v>
      </c>
      <c r="M1" s="43">
        <v>2001</v>
      </c>
      <c r="N1" s="43">
        <v>2002</v>
      </c>
      <c r="O1" s="43">
        <v>2003</v>
      </c>
      <c r="P1" s="43">
        <v>2004</v>
      </c>
      <c r="Q1" s="43">
        <v>2005</v>
      </c>
      <c r="R1" s="43">
        <v>2006</v>
      </c>
      <c r="S1" s="43">
        <v>2007</v>
      </c>
      <c r="T1" s="43">
        <v>2008</v>
      </c>
      <c r="U1" s="43">
        <v>2009</v>
      </c>
    </row>
    <row r="2" spans="1:22" ht="12.75">
      <c r="A2" s="46" t="s">
        <v>55</v>
      </c>
      <c r="B2" s="44">
        <v>12951.235</v>
      </c>
      <c r="C2" s="44">
        <v>13037.905</v>
      </c>
      <c r="D2" s="44">
        <v>13180.139</v>
      </c>
      <c r="E2" s="44">
        <v>13190.229</v>
      </c>
      <c r="F2" s="44">
        <v>13088.572</v>
      </c>
      <c r="G2" s="44">
        <v>13269.781</v>
      </c>
      <c r="H2" s="44">
        <v>13277.058</v>
      </c>
      <c r="I2" s="44">
        <v>13282.768</v>
      </c>
      <c r="J2" s="44">
        <v>13284.79</v>
      </c>
      <c r="K2" s="44">
        <v>13344.868</v>
      </c>
      <c r="L2" s="44">
        <v>13039.686</v>
      </c>
      <c r="M2" s="44">
        <v>12929.854</v>
      </c>
      <c r="N2" s="44">
        <v>12876.538</v>
      </c>
      <c r="O2" s="44">
        <v>12850.028</v>
      </c>
      <c r="P2" s="44">
        <v>12870.465</v>
      </c>
      <c r="Q2" s="44">
        <v>12567.885</v>
      </c>
      <c r="R2" s="44">
        <v>12661.236</v>
      </c>
      <c r="S2" s="44">
        <v>12641.706</v>
      </c>
      <c r="T2" s="44">
        <v>12383.238</v>
      </c>
      <c r="U2" s="44">
        <v>12284.962</v>
      </c>
      <c r="V2" t="s">
        <v>58</v>
      </c>
    </row>
    <row r="3" spans="1:22" ht="12.75">
      <c r="A3" s="45" t="s">
        <v>56</v>
      </c>
      <c r="B3" s="44">
        <v>155.669</v>
      </c>
      <c r="C3" s="44">
        <v>159.656</v>
      </c>
      <c r="D3" s="44">
        <v>162.776</v>
      </c>
      <c r="E3" s="44">
        <v>166.285</v>
      </c>
      <c r="F3" s="44">
        <v>169.979</v>
      </c>
      <c r="G3" s="44">
        <v>173.618</v>
      </c>
      <c r="H3" s="44">
        <v>177.52</v>
      </c>
      <c r="I3" s="44">
        <v>181.419</v>
      </c>
      <c r="J3" s="44">
        <v>185.457</v>
      </c>
      <c r="K3" s="44">
        <v>190.866</v>
      </c>
      <c r="L3" s="44">
        <v>195.543</v>
      </c>
      <c r="M3" s="44">
        <v>201.954</v>
      </c>
      <c r="N3" s="44">
        <v>206.513</v>
      </c>
      <c r="O3" s="44">
        <v>209.693</v>
      </c>
      <c r="P3" s="44">
        <v>213.312</v>
      </c>
      <c r="Q3" s="44">
        <v>217.482</v>
      </c>
      <c r="R3" s="44">
        <v>221.719</v>
      </c>
      <c r="S3" s="44">
        <v>227.429</v>
      </c>
      <c r="T3" s="44">
        <v>231.977</v>
      </c>
      <c r="U3" s="44">
        <v>233.537</v>
      </c>
      <c r="V3" t="s">
        <v>57</v>
      </c>
    </row>
    <row r="4" spans="1:22" ht="12.75">
      <c r="A4" s="47" t="s">
        <v>59</v>
      </c>
      <c r="B4" s="44">
        <f>B2*B3</f>
        <v>2016105.8012150002</v>
      </c>
      <c r="C4" s="44">
        <f>C2*C3</f>
        <v>2081579.7606800003</v>
      </c>
      <c r="D4" s="44">
        <f aca="true" t="shared" si="0" ref="D4:U4">D2*D3</f>
        <v>2145410.305864</v>
      </c>
      <c r="E4" s="44">
        <f t="shared" si="0"/>
        <v>2193337.2292649997</v>
      </c>
      <c r="F4" s="44">
        <f t="shared" si="0"/>
        <v>2224782.3799880003</v>
      </c>
      <c r="G4" s="44">
        <f t="shared" si="0"/>
        <v>2303872.837658</v>
      </c>
      <c r="H4" s="44">
        <f t="shared" si="0"/>
        <v>2356943.3361600004</v>
      </c>
      <c r="I4" s="44">
        <f t="shared" si="0"/>
        <v>2409746.487792</v>
      </c>
      <c r="J4" s="44">
        <f t="shared" si="0"/>
        <v>2463757.29903</v>
      </c>
      <c r="K4" s="44">
        <f t="shared" si="0"/>
        <v>2547081.5756880003</v>
      </c>
      <c r="L4" s="44">
        <f t="shared" si="0"/>
        <v>2549819.319498</v>
      </c>
      <c r="M4" s="44">
        <f t="shared" si="0"/>
        <v>2611235.734716</v>
      </c>
      <c r="N4" s="44">
        <f t="shared" si="0"/>
        <v>2659172.491994</v>
      </c>
      <c r="O4" s="44">
        <f t="shared" si="0"/>
        <v>2694560.9214040004</v>
      </c>
      <c r="P4" s="44">
        <f t="shared" si="0"/>
        <v>2745424.63008</v>
      </c>
      <c r="Q4" s="44">
        <f t="shared" si="0"/>
        <v>2733288.76557</v>
      </c>
      <c r="R4" s="44">
        <f t="shared" si="0"/>
        <v>2807236.584684</v>
      </c>
      <c r="S4" s="44">
        <f t="shared" si="0"/>
        <v>2875090.553874</v>
      </c>
      <c r="T4" s="44">
        <f t="shared" si="0"/>
        <v>2872626.401526</v>
      </c>
      <c r="U4" s="44">
        <f t="shared" si="0"/>
        <v>2868993.170594</v>
      </c>
      <c r="V4" s="41" t="s">
        <v>61</v>
      </c>
    </row>
  </sheetData>
  <sheetProtection/>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Z21"/>
  <sheetViews>
    <sheetView zoomScalePageLayoutView="0" workbookViewId="0" topLeftCell="A1">
      <selection activeCell="C32" sqref="C32"/>
    </sheetView>
  </sheetViews>
  <sheetFormatPr defaultColWidth="9.140625" defaultRowHeight="12.75"/>
  <cols>
    <col min="1" max="1" width="28.421875" style="0" customWidth="1"/>
    <col min="2" max="23" width="11.140625" style="0" bestFit="1" customWidth="1"/>
  </cols>
  <sheetData>
    <row r="1" spans="1:21" ht="20.25" customHeight="1">
      <c r="A1" s="42" t="s">
        <v>60</v>
      </c>
      <c r="B1" s="43">
        <v>1990</v>
      </c>
      <c r="C1" s="43">
        <v>1991</v>
      </c>
      <c r="D1" s="43">
        <v>1992</v>
      </c>
      <c r="E1" s="43">
        <v>1993</v>
      </c>
      <c r="F1" s="43">
        <v>1994</v>
      </c>
      <c r="G1" s="43">
        <v>1995</v>
      </c>
      <c r="H1" s="43">
        <v>1996</v>
      </c>
      <c r="I1" s="43">
        <v>1997</v>
      </c>
      <c r="J1" s="43">
        <v>1998</v>
      </c>
      <c r="K1" s="43">
        <v>1999</v>
      </c>
      <c r="L1" s="43">
        <v>2000</v>
      </c>
      <c r="M1" s="43">
        <v>2001</v>
      </c>
      <c r="N1" s="43">
        <v>2002</v>
      </c>
      <c r="O1" s="43">
        <v>2003</v>
      </c>
      <c r="P1" s="43">
        <v>2004</v>
      </c>
      <c r="Q1" s="43">
        <v>2005</v>
      </c>
      <c r="R1" s="43">
        <v>2006</v>
      </c>
      <c r="S1" s="43">
        <v>2007</v>
      </c>
      <c r="T1" s="43">
        <v>2008</v>
      </c>
      <c r="U1" s="43">
        <v>2009</v>
      </c>
    </row>
    <row r="2" spans="1:22" ht="12.75">
      <c r="A2" s="48" t="s">
        <v>62</v>
      </c>
      <c r="B2">
        <v>210.694</v>
      </c>
      <c r="C2">
        <v>208.764</v>
      </c>
      <c r="D2">
        <v>210.772</v>
      </c>
      <c r="E2">
        <v>210.095</v>
      </c>
      <c r="F2">
        <v>206.705</v>
      </c>
      <c r="G2">
        <v>203.067</v>
      </c>
      <c r="H2">
        <v>205.781</v>
      </c>
      <c r="I2">
        <v>203.304</v>
      </c>
      <c r="J2">
        <v>203.376</v>
      </c>
      <c r="K2">
        <v>199.604</v>
      </c>
      <c r="L2">
        <v>198.147</v>
      </c>
      <c r="M2">
        <v>196.371</v>
      </c>
      <c r="N2">
        <v>194.783</v>
      </c>
      <c r="O2">
        <v>192.273</v>
      </c>
      <c r="P2">
        <v>191.699</v>
      </c>
      <c r="Q2">
        <v>190.774</v>
      </c>
      <c r="R2">
        <v>184.708</v>
      </c>
      <c r="S2">
        <v>179.989</v>
      </c>
      <c r="T2">
        <v>178.227</v>
      </c>
      <c r="U2">
        <v>175.847</v>
      </c>
      <c r="V2" s="41" t="s">
        <v>63</v>
      </c>
    </row>
    <row r="3" spans="1:22" ht="12.75">
      <c r="A3" s="49" t="s">
        <v>59</v>
      </c>
      <c r="B3">
        <f>'Tot.car km travelled Drill down'!B4</f>
        <v>2016105.8012150002</v>
      </c>
      <c r="C3">
        <f>'Tot.car km travelled Drill down'!C4</f>
        <v>2081579.7606800003</v>
      </c>
      <c r="D3">
        <f>'Tot.car km travelled Drill down'!D4</f>
        <v>2145410.305864</v>
      </c>
      <c r="E3">
        <f>'Tot.car km travelled Drill down'!E4</f>
        <v>2193337.2292649997</v>
      </c>
      <c r="F3">
        <f>'Tot.car km travelled Drill down'!F4</f>
        <v>2224782.3799880003</v>
      </c>
      <c r="G3">
        <f>'Tot.car km travelled Drill down'!G4</f>
        <v>2303872.837658</v>
      </c>
      <c r="H3">
        <f>'Tot.car km travelled Drill down'!H4</f>
        <v>2356943.3361600004</v>
      </c>
      <c r="I3">
        <f>'Tot.car km travelled Drill down'!I4</f>
        <v>2409746.487792</v>
      </c>
      <c r="J3">
        <f>'Tot.car km travelled Drill down'!J4</f>
        <v>2463757.29903</v>
      </c>
      <c r="K3">
        <f>'Tot.car km travelled Drill down'!K4</f>
        <v>2547081.5756880003</v>
      </c>
      <c r="L3">
        <f>'Tot.car km travelled Drill down'!L4</f>
        <v>2549819.319498</v>
      </c>
      <c r="M3">
        <f>'Tot.car km travelled Drill down'!M4</f>
        <v>2611235.734716</v>
      </c>
      <c r="N3">
        <f>'Tot.car km travelled Drill down'!N4</f>
        <v>2659172.491994</v>
      </c>
      <c r="O3">
        <f>'Tot.car km travelled Drill down'!O4</f>
        <v>2694560.9214040004</v>
      </c>
      <c r="P3">
        <f>'Tot.car km travelled Drill down'!P4</f>
        <v>2745424.63008</v>
      </c>
      <c r="Q3">
        <f>'Tot.car km travelled Drill down'!Q4</f>
        <v>2733288.76557</v>
      </c>
      <c r="R3">
        <f>'Tot.car km travelled Drill down'!R4</f>
        <v>2807236.584684</v>
      </c>
      <c r="S3">
        <f>'Tot.car km travelled Drill down'!S4</f>
        <v>2875090.553874</v>
      </c>
      <c r="T3">
        <f>'Tot.car km travelled Drill down'!T4</f>
        <v>2872626.401526</v>
      </c>
      <c r="U3">
        <f>'Tot.car km travelled Drill down'!U4</f>
        <v>2868993.170594</v>
      </c>
      <c r="V3" t="s">
        <v>61</v>
      </c>
    </row>
    <row r="4" spans="1:22" ht="12.75">
      <c r="A4" s="50" t="s">
        <v>65</v>
      </c>
      <c r="B4">
        <f>B2*B3</f>
        <v>424781395.68119323</v>
      </c>
      <c r="C4">
        <f>C2*C3</f>
        <v>434558917.1585996</v>
      </c>
      <c r="D4">
        <f aca="true" t="shared" si="0" ref="D4:U4">D2*D3</f>
        <v>452192420.98756707</v>
      </c>
      <c r="E4">
        <f t="shared" si="0"/>
        <v>460809185.1824301</v>
      </c>
      <c r="F4">
        <f t="shared" si="0"/>
        <v>459873641.85541964</v>
      </c>
      <c r="G4">
        <f t="shared" si="0"/>
        <v>467840545.5246971</v>
      </c>
      <c r="H4">
        <f t="shared" si="0"/>
        <v>485014156.65834105</v>
      </c>
      <c r="I4">
        <f t="shared" si="0"/>
        <v>489911099.9540648</v>
      </c>
      <c r="J4">
        <f t="shared" si="0"/>
        <v>501069104.44752526</v>
      </c>
      <c r="K4">
        <f t="shared" si="0"/>
        <v>508407670.83362764</v>
      </c>
      <c r="L4">
        <f t="shared" si="0"/>
        <v>505239048.7005702</v>
      </c>
      <c r="M4">
        <f t="shared" si="0"/>
        <v>512770972.4619157</v>
      </c>
      <c r="N4">
        <f t="shared" si="0"/>
        <v>517961595.50806725</v>
      </c>
      <c r="O4">
        <f t="shared" si="0"/>
        <v>518091312.04111135</v>
      </c>
      <c r="P4">
        <f t="shared" si="0"/>
        <v>526295156.161706</v>
      </c>
      <c r="Q4">
        <f t="shared" si="0"/>
        <v>521440430.96285117</v>
      </c>
      <c r="R4">
        <f t="shared" si="0"/>
        <v>518519055.08381224</v>
      </c>
      <c r="S4">
        <f t="shared" si="0"/>
        <v>517484673.70122737</v>
      </c>
      <c r="T4">
        <f t="shared" si="0"/>
        <v>511979585.6647744</v>
      </c>
      <c r="U4">
        <f t="shared" si="0"/>
        <v>504503842.0694431</v>
      </c>
      <c r="V4" t="s">
        <v>64</v>
      </c>
    </row>
    <row r="11" spans="1:26" s="40" customFormat="1" ht="12.75">
      <c r="A11"/>
      <c r="B11"/>
      <c r="C11"/>
      <c r="D11"/>
      <c r="E11"/>
      <c r="F11"/>
      <c r="G11"/>
      <c r="H11"/>
      <c r="I11"/>
      <c r="J11"/>
      <c r="K11"/>
      <c r="L11"/>
      <c r="M11"/>
      <c r="N11"/>
      <c r="O11"/>
      <c r="P11"/>
      <c r="Q11"/>
      <c r="R11"/>
      <c r="S11"/>
      <c r="T11"/>
      <c r="U11"/>
      <c r="V11"/>
      <c r="W11"/>
      <c r="X11"/>
      <c r="Y11"/>
      <c r="Z11"/>
    </row>
    <row r="21" spans="1:26" s="40" customFormat="1" ht="12.75">
      <c r="A21"/>
      <c r="B21"/>
      <c r="C21"/>
      <c r="D21"/>
      <c r="E21"/>
      <c r="F21"/>
      <c r="G21"/>
      <c r="H21"/>
      <c r="I21"/>
      <c r="J21"/>
      <c r="K21"/>
      <c r="L21"/>
      <c r="M21"/>
      <c r="N21"/>
      <c r="O21"/>
      <c r="P21"/>
      <c r="Q21"/>
      <c r="R21"/>
      <c r="S21"/>
      <c r="T21"/>
      <c r="U21"/>
      <c r="V21"/>
      <c r="W21"/>
      <c r="X21"/>
      <c r="Y21"/>
      <c r="Z21"/>
    </row>
  </sheetData>
  <sheetProtection/>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O40"/>
  <sheetViews>
    <sheetView zoomScalePageLayoutView="0" workbookViewId="0" topLeftCell="A1">
      <selection activeCell="E35" sqref="E35"/>
    </sheetView>
  </sheetViews>
  <sheetFormatPr defaultColWidth="9.140625" defaultRowHeight="12.75"/>
  <cols>
    <col min="1" max="1" width="44.140625" style="33" customWidth="1"/>
    <col min="2" max="2" width="12.57421875" style="34" bestFit="1" customWidth="1"/>
    <col min="3" max="7" width="12.57421875" style="34" customWidth="1"/>
    <col min="8" max="20" width="12.57421875" style="34" bestFit="1" customWidth="1"/>
    <col min="21" max="21" width="12.7109375" style="34" customWidth="1"/>
    <col min="22" max="16384" width="9.140625" style="34" customWidth="1"/>
  </cols>
  <sheetData>
    <row r="1" spans="1:41" s="35" customFormat="1" ht="18.75" customHeight="1">
      <c r="A1" s="51" t="s">
        <v>71</v>
      </c>
      <c r="B1" s="52">
        <v>1990</v>
      </c>
      <c r="C1" s="52">
        <v>1991</v>
      </c>
      <c r="D1" s="52">
        <v>1992</v>
      </c>
      <c r="E1" s="52">
        <v>1993</v>
      </c>
      <c r="F1" s="52">
        <v>1994</v>
      </c>
      <c r="G1" s="52">
        <v>1995</v>
      </c>
      <c r="H1" s="52">
        <v>1996</v>
      </c>
      <c r="I1" s="52">
        <v>1997</v>
      </c>
      <c r="J1" s="52">
        <v>1998</v>
      </c>
      <c r="K1" s="52">
        <v>1999</v>
      </c>
      <c r="L1" s="52">
        <v>2000</v>
      </c>
      <c r="M1" s="52">
        <v>2001</v>
      </c>
      <c r="N1" s="52">
        <v>2002</v>
      </c>
      <c r="O1" s="52">
        <v>2003</v>
      </c>
      <c r="P1" s="52">
        <v>2004</v>
      </c>
      <c r="Q1" s="52">
        <v>2005</v>
      </c>
      <c r="R1" s="52">
        <v>2006</v>
      </c>
      <c r="S1" s="52">
        <v>2007</v>
      </c>
      <c r="T1" s="52">
        <v>2008</v>
      </c>
      <c r="U1" s="52">
        <v>2009</v>
      </c>
      <c r="V1" s="34"/>
      <c r="W1" s="34"/>
      <c r="X1" s="34"/>
      <c r="Y1" s="34"/>
      <c r="Z1" s="34"/>
      <c r="AA1" s="34"/>
      <c r="AB1" s="34"/>
      <c r="AC1" s="34"/>
      <c r="AD1" s="34"/>
      <c r="AE1" s="34"/>
      <c r="AF1" s="34"/>
      <c r="AG1" s="34"/>
      <c r="AH1" s="34"/>
      <c r="AI1" s="34"/>
      <c r="AJ1" s="34"/>
      <c r="AK1" s="34"/>
      <c r="AL1" s="34"/>
      <c r="AM1" s="34"/>
      <c r="AN1" s="34"/>
      <c r="AO1" s="34"/>
    </row>
    <row r="2" spans="1:21" ht="12.75">
      <c r="A2" s="34" t="s">
        <v>66</v>
      </c>
      <c r="B2" s="34">
        <v>100</v>
      </c>
      <c r="C2" s="34">
        <v>101.35303058729241</v>
      </c>
      <c r="D2" s="34">
        <v>102.35726791564275</v>
      </c>
      <c r="E2" s="34">
        <v>102.19457578139586</v>
      </c>
      <c r="F2" s="34">
        <v>105.1955558014814</v>
      </c>
      <c r="G2" s="34">
        <v>108.06770969534227</v>
      </c>
      <c r="H2" s="34">
        <v>110.00792488993554</v>
      </c>
      <c r="I2" s="34">
        <v>112.97803846259356</v>
      </c>
      <c r="J2" s="34">
        <v>116.2883146055783</v>
      </c>
      <c r="K2" s="34">
        <v>119.79598094355133</v>
      </c>
      <c r="L2" s="34">
        <v>124.38172346363396</v>
      </c>
      <c r="M2" s="34">
        <v>126.92562558589327</v>
      </c>
      <c r="N2" s="34">
        <v>128.49465936479737</v>
      </c>
      <c r="O2" s="34">
        <v>130.14447378015788</v>
      </c>
      <c r="P2" s="34">
        <v>133.45228609345784</v>
      </c>
      <c r="Q2" s="34">
        <v>136.08590243100863</v>
      </c>
      <c r="R2" s="34">
        <v>140.65626459902714</v>
      </c>
      <c r="S2" s="34">
        <v>145.01605379929515</v>
      </c>
      <c r="T2" s="34">
        <v>145.75008853494234</v>
      </c>
      <c r="U2" s="34">
        <v>139.4953007533199</v>
      </c>
    </row>
    <row r="3" spans="1:21" ht="12.75">
      <c r="A3" s="34" t="s">
        <v>59</v>
      </c>
      <c r="B3" s="34">
        <f>'Tot.car km travelled Drill down'!B4/'Tot.car km travelled Drill down'!B4*100</f>
        <v>100</v>
      </c>
      <c r="C3" s="34">
        <f>'Tot.car km travelled Drill down'!C4/'Tot.car km travelled Drill down'!B4*100</f>
        <v>103.24754580962679</v>
      </c>
      <c r="D3" s="34">
        <f>'Tot.car km travelled Drill down'!D4/'Tot.car km travelled Drill down'!B4*100</f>
        <v>106.41357733165964</v>
      </c>
      <c r="E3" s="34">
        <f>'Tot.car km travelled Drill down'!E4/'Tot.car km travelled Drill down'!B4*100</f>
        <v>108.79078012389982</v>
      </c>
      <c r="F3" s="34">
        <f>'Tot.car km travelled Drill down'!F4/'Tot.car km travelled Drill down'!B4*100</f>
        <v>110.35047757152634</v>
      </c>
      <c r="G3" s="34">
        <f>'Tot.car km travelled Drill down'!G4/'Tot.car km travelled Drill down'!B4*100</f>
        <v>114.27340947432312</v>
      </c>
      <c r="H3" s="34">
        <f>'Tot.car km travelled Drill down'!H4/'Tot.car km travelled Drill down'!B4*100</f>
        <v>116.90573653126712</v>
      </c>
      <c r="I3" s="34">
        <f>'Tot.car km travelled Drill down'!I4/'Tot.car km travelled Drill down'!B4*100</f>
        <v>119.52480303066304</v>
      </c>
      <c r="J3" s="34">
        <f>'Tot.car km travelled Drill down'!J4/'Tot.car km travelled Drill down'!B4*100</f>
        <v>122.20377013672714</v>
      </c>
      <c r="K3" s="34">
        <f>'Tot.car km travelled Drill down'!K4/'Tot.car km travelled Drill down'!B4*100</f>
        <v>126.33670188107237</v>
      </c>
      <c r="L3" s="34">
        <f>'Tot.car km travelled Drill down'!L4/'Tot.car km travelled Drill down'!B4*100</f>
        <v>126.472495538744</v>
      </c>
      <c r="M3" s="34">
        <f>'Tot.car km travelled Drill down'!M4/'Tot.car km travelled Drill down'!B4*100</f>
        <v>129.5187848347218</v>
      </c>
      <c r="N3" s="34">
        <f>'Tot.car km travelled Drill down'!N4/'Tot.car km travelled Drill down'!B4*100</f>
        <v>131.89647539288154</v>
      </c>
      <c r="O3" s="34">
        <f>'Tot.car km travelled Drill down'!O4/'Tot.car km travelled Drill down'!B4*100</f>
        <v>133.65176171707515</v>
      </c>
      <c r="P3" s="34">
        <f>'Tot.car km travelled Drill down'!P4/'Tot.car km travelled Drill down'!B4*100</f>
        <v>136.17463073740862</v>
      </c>
      <c r="Q3" s="34">
        <f>'Tot.car km travelled Drill down'!Q4/'Tot.car km travelled Drill down'!B4*100</f>
        <v>135.57268492173333</v>
      </c>
      <c r="R3" s="34">
        <f>'Tot.car km travelled Drill down'!R4/'Tot.car km travelled Drill down'!B4*100</f>
        <v>139.24053901299362</v>
      </c>
      <c r="S3" s="34">
        <f>'Tot.car km travelled Drill down'!S4/'Tot.car km travelled Drill down'!B4*100</f>
        <v>142.60613466522122</v>
      </c>
      <c r="T3" s="34">
        <f>'Tot.car km travelled Drill down'!T4/'Tot.car km travelled Drill down'!B4*100</f>
        <v>142.48391130042975</v>
      </c>
      <c r="U3" s="34">
        <f>'Tot.car km travelled Drill down'!U4/'Tot.car km travelled Drill down'!B4*100</f>
        <v>142.30370096971149</v>
      </c>
    </row>
    <row r="4" spans="1:21" ht="12.75">
      <c r="A4" s="34" t="s">
        <v>67</v>
      </c>
      <c r="B4" s="34">
        <v>100</v>
      </c>
      <c r="C4" s="34">
        <v>103.21957812424579</v>
      </c>
      <c r="D4" s="34">
        <v>106.59499789682731</v>
      </c>
      <c r="E4" s="34">
        <v>108.27270909329121</v>
      </c>
      <c r="F4" s="34">
        <v>108.41820726939228</v>
      </c>
      <c r="G4" s="34">
        <v>110.45035478109766</v>
      </c>
      <c r="H4" s="34">
        <v>111.96463911625374</v>
      </c>
      <c r="I4" s="34">
        <v>113.65407291458361</v>
      </c>
      <c r="J4" s="34">
        <v>115.5607196298416</v>
      </c>
      <c r="K4" s="34">
        <v>116.29510615850336</v>
      </c>
      <c r="L4" s="34">
        <v>115.03802949958282</v>
      </c>
      <c r="M4" s="34">
        <v>117.07431440018203</v>
      </c>
      <c r="N4" s="34">
        <v>118.57756569828781</v>
      </c>
      <c r="O4" s="34">
        <v>118.592736124232</v>
      </c>
      <c r="P4" s="34">
        <v>120.38215682083037</v>
      </c>
      <c r="Q4" s="34">
        <v>119.61260248657072</v>
      </c>
      <c r="R4" s="34">
        <v>119.85877712575595</v>
      </c>
      <c r="S4" s="34">
        <v>121.18894765513485</v>
      </c>
      <c r="T4" s="34">
        <v>120.69384011750184</v>
      </c>
      <c r="U4" s="34">
        <v>119.28092181024554</v>
      </c>
    </row>
    <row r="5" spans="1:21" ht="12.75">
      <c r="A5" s="34" t="s">
        <v>68</v>
      </c>
      <c r="B5" s="34">
        <v>100</v>
      </c>
      <c r="C5" s="34">
        <v>98.64438471426902</v>
      </c>
      <c r="D5" s="34">
        <v>98.27042187682599</v>
      </c>
      <c r="E5" s="34">
        <v>97.98994974874371</v>
      </c>
      <c r="F5" s="34">
        <v>96.75119784971368</v>
      </c>
      <c r="G5" s="34">
        <v>95.88640878812667</v>
      </c>
      <c r="H5" s="34">
        <v>95.44232791866307</v>
      </c>
      <c r="I5" s="34">
        <v>96.00327217482763</v>
      </c>
      <c r="J5" s="34">
        <v>95.03330606520977</v>
      </c>
      <c r="K5" s="34">
        <v>94.42561645436484</v>
      </c>
      <c r="L5" s="34">
        <v>92.69603833119083</v>
      </c>
      <c r="M5" s="34">
        <v>91.39885473881031</v>
      </c>
      <c r="N5" s="34">
        <v>90.76779245062522</v>
      </c>
      <c r="O5" s="34">
        <v>89.57578590627556</v>
      </c>
      <c r="P5" s="34">
        <v>88.6175061353278</v>
      </c>
      <c r="Q5" s="34">
        <v>87.47224494565853</v>
      </c>
      <c r="R5" s="34">
        <v>86.36204277199953</v>
      </c>
      <c r="S5" s="34">
        <v>85.25184059834054</v>
      </c>
      <c r="T5" s="34">
        <v>84.12995208601146</v>
      </c>
      <c r="U5" s="34">
        <v>83.31190837910482</v>
      </c>
    </row>
    <row r="6" spans="1:21" ht="12.75">
      <c r="A6" s="34" t="s">
        <v>65</v>
      </c>
      <c r="B6" s="34">
        <f>'Tot.car CO2 emissions Drilldown'!B4/'Tot.car CO2 emissions Drilldown'!B4*100</f>
        <v>100</v>
      </c>
      <c r="C6" s="34">
        <f>'Tot.car CO2 emissions Drilldown'!C4/'Tot.car CO2 emissions Drilldown'!B4*100</f>
        <v>102.30177723808427</v>
      </c>
      <c r="D6" s="34">
        <f>'Tot.car CO2 emissions Drilldown'!D4/'Tot.car CO2 emissions Drilldown'!B4*100</f>
        <v>106.4529721840611</v>
      </c>
      <c r="E6" s="34">
        <f>'Tot.car CO2 emissions Drilldown'!E4/'Tot.car CO2 emissions Drilldown'!B4*100</f>
        <v>108.48148950672886</v>
      </c>
      <c r="F6" s="34">
        <f>'Tot.car CO2 emissions Drilldown'!F4/'Tot.car CO2 emissions Drilldown'!B4*100</f>
        <v>108.26124838117059</v>
      </c>
      <c r="G6" s="34">
        <f>'Tot.car CO2 emissions Drilldown'!G4/'Tot.car CO2 emissions Drilldown'!B4*100</f>
        <v>110.13677865398338</v>
      </c>
      <c r="H6" s="34">
        <f>'Tot.car CO2 emissions Drilldown'!H4/'Tot.car CO2 emissions Drilldown'!B4*100</f>
        <v>114.1797078661029</v>
      </c>
      <c r="I6" s="34">
        <f>'Tot.car CO2 emissions Drilldown'!I4/'Tot.car CO2 emissions Drilldown'!B4*100</f>
        <v>115.33252278349609</v>
      </c>
      <c r="J6" s="34">
        <f>'Tot.car CO2 emissions Drilldown'!J4/'Tot.car CO2 emissions Drilldown'!B4*100</f>
        <v>117.9592867159341</v>
      </c>
      <c r="K6" s="34">
        <f>'Tot.car CO2 emissions Drilldown'!K4/'Tot.car CO2 emissions Drilldown'!B4*100</f>
        <v>119.68689683744944</v>
      </c>
      <c r="L6" s="34">
        <f>'Tot.car CO2 emissions Drilldown'!L4/'Tot.car CO2 emissions Drilldown'!B4*100</f>
        <v>118.94095500353833</v>
      </c>
      <c r="M6" s="34">
        <f>'Tot.car CO2 emissions Drilldown'!M4/'Tot.car CO2 emissions Drilldown'!B4*100</f>
        <v>120.71408439148317</v>
      </c>
      <c r="N6" s="34">
        <f>'Tot.car CO2 emissions Drilldown'!N4/'Tot.car CO2 emissions Drilldown'!B4*100</f>
        <v>121.93603598798089</v>
      </c>
      <c r="O6" s="34">
        <f>'Tot.car CO2 emissions Drilldown'!O4/'Tot.car CO2 emissions Drilldown'!B4*100</f>
        <v>121.96657323239953</v>
      </c>
      <c r="P6" s="34">
        <f>'Tot.car CO2 emissions Drilldown'!P4/'Tot.car CO2 emissions Drilldown'!B4*100</f>
        <v>123.89788289049758</v>
      </c>
      <c r="Q6" s="34">
        <f>'Tot.car CO2 emissions Drilldown'!Q4/'Tot.car CO2 emissions Drilldown'!B4*100</f>
        <v>122.75500675509868</v>
      </c>
      <c r="R6" s="34">
        <f>'Tot.car CO2 emissions Drilldown'!R4/'Tot.car CO2 emissions Drilldown'!B4*100</f>
        <v>122.06727044914439</v>
      </c>
      <c r="S6" s="34">
        <f>'Tot.car CO2 emissions Drilldown'!S4/'Tot.car CO2 emissions Drilldown'!B4*100</f>
        <v>121.82376134231872</v>
      </c>
      <c r="T6" s="34">
        <f>'Tot.car CO2 emissions Drilldown'!T4/'Tot.car CO2 emissions Drilldown'!B4*100</f>
        <v>120.5277799051786</v>
      </c>
      <c r="U6" s="34">
        <f>'Tot.car CO2 emissions Drilldown'!U4/'Tot.car CO2 emissions Drilldown'!B4*100</f>
        <v>118.76787618261962</v>
      </c>
    </row>
    <row r="7" spans="1:21" ht="12.75">
      <c r="A7" s="34" t="s">
        <v>56</v>
      </c>
      <c r="B7" s="34">
        <v>100</v>
      </c>
      <c r="C7" s="34">
        <v>102.5612035793896</v>
      </c>
      <c r="D7" s="34">
        <v>104.56545619230546</v>
      </c>
      <c r="E7" s="34">
        <v>106.81959799317782</v>
      </c>
      <c r="F7" s="34">
        <v>109.19258169577759</v>
      </c>
      <c r="G7" s="34">
        <v>111.5302340221881</v>
      </c>
      <c r="H7" s="34">
        <v>114.0368345656489</v>
      </c>
      <c r="I7" s="34">
        <v>116.54150794313576</v>
      </c>
      <c r="J7" s="34">
        <v>119.13547334408263</v>
      </c>
      <c r="K7" s="34">
        <v>122.61015359512812</v>
      </c>
      <c r="L7" s="34">
        <v>125.61460534852796</v>
      </c>
      <c r="M7" s="34">
        <v>129.73295903487528</v>
      </c>
      <c r="N7" s="34">
        <v>132.6616089266328</v>
      </c>
      <c r="O7" s="34">
        <v>134.70440485902782</v>
      </c>
      <c r="P7" s="34">
        <v>137.02920941227862</v>
      </c>
      <c r="Q7" s="34">
        <v>139.70797011607962</v>
      </c>
      <c r="R7" s="34">
        <v>142.42977085996569</v>
      </c>
      <c r="S7" s="34">
        <v>146.0978100970649</v>
      </c>
      <c r="T7" s="34">
        <v>149.01939371358458</v>
      </c>
      <c r="U7" s="34">
        <v>150.02152002004252</v>
      </c>
    </row>
    <row r="8" ht="12.75">
      <c r="A8" s="34"/>
    </row>
    <row r="9" ht="12.75">
      <c r="A9" s="34"/>
    </row>
    <row r="10" ht="12.75">
      <c r="A10" s="34"/>
    </row>
    <row r="11" ht="12.75">
      <c r="A11" s="34"/>
    </row>
    <row r="12" ht="12.75">
      <c r="A12" s="34"/>
    </row>
    <row r="13" ht="12.75">
      <c r="A13" s="34"/>
    </row>
    <row r="14" ht="12.75">
      <c r="A14" s="34"/>
    </row>
    <row r="15" ht="12.75">
      <c r="A15" s="34"/>
    </row>
    <row r="16" ht="12.75">
      <c r="A16" s="34"/>
    </row>
    <row r="17" ht="12.75">
      <c r="A17" s="34"/>
    </row>
    <row r="18" ht="12.75">
      <c r="A18" s="34"/>
    </row>
    <row r="19" ht="12.75">
      <c r="A19" s="34"/>
    </row>
    <row r="20" ht="12.75">
      <c r="A20" s="34"/>
    </row>
    <row r="21" ht="12.75">
      <c r="A21" s="34"/>
    </row>
    <row r="22" ht="12.75">
      <c r="A22" s="34"/>
    </row>
    <row r="23" ht="12.75">
      <c r="A23" s="34"/>
    </row>
    <row r="24" ht="12.75">
      <c r="A24" s="34"/>
    </row>
    <row r="25" ht="12.75">
      <c r="A25" s="34"/>
    </row>
    <row r="26" ht="12.75">
      <c r="A26" s="34"/>
    </row>
    <row r="27" ht="12.75">
      <c r="A27" s="34"/>
    </row>
    <row r="28" ht="12.75">
      <c r="A28" s="34"/>
    </row>
    <row r="29" ht="12.75">
      <c r="A29" s="34"/>
    </row>
    <row r="30" ht="12.75">
      <c r="A30" s="34"/>
    </row>
    <row r="31" ht="12.75">
      <c r="A31" s="34"/>
    </row>
    <row r="32" ht="12.75">
      <c r="A32" s="34"/>
    </row>
    <row r="33" ht="12.75">
      <c r="A33" s="34"/>
    </row>
    <row r="34" ht="12.75">
      <c r="A34" s="34"/>
    </row>
    <row r="35" ht="12.75">
      <c r="A35" s="34"/>
    </row>
    <row r="36" ht="12.75">
      <c r="A36" s="34"/>
    </row>
    <row r="37" ht="12.75">
      <c r="A37" s="34"/>
    </row>
    <row r="38" ht="12.75">
      <c r="A38" s="34"/>
    </row>
    <row r="39" ht="12.75">
      <c r="A39" s="34"/>
    </row>
    <row r="40" ht="12.75">
      <c r="A40" s="34"/>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V30"/>
  <sheetViews>
    <sheetView tabSelected="1" zoomScalePageLayoutView="0" workbookViewId="0" topLeftCell="A1">
      <selection activeCell="B34" sqref="B34"/>
    </sheetView>
  </sheetViews>
  <sheetFormatPr defaultColWidth="9.140625" defaultRowHeight="12.75"/>
  <cols>
    <col min="1" max="1" width="60.57421875" style="0" bestFit="1" customWidth="1"/>
    <col min="2" max="21" width="40.7109375" style="0" customWidth="1"/>
  </cols>
  <sheetData>
    <row r="1" spans="2:21" ht="12.75">
      <c r="B1">
        <v>1990</v>
      </c>
      <c r="C1">
        <v>1991</v>
      </c>
      <c r="D1">
        <v>1992</v>
      </c>
      <c r="E1">
        <v>1993</v>
      </c>
      <c r="F1">
        <v>1994</v>
      </c>
      <c r="G1">
        <v>1995</v>
      </c>
      <c r="H1">
        <v>1996</v>
      </c>
      <c r="I1">
        <v>1997</v>
      </c>
      <c r="J1">
        <v>1998</v>
      </c>
      <c r="K1">
        <v>1999</v>
      </c>
      <c r="L1">
        <v>2000</v>
      </c>
      <c r="M1">
        <v>2001</v>
      </c>
      <c r="N1">
        <v>2002</v>
      </c>
      <c r="O1">
        <v>2003</v>
      </c>
      <c r="P1">
        <v>2004</v>
      </c>
      <c r="Q1">
        <v>2005</v>
      </c>
      <c r="R1">
        <v>2006</v>
      </c>
      <c r="S1">
        <v>2007</v>
      </c>
      <c r="T1">
        <v>2008</v>
      </c>
      <c r="U1">
        <v>2009</v>
      </c>
    </row>
    <row r="2" spans="1:21" ht="12.75">
      <c r="A2" s="56" t="s">
        <v>98</v>
      </c>
      <c r="B2" s="31"/>
      <c r="C2" s="31"/>
      <c r="D2" s="31"/>
      <c r="E2" s="31"/>
      <c r="F2" s="31"/>
      <c r="G2" s="31"/>
      <c r="H2" s="31"/>
      <c r="I2" s="31"/>
      <c r="J2" s="31"/>
      <c r="K2" s="31"/>
      <c r="L2" s="31"/>
      <c r="M2" s="31"/>
      <c r="N2" s="31"/>
      <c r="O2" s="31"/>
      <c r="P2" s="31"/>
      <c r="Q2" s="31"/>
      <c r="R2" s="31"/>
      <c r="S2" s="31"/>
      <c r="T2" s="31"/>
      <c r="U2" s="31"/>
    </row>
    <row r="3" spans="1:22" ht="12.75">
      <c r="A3" s="41" t="s">
        <v>99</v>
      </c>
      <c r="B3" s="31" t="s">
        <v>105</v>
      </c>
      <c r="C3" s="31" t="s">
        <v>105</v>
      </c>
      <c r="D3" s="31" t="s">
        <v>105</v>
      </c>
      <c r="E3" s="31" t="s">
        <v>105</v>
      </c>
      <c r="F3" s="31" t="s">
        <v>105</v>
      </c>
      <c r="G3" s="31" t="s">
        <v>105</v>
      </c>
      <c r="H3" s="31" t="s">
        <v>105</v>
      </c>
      <c r="I3" s="31" t="s">
        <v>105</v>
      </c>
      <c r="J3" s="31" t="s">
        <v>105</v>
      </c>
      <c r="K3" s="31" t="s">
        <v>105</v>
      </c>
      <c r="L3" s="31" t="s">
        <v>105</v>
      </c>
      <c r="M3" s="31" t="s">
        <v>105</v>
      </c>
      <c r="N3" s="31" t="s">
        <v>105</v>
      </c>
      <c r="O3" s="31" t="s">
        <v>105</v>
      </c>
      <c r="P3" s="31" t="s">
        <v>105</v>
      </c>
      <c r="Q3" s="31" t="s">
        <v>105</v>
      </c>
      <c r="R3" s="31" t="s">
        <v>105</v>
      </c>
      <c r="S3" s="31" t="s">
        <v>105</v>
      </c>
      <c r="T3" s="31" t="s">
        <v>105</v>
      </c>
      <c r="U3" s="31" t="s">
        <v>105</v>
      </c>
      <c r="V3" s="31"/>
    </row>
    <row r="4" spans="1:21" ht="12.75">
      <c r="A4" s="41" t="s">
        <v>100</v>
      </c>
      <c r="B4" s="31"/>
      <c r="C4" s="31"/>
      <c r="D4" s="31"/>
      <c r="E4" s="31"/>
      <c r="F4" s="31"/>
      <c r="G4" s="31"/>
      <c r="H4" s="31"/>
      <c r="I4" s="31"/>
      <c r="J4" s="31"/>
      <c r="K4" s="31"/>
      <c r="L4" s="31"/>
      <c r="M4" s="31"/>
      <c r="N4" s="31"/>
      <c r="O4" s="31"/>
      <c r="P4" s="31"/>
      <c r="Q4" s="31"/>
      <c r="R4" s="31"/>
      <c r="S4" s="31"/>
      <c r="T4" s="31"/>
      <c r="U4" s="31"/>
    </row>
    <row r="5" spans="1:21" ht="12.75">
      <c r="A5" s="41" t="s">
        <v>101</v>
      </c>
      <c r="B5" s="31" t="s">
        <v>105</v>
      </c>
      <c r="C5" s="31" t="s">
        <v>105</v>
      </c>
      <c r="D5" s="31" t="s">
        <v>105</v>
      </c>
      <c r="E5" s="31" t="s">
        <v>105</v>
      </c>
      <c r="F5" s="31" t="s">
        <v>105</v>
      </c>
      <c r="G5" s="31" t="s">
        <v>105</v>
      </c>
      <c r="H5" s="31" t="s">
        <v>105</v>
      </c>
      <c r="I5" s="31" t="s">
        <v>105</v>
      </c>
      <c r="J5" s="31" t="s">
        <v>105</v>
      </c>
      <c r="K5" s="31" t="s">
        <v>105</v>
      </c>
      <c r="L5" s="31" t="s">
        <v>105</v>
      </c>
      <c r="M5" s="31" t="s">
        <v>105</v>
      </c>
      <c r="N5" s="31" t="s">
        <v>105</v>
      </c>
      <c r="O5" s="31" t="s">
        <v>105</v>
      </c>
      <c r="P5" s="31" t="s">
        <v>105</v>
      </c>
      <c r="Q5" s="31" t="s">
        <v>105</v>
      </c>
      <c r="R5" s="31" t="s">
        <v>105</v>
      </c>
      <c r="S5" s="31" t="s">
        <v>105</v>
      </c>
      <c r="T5" s="31" t="s">
        <v>105</v>
      </c>
      <c r="U5" s="31" t="s">
        <v>105</v>
      </c>
    </row>
    <row r="6" ht="12.75">
      <c r="A6" s="41" t="s">
        <v>102</v>
      </c>
    </row>
    <row r="7" spans="1:21" ht="25.5">
      <c r="A7" s="41" t="s">
        <v>104</v>
      </c>
      <c r="B7" s="58" t="s">
        <v>106</v>
      </c>
      <c r="C7" s="58" t="s">
        <v>106</v>
      </c>
      <c r="D7" s="58" t="s">
        <v>106</v>
      </c>
      <c r="E7" s="58" t="s">
        <v>106</v>
      </c>
      <c r="F7" s="58" t="s">
        <v>106</v>
      </c>
      <c r="G7" s="58" t="s">
        <v>106</v>
      </c>
      <c r="H7" s="58" t="s">
        <v>106</v>
      </c>
      <c r="I7" s="58" t="s">
        <v>106</v>
      </c>
      <c r="J7" s="58" t="s">
        <v>106</v>
      </c>
      <c r="K7" s="58" t="s">
        <v>106</v>
      </c>
      <c r="L7" s="58" t="s">
        <v>106</v>
      </c>
      <c r="M7" s="58" t="s">
        <v>106</v>
      </c>
      <c r="N7" s="58" t="s">
        <v>106</v>
      </c>
      <c r="O7" s="58" t="s">
        <v>106</v>
      </c>
      <c r="P7" s="58" t="s">
        <v>106</v>
      </c>
      <c r="Q7" s="58" t="s">
        <v>106</v>
      </c>
      <c r="R7" s="58" t="s">
        <v>106</v>
      </c>
      <c r="S7" s="58" t="s">
        <v>106</v>
      </c>
      <c r="T7" s="58" t="s">
        <v>106</v>
      </c>
      <c r="U7" s="58" t="s">
        <v>106</v>
      </c>
    </row>
    <row r="8" ht="12.75">
      <c r="A8" s="41" t="s">
        <v>103</v>
      </c>
    </row>
    <row r="9" spans="1:21" s="1" customFormat="1" ht="12.75">
      <c r="A9" s="41" t="s">
        <v>97</v>
      </c>
      <c r="B9" s="57" t="s">
        <v>76</v>
      </c>
      <c r="C9" s="57"/>
      <c r="D9" s="57"/>
      <c r="E9" s="57"/>
      <c r="F9" s="57"/>
      <c r="G9" s="57"/>
      <c r="H9" s="57"/>
      <c r="I9" s="57"/>
      <c r="J9" s="57"/>
      <c r="K9" s="57"/>
      <c r="L9" s="57"/>
      <c r="M9" s="57"/>
      <c r="N9" s="57"/>
      <c r="O9" s="57"/>
      <c r="P9" s="57"/>
      <c r="Q9" s="57"/>
      <c r="R9" s="57"/>
      <c r="S9" s="57"/>
      <c r="T9" s="57"/>
      <c r="U9" s="57"/>
    </row>
    <row r="12" spans="1:21" ht="12.75">
      <c r="A12" s="56" t="s">
        <v>107</v>
      </c>
      <c r="B12" s="31"/>
      <c r="C12" s="31"/>
      <c r="D12" s="31"/>
      <c r="E12" s="31"/>
      <c r="F12" s="31"/>
      <c r="G12" s="31"/>
      <c r="H12" s="31"/>
      <c r="I12" s="31"/>
      <c r="J12" s="31"/>
      <c r="K12" s="31"/>
      <c r="L12" s="31"/>
      <c r="M12" s="31"/>
      <c r="N12" s="31"/>
      <c r="O12" s="31"/>
      <c r="P12" s="31"/>
      <c r="Q12" s="31"/>
      <c r="R12" s="31"/>
      <c r="S12" s="31"/>
      <c r="T12" s="31"/>
      <c r="U12" s="31"/>
    </row>
    <row r="13" spans="1:21" ht="12.75">
      <c r="A13" s="41" t="s">
        <v>153</v>
      </c>
      <c r="B13" s="31" t="s">
        <v>105</v>
      </c>
      <c r="C13" s="31" t="s">
        <v>105</v>
      </c>
      <c r="D13" s="31" t="s">
        <v>105</v>
      </c>
      <c r="E13" s="31" t="s">
        <v>105</v>
      </c>
      <c r="F13" s="31" t="s">
        <v>105</v>
      </c>
      <c r="G13" s="31" t="s">
        <v>105</v>
      </c>
      <c r="H13" s="31" t="s">
        <v>105</v>
      </c>
      <c r="I13" s="31" t="s">
        <v>105</v>
      </c>
      <c r="J13" s="31" t="s">
        <v>105</v>
      </c>
      <c r="K13" s="31" t="s">
        <v>105</v>
      </c>
      <c r="L13" s="31" t="s">
        <v>105</v>
      </c>
      <c r="M13" s="31" t="s">
        <v>105</v>
      </c>
      <c r="N13" s="31" t="s">
        <v>105</v>
      </c>
      <c r="O13" s="31" t="s">
        <v>105</v>
      </c>
      <c r="P13" s="31" t="s">
        <v>105</v>
      </c>
      <c r="Q13" s="31" t="s">
        <v>105</v>
      </c>
      <c r="R13" s="31" t="s">
        <v>105</v>
      </c>
      <c r="S13" s="31" t="s">
        <v>105</v>
      </c>
      <c r="T13" s="31" t="s">
        <v>105</v>
      </c>
      <c r="U13" s="31" t="s">
        <v>105</v>
      </c>
    </row>
    <row r="14" spans="1:3" ht="12.75">
      <c r="A14" s="41" t="s">
        <v>108</v>
      </c>
      <c r="B14" s="31"/>
      <c r="C14" s="31"/>
    </row>
    <row r="15" spans="1:21" ht="25.5">
      <c r="A15" s="41" t="s">
        <v>104</v>
      </c>
      <c r="B15" s="58" t="s">
        <v>106</v>
      </c>
      <c r="C15" s="58" t="s">
        <v>106</v>
      </c>
      <c r="D15" s="58" t="s">
        <v>106</v>
      </c>
      <c r="E15" s="58" t="s">
        <v>106</v>
      </c>
      <c r="F15" s="58" t="s">
        <v>106</v>
      </c>
      <c r="G15" s="58" t="s">
        <v>106</v>
      </c>
      <c r="H15" s="58" t="s">
        <v>106</v>
      </c>
      <c r="I15" s="58" t="s">
        <v>106</v>
      </c>
      <c r="J15" s="58" t="s">
        <v>106</v>
      </c>
      <c r="K15" s="58" t="s">
        <v>106</v>
      </c>
      <c r="L15" s="58" t="s">
        <v>106</v>
      </c>
      <c r="M15" s="58" t="s">
        <v>106</v>
      </c>
      <c r="N15" s="58" t="s">
        <v>106</v>
      </c>
      <c r="O15" s="58" t="s">
        <v>106</v>
      </c>
      <c r="P15" s="58" t="s">
        <v>106</v>
      </c>
      <c r="Q15" s="58" t="s">
        <v>106</v>
      </c>
      <c r="R15" s="58" t="s">
        <v>106</v>
      </c>
      <c r="S15" s="58" t="s">
        <v>106</v>
      </c>
      <c r="T15" s="58" t="s">
        <v>106</v>
      </c>
      <c r="U15" s="58" t="s">
        <v>106</v>
      </c>
    </row>
    <row r="16" ht="12.75">
      <c r="A16" s="41" t="s">
        <v>103</v>
      </c>
    </row>
    <row r="17" spans="1:21" ht="25.5">
      <c r="A17" s="41" t="s">
        <v>154</v>
      </c>
      <c r="B17" s="58" t="s">
        <v>152</v>
      </c>
      <c r="C17" s="58" t="s">
        <v>152</v>
      </c>
      <c r="D17" s="58" t="s">
        <v>152</v>
      </c>
      <c r="E17" s="58" t="s">
        <v>152</v>
      </c>
      <c r="F17" s="58" t="s">
        <v>152</v>
      </c>
      <c r="G17" s="58" t="s">
        <v>152</v>
      </c>
      <c r="H17" s="58" t="s">
        <v>152</v>
      </c>
      <c r="I17" s="58" t="s">
        <v>152</v>
      </c>
      <c r="J17" s="58" t="s">
        <v>152</v>
      </c>
      <c r="K17" s="58" t="s">
        <v>152</v>
      </c>
      <c r="L17" s="58" t="s">
        <v>152</v>
      </c>
      <c r="M17" s="58" t="s">
        <v>152</v>
      </c>
      <c r="N17" s="58" t="s">
        <v>152</v>
      </c>
      <c r="O17" s="58" t="s">
        <v>152</v>
      </c>
      <c r="P17" s="58" t="s">
        <v>152</v>
      </c>
      <c r="Q17" s="58" t="s">
        <v>152</v>
      </c>
      <c r="R17" s="58" t="s">
        <v>152</v>
      </c>
      <c r="S17" s="58" t="s">
        <v>152</v>
      </c>
      <c r="T17" s="58" t="s">
        <v>152</v>
      </c>
      <c r="U17" s="58" t="s">
        <v>152</v>
      </c>
    </row>
    <row r="18" ht="12.75">
      <c r="A18" s="41" t="s">
        <v>109</v>
      </c>
    </row>
    <row r="19" spans="1:3" ht="12.75">
      <c r="A19" s="41" t="s">
        <v>97</v>
      </c>
      <c r="B19" s="57" t="s">
        <v>76</v>
      </c>
      <c r="C19" s="57"/>
    </row>
    <row r="22" ht="12.75">
      <c r="A22" s="56" t="s">
        <v>110</v>
      </c>
    </row>
    <row r="23" spans="1:21" ht="12.75">
      <c r="A23" s="34" t="s">
        <v>168</v>
      </c>
      <c r="B23" s="31" t="s">
        <v>77</v>
      </c>
      <c r="C23" s="31" t="s">
        <v>78</v>
      </c>
      <c r="D23" s="31" t="s">
        <v>79</v>
      </c>
      <c r="E23" s="31" t="s">
        <v>80</v>
      </c>
      <c r="F23" s="31" t="s">
        <v>81</v>
      </c>
      <c r="G23" s="31" t="s">
        <v>82</v>
      </c>
      <c r="H23" s="31" t="s">
        <v>83</v>
      </c>
      <c r="I23" s="31" t="s">
        <v>84</v>
      </c>
      <c r="J23" s="31" t="s">
        <v>85</v>
      </c>
      <c r="K23" s="31" t="s">
        <v>86</v>
      </c>
      <c r="L23" s="31" t="s">
        <v>87</v>
      </c>
      <c r="M23" s="31" t="s">
        <v>88</v>
      </c>
      <c r="N23" s="31" t="s">
        <v>89</v>
      </c>
      <c r="O23" s="31" t="s">
        <v>90</v>
      </c>
      <c r="P23" s="31" t="s">
        <v>91</v>
      </c>
      <c r="Q23" s="31" t="s">
        <v>92</v>
      </c>
      <c r="R23" s="31" t="s">
        <v>93</v>
      </c>
      <c r="S23" s="31" t="s">
        <v>94</v>
      </c>
      <c r="T23" s="31" t="s">
        <v>95</v>
      </c>
      <c r="U23" s="31" t="s">
        <v>95</v>
      </c>
    </row>
    <row r="24" spans="1:21" ht="25.5">
      <c r="A24" s="41" t="s">
        <v>155</v>
      </c>
      <c r="B24" s="58" t="s">
        <v>112</v>
      </c>
      <c r="C24" s="58" t="s">
        <v>113</v>
      </c>
      <c r="D24" s="58" t="s">
        <v>114</v>
      </c>
      <c r="E24" s="58" t="s">
        <v>115</v>
      </c>
      <c r="F24" s="58" t="s">
        <v>116</v>
      </c>
      <c r="G24" s="58" t="s">
        <v>117</v>
      </c>
      <c r="H24" s="58" t="s">
        <v>118</v>
      </c>
      <c r="I24" s="58" t="s">
        <v>119</v>
      </c>
      <c r="J24" s="58" t="s">
        <v>120</v>
      </c>
      <c r="K24" s="58" t="s">
        <v>121</v>
      </c>
      <c r="L24" s="58" t="s">
        <v>122</v>
      </c>
      <c r="M24" s="58" t="s">
        <v>123</v>
      </c>
      <c r="N24" s="58" t="s">
        <v>124</v>
      </c>
      <c r="O24" s="58" t="s">
        <v>125</v>
      </c>
      <c r="P24" s="58" t="s">
        <v>126</v>
      </c>
      <c r="Q24" s="58" t="s">
        <v>127</v>
      </c>
      <c r="R24" s="58" t="s">
        <v>128</v>
      </c>
      <c r="S24" s="58" t="s">
        <v>129</v>
      </c>
      <c r="T24" s="58" t="s">
        <v>130</v>
      </c>
      <c r="U24" s="58" t="s">
        <v>131</v>
      </c>
    </row>
    <row r="25" spans="1:21" ht="12.75">
      <c r="A25" s="34" t="s">
        <v>156</v>
      </c>
      <c r="B25" s="31" t="s">
        <v>77</v>
      </c>
      <c r="C25" s="31" t="s">
        <v>78</v>
      </c>
      <c r="D25" s="31" t="s">
        <v>79</v>
      </c>
      <c r="E25" s="31" t="s">
        <v>80</v>
      </c>
      <c r="F25" s="31" t="s">
        <v>81</v>
      </c>
      <c r="G25" s="31" t="s">
        <v>82</v>
      </c>
      <c r="H25" s="31" t="s">
        <v>83</v>
      </c>
      <c r="I25" s="31" t="s">
        <v>84</v>
      </c>
      <c r="J25" s="31" t="s">
        <v>85</v>
      </c>
      <c r="K25" s="31" t="s">
        <v>86</v>
      </c>
      <c r="L25" s="31" t="s">
        <v>87</v>
      </c>
      <c r="M25" s="31" t="s">
        <v>88</v>
      </c>
      <c r="N25" s="31" t="s">
        <v>89</v>
      </c>
      <c r="O25" s="31" t="s">
        <v>90</v>
      </c>
      <c r="P25" s="31" t="s">
        <v>91</v>
      </c>
      <c r="Q25" s="31" t="s">
        <v>92</v>
      </c>
      <c r="R25" s="31" t="s">
        <v>93</v>
      </c>
      <c r="S25" s="31" t="s">
        <v>94</v>
      </c>
      <c r="T25" s="31" t="s">
        <v>95</v>
      </c>
      <c r="U25" s="31" t="s">
        <v>96</v>
      </c>
    </row>
    <row r="26" spans="1:21" ht="12.75">
      <c r="A26" s="34" t="s">
        <v>157</v>
      </c>
      <c r="B26" s="31" t="s">
        <v>77</v>
      </c>
      <c r="C26" s="31" t="s">
        <v>78</v>
      </c>
      <c r="D26" s="31" t="s">
        <v>79</v>
      </c>
      <c r="E26" s="31" t="s">
        <v>80</v>
      </c>
      <c r="F26" s="31" t="s">
        <v>81</v>
      </c>
      <c r="G26" s="31" t="s">
        <v>82</v>
      </c>
      <c r="H26" s="31" t="s">
        <v>83</v>
      </c>
      <c r="I26" s="31" t="s">
        <v>84</v>
      </c>
      <c r="J26" s="31" t="s">
        <v>85</v>
      </c>
      <c r="K26" s="31" t="s">
        <v>86</v>
      </c>
      <c r="L26" s="31" t="s">
        <v>87</v>
      </c>
      <c r="M26" s="31" t="s">
        <v>88</v>
      </c>
      <c r="N26" s="31" t="s">
        <v>89</v>
      </c>
      <c r="O26" s="31" t="s">
        <v>90</v>
      </c>
      <c r="P26" s="31" t="s">
        <v>91</v>
      </c>
      <c r="Q26" s="31" t="s">
        <v>92</v>
      </c>
      <c r="R26" s="31" t="s">
        <v>93</v>
      </c>
      <c r="S26" s="31" t="s">
        <v>94</v>
      </c>
      <c r="T26" s="31" t="s">
        <v>95</v>
      </c>
      <c r="U26" s="31" t="s">
        <v>96</v>
      </c>
    </row>
    <row r="27" spans="1:21" ht="25.5" customHeight="1">
      <c r="A27" s="41" t="s">
        <v>154</v>
      </c>
      <c r="B27" s="58" t="s">
        <v>111</v>
      </c>
      <c r="C27" s="58" t="s">
        <v>132</v>
      </c>
      <c r="D27" s="58" t="s">
        <v>133</v>
      </c>
      <c r="E27" s="58" t="s">
        <v>134</v>
      </c>
      <c r="F27" s="58" t="s">
        <v>135</v>
      </c>
      <c r="G27" s="58" t="s">
        <v>136</v>
      </c>
      <c r="H27" s="58" t="s">
        <v>137</v>
      </c>
      <c r="I27" s="58" t="s">
        <v>138</v>
      </c>
      <c r="J27" s="58" t="s">
        <v>139</v>
      </c>
      <c r="K27" s="58" t="s">
        <v>140</v>
      </c>
      <c r="L27" s="58" t="s">
        <v>141</v>
      </c>
      <c r="M27" s="58" t="s">
        <v>142</v>
      </c>
      <c r="N27" s="58" t="s">
        <v>143</v>
      </c>
      <c r="O27" s="58" t="s">
        <v>144</v>
      </c>
      <c r="P27" s="58" t="s">
        <v>145</v>
      </c>
      <c r="Q27" s="58" t="s">
        <v>146</v>
      </c>
      <c r="R27" s="58" t="s">
        <v>147</v>
      </c>
      <c r="S27" s="58" t="s">
        <v>148</v>
      </c>
      <c r="T27" s="58" t="s">
        <v>149</v>
      </c>
      <c r="U27" s="58" t="s">
        <v>150</v>
      </c>
    </row>
    <row r="28" spans="1:21" ht="12.75">
      <c r="A28" s="34" t="s">
        <v>101</v>
      </c>
      <c r="B28" s="31" t="s">
        <v>77</v>
      </c>
      <c r="C28" s="31" t="s">
        <v>78</v>
      </c>
      <c r="D28" s="31" t="s">
        <v>79</v>
      </c>
      <c r="E28" s="31" t="s">
        <v>80</v>
      </c>
      <c r="F28" s="31" t="s">
        <v>81</v>
      </c>
      <c r="G28" s="31" t="s">
        <v>82</v>
      </c>
      <c r="H28" s="31" t="s">
        <v>83</v>
      </c>
      <c r="I28" s="31" t="s">
        <v>84</v>
      </c>
      <c r="J28" s="31" t="s">
        <v>85</v>
      </c>
      <c r="K28" s="31" t="s">
        <v>86</v>
      </c>
      <c r="L28" s="31" t="s">
        <v>87</v>
      </c>
      <c r="M28" s="31" t="s">
        <v>88</v>
      </c>
      <c r="N28" s="31" t="s">
        <v>89</v>
      </c>
      <c r="O28" s="31" t="s">
        <v>90</v>
      </c>
      <c r="P28" s="31" t="s">
        <v>91</v>
      </c>
      <c r="Q28" s="31" t="s">
        <v>92</v>
      </c>
      <c r="R28" s="31" t="s">
        <v>93</v>
      </c>
      <c r="S28" s="31" t="s">
        <v>94</v>
      </c>
      <c r="T28" s="31" t="s">
        <v>95</v>
      </c>
      <c r="U28" s="31" t="s">
        <v>96</v>
      </c>
    </row>
    <row r="29" spans="1:21" ht="12.75">
      <c r="A29" s="34" t="s">
        <v>151</v>
      </c>
      <c r="B29" s="31"/>
      <c r="C29" s="31"/>
      <c r="D29" s="31"/>
      <c r="E29" s="31"/>
      <c r="F29" s="31"/>
      <c r="G29" s="31"/>
      <c r="H29" s="31"/>
      <c r="I29" s="31"/>
      <c r="J29" s="31"/>
      <c r="K29" s="31"/>
      <c r="L29" s="31"/>
      <c r="M29" s="31"/>
      <c r="N29" s="31"/>
      <c r="O29" s="31"/>
      <c r="P29" s="31"/>
      <c r="Q29" s="31"/>
      <c r="R29" s="31"/>
      <c r="S29" s="31"/>
      <c r="T29" s="31"/>
      <c r="U29" s="31"/>
    </row>
    <row r="30" spans="1:3" ht="12.75">
      <c r="A30" s="41"/>
      <c r="B30" s="57"/>
      <c r="C30" s="57"/>
    </row>
  </sheetData>
  <sheetProtection/>
  <hyperlinks>
    <hyperlink ref="B9" r:id="rId1" display="http://services.enerdata.net"/>
    <hyperlink ref="B19" r:id="rId2" display="http://services.enerdata.net"/>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R98"/>
  <sheetViews>
    <sheetView zoomScalePageLayoutView="0" workbookViewId="0" topLeftCell="B1">
      <selection activeCell="R81" sqref="R81"/>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7"/>
      <c r="B1" s="18"/>
      <c r="C1" s="18"/>
      <c r="D1" s="18"/>
      <c r="E1" s="18"/>
      <c r="F1" s="18"/>
      <c r="G1" s="18"/>
      <c r="H1" s="18"/>
      <c r="I1" s="18"/>
      <c r="J1" s="18"/>
      <c r="K1" s="18"/>
      <c r="L1" s="18"/>
      <c r="M1" s="18"/>
      <c r="N1" s="18"/>
      <c r="O1" s="18"/>
      <c r="P1" s="19"/>
      <c r="Q1" s="3"/>
    </row>
    <row r="2" spans="1:18" ht="15" customHeight="1">
      <c r="A2" s="20"/>
      <c r="B2" s="65" t="s">
        <v>1</v>
      </c>
      <c r="C2" s="65"/>
      <c r="D2" s="66"/>
      <c r="E2" s="66"/>
      <c r="F2" s="66"/>
      <c r="G2" s="66"/>
      <c r="H2" s="66"/>
      <c r="I2" s="66"/>
      <c r="J2" s="66"/>
      <c r="K2" s="66"/>
      <c r="L2" s="66"/>
      <c r="M2" s="66"/>
      <c r="N2" s="66"/>
      <c r="O2" s="66"/>
      <c r="P2" s="21"/>
      <c r="Q2" s="3"/>
      <c r="R2" s="3"/>
    </row>
    <row r="3" spans="1:18" ht="19.5" customHeight="1">
      <c r="A3" s="20"/>
      <c r="B3" s="67" t="s">
        <v>2</v>
      </c>
      <c r="C3" s="68"/>
      <c r="D3" s="68"/>
      <c r="E3" s="68"/>
      <c r="F3" s="68"/>
      <c r="G3" s="68"/>
      <c r="H3" s="68"/>
      <c r="I3" s="68"/>
      <c r="J3" s="68"/>
      <c r="K3" s="68"/>
      <c r="L3" s="68"/>
      <c r="M3" s="68"/>
      <c r="N3" s="68"/>
      <c r="O3" s="69"/>
      <c r="P3" s="21"/>
      <c r="Q3" s="3"/>
      <c r="R3" s="3"/>
    </row>
    <row r="4" spans="1:18" ht="15" customHeight="1">
      <c r="A4" s="20"/>
      <c r="B4" s="70" t="s">
        <v>3</v>
      </c>
      <c r="C4" s="71"/>
      <c r="D4" s="71"/>
      <c r="E4" s="71"/>
      <c r="F4" s="71"/>
      <c r="G4" s="71"/>
      <c r="H4" s="71"/>
      <c r="I4" s="71"/>
      <c r="J4" s="71"/>
      <c r="K4" s="71"/>
      <c r="L4" s="71"/>
      <c r="M4" s="71"/>
      <c r="N4" s="71"/>
      <c r="O4" s="72"/>
      <c r="P4" s="21"/>
      <c r="Q4" s="3"/>
      <c r="R4" s="3"/>
    </row>
    <row r="5" spans="1:18" ht="15" customHeight="1">
      <c r="A5" s="20"/>
      <c r="B5" s="73"/>
      <c r="C5" s="74"/>
      <c r="D5" s="74"/>
      <c r="E5" s="74"/>
      <c r="F5" s="74"/>
      <c r="G5" s="74"/>
      <c r="H5" s="74"/>
      <c r="I5" s="4" t="s">
        <v>4</v>
      </c>
      <c r="J5" s="75" t="s">
        <v>5</v>
      </c>
      <c r="K5" s="76"/>
      <c r="L5" s="76"/>
      <c r="M5" s="76"/>
      <c r="N5" s="76"/>
      <c r="O5" s="77"/>
      <c r="P5" s="21"/>
      <c r="Q5" s="3"/>
      <c r="R5" s="3"/>
    </row>
    <row r="6" spans="1:18" ht="6" customHeight="1">
      <c r="A6" s="20"/>
      <c r="B6" s="59"/>
      <c r="C6" s="60"/>
      <c r="D6" s="60"/>
      <c r="E6" s="60"/>
      <c r="F6" s="60"/>
      <c r="G6" s="60"/>
      <c r="H6" s="60"/>
      <c r="I6" s="5"/>
      <c r="J6" s="61"/>
      <c r="K6" s="60"/>
      <c r="L6" s="60"/>
      <c r="M6" s="60"/>
      <c r="N6" s="60"/>
      <c r="O6" s="62"/>
      <c r="P6" s="21"/>
      <c r="Q6" s="3"/>
      <c r="R6" s="3"/>
    </row>
    <row r="7" spans="1:18" ht="6" customHeight="1">
      <c r="A7" s="20"/>
      <c r="B7" s="7"/>
      <c r="C7" s="7"/>
      <c r="D7" s="7"/>
      <c r="E7" s="7"/>
      <c r="F7" s="7"/>
      <c r="G7" s="7"/>
      <c r="H7" s="7"/>
      <c r="I7" s="7"/>
      <c r="J7" s="7"/>
      <c r="K7" s="7"/>
      <c r="L7" s="7"/>
      <c r="M7" s="7"/>
      <c r="N7" s="7"/>
      <c r="O7" s="7"/>
      <c r="P7" s="21"/>
      <c r="Q7" s="3"/>
      <c r="R7" s="3"/>
    </row>
    <row r="8" spans="1:18" ht="15" customHeight="1">
      <c r="A8" s="20"/>
      <c r="B8" s="63" t="s">
        <v>6</v>
      </c>
      <c r="C8" s="64"/>
      <c r="D8" s="64"/>
      <c r="E8" s="64"/>
      <c r="F8" s="64"/>
      <c r="G8" s="64"/>
      <c r="H8" s="64"/>
      <c r="I8" s="64"/>
      <c r="J8" s="64"/>
      <c r="K8" s="64"/>
      <c r="L8" s="64"/>
      <c r="M8" s="64"/>
      <c r="N8" s="64"/>
      <c r="O8" s="64"/>
      <c r="P8" s="21"/>
      <c r="Q8" s="3"/>
      <c r="R8" s="3"/>
    </row>
    <row r="9" spans="1:18" ht="15" customHeight="1">
      <c r="A9" s="20"/>
      <c r="B9" s="7"/>
      <c r="C9" s="4" t="s">
        <v>4</v>
      </c>
      <c r="D9" s="28" t="s">
        <v>7</v>
      </c>
      <c r="E9" s="8"/>
      <c r="F9" s="29"/>
      <c r="G9" s="95" t="s">
        <v>51</v>
      </c>
      <c r="H9" s="101"/>
      <c r="I9" s="101"/>
      <c r="J9" s="101"/>
      <c r="K9" s="101"/>
      <c r="L9" s="101"/>
      <c r="M9" s="101"/>
      <c r="N9" s="101"/>
      <c r="O9" s="102"/>
      <c r="P9" s="21"/>
      <c r="Q9" s="3"/>
      <c r="R9" s="3"/>
    </row>
    <row r="10" spans="1:18" ht="15" customHeight="1">
      <c r="A10" s="20"/>
      <c r="B10" s="7"/>
      <c r="C10" s="4" t="s">
        <v>4</v>
      </c>
      <c r="D10" s="28" t="s">
        <v>8</v>
      </c>
      <c r="E10" s="8"/>
      <c r="F10" s="29"/>
      <c r="G10" s="78"/>
      <c r="H10" s="79"/>
      <c r="I10" s="79"/>
      <c r="J10" s="79"/>
      <c r="K10" s="79"/>
      <c r="L10" s="79"/>
      <c r="M10" s="79"/>
      <c r="N10" s="79"/>
      <c r="O10" s="80"/>
      <c r="P10" s="21"/>
      <c r="Q10" s="3"/>
      <c r="R10" s="3"/>
    </row>
    <row r="11" spans="1:18" ht="15" customHeight="1">
      <c r="A11" s="20"/>
      <c r="B11" s="7"/>
      <c r="C11" s="4" t="s">
        <v>4</v>
      </c>
      <c r="D11" s="28" t="s">
        <v>9</v>
      </c>
      <c r="E11" s="8"/>
      <c r="F11" s="29"/>
      <c r="G11" s="78"/>
      <c r="H11" s="79"/>
      <c r="I11" s="79"/>
      <c r="J11" s="79"/>
      <c r="K11" s="79"/>
      <c r="L11" s="79"/>
      <c r="M11" s="79"/>
      <c r="N11" s="79"/>
      <c r="O11" s="80"/>
      <c r="P11" s="21"/>
      <c r="Q11" s="3"/>
      <c r="R11" s="3"/>
    </row>
    <row r="12" spans="1:18" ht="15" customHeight="1">
      <c r="A12" s="20"/>
      <c r="B12" s="7"/>
      <c r="C12" s="4" t="s">
        <v>4</v>
      </c>
      <c r="D12" s="28" t="s">
        <v>10</v>
      </c>
      <c r="E12" s="8"/>
      <c r="F12" s="29"/>
      <c r="G12" s="81"/>
      <c r="H12" s="79"/>
      <c r="I12" s="79"/>
      <c r="J12" s="79"/>
      <c r="K12" s="79"/>
      <c r="L12" s="79"/>
      <c r="M12" s="79"/>
      <c r="N12" s="79"/>
      <c r="O12" s="80"/>
      <c r="P12" s="21"/>
      <c r="Q12" s="3"/>
      <c r="R12" s="3"/>
    </row>
    <row r="13" spans="1:18" ht="15" customHeight="1">
      <c r="A13" s="20"/>
      <c r="B13" s="7"/>
      <c r="C13" s="6"/>
      <c r="D13" s="28" t="s">
        <v>11</v>
      </c>
      <c r="E13" s="8"/>
      <c r="F13" s="29"/>
      <c r="G13" s="82"/>
      <c r="H13" s="83"/>
      <c r="I13" s="83"/>
      <c r="J13" s="83"/>
      <c r="K13" s="83"/>
      <c r="L13" s="83"/>
      <c r="M13" s="83"/>
      <c r="N13" s="83"/>
      <c r="O13" s="84"/>
      <c r="P13" s="21"/>
      <c r="Q13" s="3"/>
      <c r="R13" s="3"/>
    </row>
    <row r="14" spans="1:18" ht="15" customHeight="1">
      <c r="A14" s="20"/>
      <c r="B14" s="7"/>
      <c r="C14" s="7"/>
      <c r="D14" s="8"/>
      <c r="E14" s="8"/>
      <c r="F14" s="8"/>
      <c r="G14" s="8"/>
      <c r="H14" s="8"/>
      <c r="I14" s="8"/>
      <c r="J14" s="8"/>
      <c r="K14" s="8"/>
      <c r="L14" s="8"/>
      <c r="M14" s="8"/>
      <c r="N14" s="8"/>
      <c r="O14" s="8"/>
      <c r="P14" s="21"/>
      <c r="Q14" s="3"/>
      <c r="R14" s="3"/>
    </row>
    <row r="15" spans="1:18" ht="15" customHeight="1">
      <c r="A15" s="20"/>
      <c r="B15" s="63" t="s">
        <v>12</v>
      </c>
      <c r="C15" s="64"/>
      <c r="D15" s="64"/>
      <c r="E15" s="64"/>
      <c r="F15" s="64"/>
      <c r="G15" s="64"/>
      <c r="H15" s="64"/>
      <c r="I15" s="64"/>
      <c r="J15" s="64"/>
      <c r="K15" s="64"/>
      <c r="L15" s="64"/>
      <c r="M15" s="64"/>
      <c r="N15" s="64"/>
      <c r="O15" s="64"/>
      <c r="P15" s="21"/>
      <c r="Q15" s="3"/>
      <c r="R15" s="3"/>
    </row>
    <row r="16" spans="1:18" ht="21" customHeight="1">
      <c r="A16" s="20"/>
      <c r="B16" s="7"/>
      <c r="C16" s="4" t="s">
        <v>4</v>
      </c>
      <c r="D16" s="8" t="s">
        <v>13</v>
      </c>
      <c r="E16" s="8"/>
      <c r="F16" s="8"/>
      <c r="G16" s="95" t="s">
        <v>160</v>
      </c>
      <c r="H16" s="96"/>
      <c r="I16" s="96"/>
      <c r="J16" s="96"/>
      <c r="K16" s="96"/>
      <c r="L16" s="96"/>
      <c r="M16" s="96"/>
      <c r="N16" s="96"/>
      <c r="O16" s="97"/>
      <c r="P16" s="21"/>
      <c r="Q16" s="3"/>
      <c r="R16" s="3"/>
    </row>
    <row r="17" spans="1:18" ht="15" customHeight="1">
      <c r="A17" s="20"/>
      <c r="B17" s="7"/>
      <c r="C17" s="4" t="s">
        <v>4</v>
      </c>
      <c r="D17" s="8" t="s">
        <v>14</v>
      </c>
      <c r="E17" s="8"/>
      <c r="F17" s="8"/>
      <c r="G17" s="98" t="s">
        <v>69</v>
      </c>
      <c r="H17" s="99"/>
      <c r="I17" s="99"/>
      <c r="J17" s="99"/>
      <c r="K17" s="99"/>
      <c r="L17" s="99"/>
      <c r="M17" s="99"/>
      <c r="N17" s="99"/>
      <c r="O17" s="100"/>
      <c r="P17" s="21"/>
      <c r="Q17" s="3"/>
      <c r="R17" s="3"/>
    </row>
    <row r="18" spans="1:18" ht="23.25" customHeight="1">
      <c r="A18" s="20"/>
      <c r="B18" s="7"/>
      <c r="C18" s="4" t="s">
        <v>4</v>
      </c>
      <c r="D18" s="8" t="s">
        <v>15</v>
      </c>
      <c r="E18" s="8"/>
      <c r="F18" s="8"/>
      <c r="G18" s="98" t="s">
        <v>159</v>
      </c>
      <c r="H18" s="99"/>
      <c r="I18" s="99"/>
      <c r="J18" s="99"/>
      <c r="K18" s="99"/>
      <c r="L18" s="99"/>
      <c r="M18" s="99"/>
      <c r="N18" s="99"/>
      <c r="O18" s="100"/>
      <c r="P18" s="21"/>
      <c r="Q18" s="3"/>
      <c r="R18" s="3"/>
    </row>
    <row r="19" spans="1:18" ht="15" customHeight="1">
      <c r="A19" s="20"/>
      <c r="B19" s="7"/>
      <c r="C19" s="4" t="s">
        <v>4</v>
      </c>
      <c r="D19" s="8" t="s">
        <v>16</v>
      </c>
      <c r="E19" s="8"/>
      <c r="F19" s="8"/>
      <c r="G19" s="98" t="s">
        <v>72</v>
      </c>
      <c r="H19" s="99"/>
      <c r="I19" s="99"/>
      <c r="J19" s="99"/>
      <c r="K19" s="99"/>
      <c r="L19" s="99"/>
      <c r="M19" s="99"/>
      <c r="N19" s="99"/>
      <c r="O19" s="100"/>
      <c r="P19" s="21"/>
      <c r="Q19" s="3"/>
      <c r="R19" s="3"/>
    </row>
    <row r="20" spans="1:18" ht="27.75" customHeight="1">
      <c r="A20" s="20"/>
      <c r="B20" s="7"/>
      <c r="C20" s="7"/>
      <c r="D20" s="8" t="s">
        <v>17</v>
      </c>
      <c r="E20" s="8"/>
      <c r="F20" s="8"/>
      <c r="G20" s="78"/>
      <c r="H20" s="79"/>
      <c r="I20" s="79"/>
      <c r="J20" s="79"/>
      <c r="K20" s="79"/>
      <c r="L20" s="79"/>
      <c r="M20" s="79"/>
      <c r="N20" s="79"/>
      <c r="O20" s="80"/>
      <c r="P20" s="21"/>
      <c r="Q20" s="3"/>
      <c r="R20" s="3"/>
    </row>
    <row r="21" spans="1:18" ht="15" customHeight="1">
      <c r="A21" s="20"/>
      <c r="B21" s="7"/>
      <c r="C21" s="7"/>
      <c r="D21" s="8" t="s">
        <v>0</v>
      </c>
      <c r="E21" s="8"/>
      <c r="F21" s="8"/>
      <c r="G21" s="98" t="s">
        <v>70</v>
      </c>
      <c r="H21" s="99"/>
      <c r="I21" s="99"/>
      <c r="J21" s="99"/>
      <c r="K21" s="99"/>
      <c r="L21" s="99"/>
      <c r="M21" s="99"/>
      <c r="N21" s="99"/>
      <c r="O21" s="100"/>
      <c r="P21" s="21"/>
      <c r="Q21" s="3"/>
      <c r="R21" s="3"/>
    </row>
    <row r="22" spans="1:18" ht="119.25" customHeight="1">
      <c r="A22" s="27"/>
      <c r="B22" s="30"/>
      <c r="C22" s="30"/>
      <c r="D22" s="8" t="s">
        <v>18</v>
      </c>
      <c r="E22" s="8"/>
      <c r="F22" s="8"/>
      <c r="G22" s="103" t="s">
        <v>170</v>
      </c>
      <c r="H22" s="104"/>
      <c r="I22" s="104"/>
      <c r="J22" s="104"/>
      <c r="K22" s="104"/>
      <c r="L22" s="104"/>
      <c r="M22" s="104"/>
      <c r="N22" s="104"/>
      <c r="O22" s="105"/>
      <c r="P22" s="21"/>
      <c r="Q22" s="3"/>
      <c r="R22" s="3"/>
    </row>
    <row r="23" spans="1:18" ht="15" customHeight="1">
      <c r="A23" s="20"/>
      <c r="B23" s="7"/>
      <c r="C23" s="7"/>
      <c r="D23" s="8"/>
      <c r="E23" s="8"/>
      <c r="F23" s="8"/>
      <c r="G23" s="8"/>
      <c r="H23" s="8"/>
      <c r="I23" s="8"/>
      <c r="J23" s="8"/>
      <c r="K23" s="8"/>
      <c r="L23" s="8"/>
      <c r="M23" s="8"/>
      <c r="N23" s="8"/>
      <c r="O23" s="8"/>
      <c r="P23" s="21"/>
      <c r="Q23" s="3"/>
      <c r="R23" s="3"/>
    </row>
    <row r="24" spans="1:18" ht="15" customHeight="1">
      <c r="A24" s="20"/>
      <c r="B24" s="63" t="s">
        <v>19</v>
      </c>
      <c r="C24" s="64"/>
      <c r="D24" s="64"/>
      <c r="E24" s="64"/>
      <c r="F24" s="64"/>
      <c r="G24" s="64"/>
      <c r="H24" s="64"/>
      <c r="I24" s="64"/>
      <c r="J24" s="64"/>
      <c r="K24" s="64"/>
      <c r="L24" s="64"/>
      <c r="M24" s="64"/>
      <c r="N24" s="64"/>
      <c r="O24" s="64"/>
      <c r="P24" s="21"/>
      <c r="Q24" s="3"/>
      <c r="R24" s="3"/>
    </row>
    <row r="25" spans="1:18" ht="15" customHeight="1">
      <c r="A25" s="20"/>
      <c r="B25" s="7"/>
      <c r="C25" s="4" t="s">
        <v>4</v>
      </c>
      <c r="D25" s="8" t="s">
        <v>20</v>
      </c>
      <c r="E25" s="8"/>
      <c r="F25" s="8"/>
      <c r="G25" s="95" t="s">
        <v>73</v>
      </c>
      <c r="H25" s="96"/>
      <c r="I25" s="96"/>
      <c r="J25" s="96"/>
      <c r="K25" s="96"/>
      <c r="L25" s="96"/>
      <c r="M25" s="96"/>
      <c r="N25" s="96"/>
      <c r="O25" s="97"/>
      <c r="P25" s="21"/>
      <c r="Q25" s="3"/>
      <c r="R25" s="3"/>
    </row>
    <row r="26" spans="1:18" ht="15" customHeight="1">
      <c r="A26" s="20"/>
      <c r="B26" s="7"/>
      <c r="C26" s="4" t="s">
        <v>4</v>
      </c>
      <c r="D26" s="8" t="s">
        <v>21</v>
      </c>
      <c r="E26" s="8"/>
      <c r="F26" s="8"/>
      <c r="G26" s="78"/>
      <c r="H26" s="79"/>
      <c r="I26" s="79"/>
      <c r="J26" s="79"/>
      <c r="K26" s="79"/>
      <c r="L26" s="79"/>
      <c r="M26" s="79"/>
      <c r="N26" s="79"/>
      <c r="O26" s="80"/>
      <c r="P26" s="21"/>
      <c r="Q26" s="3"/>
      <c r="R26" s="3"/>
    </row>
    <row r="27" spans="1:18" ht="23.25" customHeight="1">
      <c r="A27" s="20"/>
      <c r="B27" s="7"/>
      <c r="C27" s="4" t="s">
        <v>4</v>
      </c>
      <c r="D27" s="8" t="s">
        <v>22</v>
      </c>
      <c r="E27" s="8"/>
      <c r="F27" s="8"/>
      <c r="G27" s="98" t="s">
        <v>54</v>
      </c>
      <c r="H27" s="106"/>
      <c r="I27" s="106"/>
      <c r="J27" s="106"/>
      <c r="K27" s="106"/>
      <c r="L27" s="106"/>
      <c r="M27" s="106"/>
      <c r="N27" s="106"/>
      <c r="O27" s="107"/>
      <c r="P27" s="21"/>
      <c r="Q27" s="3"/>
      <c r="R27" s="3"/>
    </row>
    <row r="28" spans="1:18" ht="21.75" customHeight="1">
      <c r="A28" s="20"/>
      <c r="B28" s="7"/>
      <c r="C28" s="6"/>
      <c r="D28" s="8" t="s">
        <v>23</v>
      </c>
      <c r="E28" s="8"/>
      <c r="F28" s="8"/>
      <c r="G28" s="82"/>
      <c r="H28" s="83"/>
      <c r="I28" s="83"/>
      <c r="J28" s="83"/>
      <c r="K28" s="83"/>
      <c r="L28" s="83"/>
      <c r="M28" s="83"/>
      <c r="N28" s="83"/>
      <c r="O28" s="84"/>
      <c r="P28" s="21"/>
      <c r="Q28" s="3"/>
      <c r="R28" s="3"/>
    </row>
    <row r="29" spans="1:18" ht="15" customHeight="1">
      <c r="A29" s="20"/>
      <c r="B29" s="7"/>
      <c r="C29" s="7"/>
      <c r="D29" s="8"/>
      <c r="E29" s="8"/>
      <c r="F29" s="8"/>
      <c r="G29" s="8"/>
      <c r="H29" s="8"/>
      <c r="I29" s="8"/>
      <c r="J29" s="8"/>
      <c r="K29" s="8"/>
      <c r="L29" s="8"/>
      <c r="M29" s="8"/>
      <c r="N29" s="8"/>
      <c r="O29" s="8"/>
      <c r="P29" s="21"/>
      <c r="Q29" s="3"/>
      <c r="R29" s="3"/>
    </row>
    <row r="30" spans="1:18" ht="15" customHeight="1">
      <c r="A30" s="20"/>
      <c r="B30" s="63" t="s">
        <v>24</v>
      </c>
      <c r="C30" s="64"/>
      <c r="D30" s="64"/>
      <c r="E30" s="64"/>
      <c r="F30" s="64"/>
      <c r="G30" s="64"/>
      <c r="H30" s="64"/>
      <c r="I30" s="64"/>
      <c r="J30" s="64"/>
      <c r="K30" s="64"/>
      <c r="L30" s="64"/>
      <c r="M30" s="64"/>
      <c r="N30" s="64"/>
      <c r="O30" s="64"/>
      <c r="P30" s="21"/>
      <c r="Q30" s="3"/>
      <c r="R30" s="3"/>
    </row>
    <row r="31" spans="1:18" ht="15" customHeight="1">
      <c r="A31" s="20"/>
      <c r="B31" s="7"/>
      <c r="C31" s="4" t="s">
        <v>4</v>
      </c>
      <c r="D31" s="8" t="s">
        <v>25</v>
      </c>
      <c r="E31" s="8"/>
      <c r="F31" s="8"/>
      <c r="G31" s="95" t="s">
        <v>53</v>
      </c>
      <c r="H31" s="101"/>
      <c r="I31" s="101"/>
      <c r="J31" s="101"/>
      <c r="K31" s="101"/>
      <c r="L31" s="101"/>
      <c r="M31" s="101"/>
      <c r="N31" s="101"/>
      <c r="O31" s="102"/>
      <c r="P31" s="21"/>
      <c r="Q31" s="3"/>
      <c r="R31" s="3"/>
    </row>
    <row r="32" spans="1:18" ht="15" customHeight="1">
      <c r="A32" s="20"/>
      <c r="B32" s="7"/>
      <c r="C32" s="6"/>
      <c r="D32" s="8" t="s">
        <v>26</v>
      </c>
      <c r="E32" s="8"/>
      <c r="F32" s="8"/>
      <c r="G32" s="103" t="s">
        <v>161</v>
      </c>
      <c r="H32" s="104"/>
      <c r="I32" s="104"/>
      <c r="J32" s="104"/>
      <c r="K32" s="104"/>
      <c r="L32" s="104"/>
      <c r="M32" s="104"/>
      <c r="N32" s="104"/>
      <c r="O32" s="105"/>
      <c r="P32" s="21"/>
      <c r="Q32" s="3"/>
      <c r="R32" s="3"/>
    </row>
    <row r="33" spans="1:18" ht="15" customHeight="1">
      <c r="A33" s="20"/>
      <c r="B33" s="7"/>
      <c r="C33" s="7"/>
      <c r="D33" s="8"/>
      <c r="E33" s="8"/>
      <c r="F33" s="8"/>
      <c r="G33" s="8"/>
      <c r="H33" s="8"/>
      <c r="I33" s="8"/>
      <c r="J33" s="8"/>
      <c r="K33" s="8"/>
      <c r="L33" s="8"/>
      <c r="M33" s="8"/>
      <c r="N33" s="8"/>
      <c r="O33" s="8"/>
      <c r="P33" s="21"/>
      <c r="Q33" s="3"/>
      <c r="R33" s="3"/>
    </row>
    <row r="34" spans="1:18" ht="15" customHeight="1">
      <c r="A34" s="20"/>
      <c r="B34" s="63" t="s">
        <v>27</v>
      </c>
      <c r="C34" s="64"/>
      <c r="D34" s="64"/>
      <c r="E34" s="64"/>
      <c r="F34" s="64"/>
      <c r="G34" s="64"/>
      <c r="H34" s="64"/>
      <c r="I34" s="64"/>
      <c r="J34" s="64"/>
      <c r="K34" s="64"/>
      <c r="L34" s="64"/>
      <c r="M34" s="64"/>
      <c r="N34" s="64"/>
      <c r="O34" s="64"/>
      <c r="P34" s="21"/>
      <c r="Q34" s="3"/>
      <c r="R34" s="3"/>
    </row>
    <row r="35" spans="1:18" ht="15" customHeight="1">
      <c r="A35" s="20"/>
      <c r="B35" s="89" t="s">
        <v>28</v>
      </c>
      <c r="C35" s="90"/>
      <c r="D35" s="90"/>
      <c r="E35" s="90"/>
      <c r="F35" s="90"/>
      <c r="G35" s="90"/>
      <c r="H35" s="90"/>
      <c r="I35" s="90"/>
      <c r="J35" s="90"/>
      <c r="K35" s="90"/>
      <c r="L35" s="90"/>
      <c r="M35" s="90"/>
      <c r="N35" s="90"/>
      <c r="O35" s="90"/>
      <c r="P35" s="21"/>
      <c r="Q35" s="3"/>
      <c r="R35" s="3"/>
    </row>
    <row r="36" spans="1:18" ht="5.25" customHeight="1">
      <c r="A36" s="20"/>
      <c r="B36" s="7"/>
      <c r="C36" s="8"/>
      <c r="D36" s="9"/>
      <c r="E36" s="8"/>
      <c r="F36" s="8"/>
      <c r="G36" s="10"/>
      <c r="H36" s="10"/>
      <c r="I36" s="10"/>
      <c r="J36" s="10"/>
      <c r="K36" s="10"/>
      <c r="L36" s="10"/>
      <c r="M36" s="10"/>
      <c r="N36" s="10"/>
      <c r="O36" s="10"/>
      <c r="P36" s="21"/>
      <c r="Q36" s="3"/>
      <c r="R36" s="3"/>
    </row>
    <row r="37" spans="1:18" ht="12.75" customHeight="1">
      <c r="A37" s="20"/>
      <c r="B37" s="7"/>
      <c r="C37" s="88" t="s">
        <v>29</v>
      </c>
      <c r="D37" s="64"/>
      <c r="E37" s="8"/>
      <c r="F37" s="8"/>
      <c r="G37" s="91" t="s">
        <v>30</v>
      </c>
      <c r="H37" s="92"/>
      <c r="I37" s="92"/>
      <c r="J37" s="92"/>
      <c r="K37" s="92"/>
      <c r="L37" s="92"/>
      <c r="M37" s="92"/>
      <c r="N37" s="92"/>
      <c r="O37" s="93"/>
      <c r="P37" s="21"/>
      <c r="Q37" s="3"/>
      <c r="R37" s="3"/>
    </row>
    <row r="38" spans="1:18" ht="6.75" customHeight="1">
      <c r="A38" s="20"/>
      <c r="B38" s="7"/>
      <c r="C38" s="8"/>
      <c r="D38" s="9"/>
      <c r="E38" s="8"/>
      <c r="F38" s="8"/>
      <c r="G38" s="10"/>
      <c r="H38" s="10"/>
      <c r="I38" s="10"/>
      <c r="J38" s="10"/>
      <c r="K38" s="10"/>
      <c r="L38" s="10"/>
      <c r="M38" s="10"/>
      <c r="N38" s="10"/>
      <c r="O38" s="10"/>
      <c r="P38" s="21"/>
      <c r="Q38" s="3"/>
      <c r="R38" s="3"/>
    </row>
    <row r="39" spans="1:18" ht="17.25" customHeight="1">
      <c r="A39" s="20"/>
      <c r="B39" s="7"/>
      <c r="C39" s="88" t="s">
        <v>31</v>
      </c>
      <c r="D39" s="64"/>
      <c r="E39" s="64"/>
      <c r="F39" s="64"/>
      <c r="G39" s="64"/>
      <c r="H39" s="64"/>
      <c r="I39" s="64"/>
      <c r="J39" s="64"/>
      <c r="K39" s="64"/>
      <c r="L39" s="64"/>
      <c r="M39" s="11" t="s">
        <v>32</v>
      </c>
      <c r="N39" s="9"/>
      <c r="O39" s="9"/>
      <c r="P39" s="21"/>
      <c r="Q39" s="3"/>
      <c r="R39" s="3"/>
    </row>
    <row r="40" spans="1:18" ht="15" customHeight="1">
      <c r="A40" s="20"/>
      <c r="B40" s="7"/>
      <c r="C40" s="4" t="s">
        <v>4</v>
      </c>
      <c r="D40" s="88" t="s">
        <v>33</v>
      </c>
      <c r="E40" s="64"/>
      <c r="F40" s="64"/>
      <c r="G40" s="64"/>
      <c r="H40" s="64"/>
      <c r="I40" s="64"/>
      <c r="J40" s="64"/>
      <c r="K40" s="64"/>
      <c r="L40" s="64"/>
      <c r="M40" s="12" t="s">
        <v>52</v>
      </c>
      <c r="N40" s="8"/>
      <c r="O40" s="8"/>
      <c r="P40" s="21"/>
      <c r="Q40" s="3"/>
      <c r="R40" s="3"/>
    </row>
    <row r="41" spans="1:18" ht="15" customHeight="1">
      <c r="A41" s="20"/>
      <c r="B41" s="7"/>
      <c r="C41" s="4" t="s">
        <v>4</v>
      </c>
      <c r="D41" s="88" t="s">
        <v>34</v>
      </c>
      <c r="E41" s="64"/>
      <c r="F41" s="64"/>
      <c r="G41" s="64"/>
      <c r="H41" s="64"/>
      <c r="I41" s="64"/>
      <c r="J41" s="64"/>
      <c r="K41" s="64"/>
      <c r="L41" s="64"/>
      <c r="M41" s="13" t="s">
        <v>52</v>
      </c>
      <c r="N41" s="8"/>
      <c r="O41" s="8"/>
      <c r="P41" s="21"/>
      <c r="Q41" s="3"/>
      <c r="R41" s="3"/>
    </row>
    <row r="42" spans="1:18" ht="15" customHeight="1">
      <c r="A42" s="20"/>
      <c r="B42" s="7"/>
      <c r="C42" s="4" t="s">
        <v>4</v>
      </c>
      <c r="D42" s="88" t="s">
        <v>35</v>
      </c>
      <c r="E42" s="64"/>
      <c r="F42" s="64"/>
      <c r="G42" s="64"/>
      <c r="H42" s="64"/>
      <c r="I42" s="64"/>
      <c r="J42" s="64"/>
      <c r="K42" s="64"/>
      <c r="L42" s="64"/>
      <c r="M42" s="14" t="s">
        <v>52</v>
      </c>
      <c r="N42" s="8"/>
      <c r="O42" s="8"/>
      <c r="P42" s="21"/>
      <c r="Q42" s="3"/>
      <c r="R42" s="3"/>
    </row>
    <row r="43" spans="1:18" ht="15" customHeight="1">
      <c r="A43" s="20"/>
      <c r="B43" s="7"/>
      <c r="C43" s="7"/>
      <c r="D43" s="8"/>
      <c r="E43" s="8"/>
      <c r="F43" s="8"/>
      <c r="G43" s="8"/>
      <c r="H43" s="8"/>
      <c r="I43" s="8"/>
      <c r="J43" s="8"/>
      <c r="K43" s="8"/>
      <c r="L43" s="8"/>
      <c r="M43" s="8"/>
      <c r="N43" s="8"/>
      <c r="O43" s="8"/>
      <c r="P43" s="21"/>
      <c r="Q43" s="3"/>
      <c r="R43" s="3"/>
    </row>
    <row r="44" spans="1:18" ht="15" customHeight="1">
      <c r="A44" s="20"/>
      <c r="B44" s="63" t="s">
        <v>36</v>
      </c>
      <c r="C44" s="64"/>
      <c r="D44" s="64"/>
      <c r="E44" s="64"/>
      <c r="F44" s="64"/>
      <c r="G44" s="64"/>
      <c r="H44" s="64"/>
      <c r="I44" s="64"/>
      <c r="J44" s="64"/>
      <c r="K44" s="64"/>
      <c r="L44" s="64"/>
      <c r="M44" s="64"/>
      <c r="N44" s="64"/>
      <c r="O44" s="64"/>
      <c r="P44" s="21"/>
      <c r="Q44" s="3"/>
      <c r="R44" s="3"/>
    </row>
    <row r="45" spans="1:18" ht="15" customHeight="1">
      <c r="A45" s="20"/>
      <c r="B45" s="88" t="s">
        <v>37</v>
      </c>
      <c r="C45" s="94"/>
      <c r="D45" s="94"/>
      <c r="E45" s="94"/>
      <c r="F45" s="94"/>
      <c r="G45" s="94"/>
      <c r="H45" s="94"/>
      <c r="I45" s="94"/>
      <c r="J45" s="94"/>
      <c r="K45" s="94"/>
      <c r="L45" s="94"/>
      <c r="M45" s="94"/>
      <c r="N45" s="94"/>
      <c r="O45" s="94"/>
      <c r="P45" s="21"/>
      <c r="Q45" s="3"/>
      <c r="R45" s="3"/>
    </row>
    <row r="46" spans="1:18" ht="15" customHeight="1">
      <c r="A46" s="20"/>
      <c r="B46" s="7"/>
      <c r="C46" s="4" t="s">
        <v>4</v>
      </c>
      <c r="D46" s="8" t="s">
        <v>38</v>
      </c>
      <c r="E46" s="8"/>
      <c r="F46" s="8"/>
      <c r="G46" s="95" t="s">
        <v>55</v>
      </c>
      <c r="H46" s="101"/>
      <c r="I46" s="101"/>
      <c r="J46" s="101"/>
      <c r="K46" s="101"/>
      <c r="L46" s="101"/>
      <c r="M46" s="101"/>
      <c r="N46" s="101"/>
      <c r="O46" s="102"/>
      <c r="P46" s="21"/>
      <c r="Q46" s="3"/>
      <c r="R46" s="3"/>
    </row>
    <row r="47" spans="1:18" ht="15" customHeight="1">
      <c r="A47" s="20"/>
      <c r="B47" s="7"/>
      <c r="C47" s="4" t="s">
        <v>4</v>
      </c>
      <c r="D47" s="8" t="s">
        <v>39</v>
      </c>
      <c r="E47" s="8"/>
      <c r="F47" s="8"/>
      <c r="G47" s="98" t="s">
        <v>74</v>
      </c>
      <c r="H47" s="106"/>
      <c r="I47" s="106"/>
      <c r="J47" s="106"/>
      <c r="K47" s="106"/>
      <c r="L47" s="106"/>
      <c r="M47" s="106"/>
      <c r="N47" s="106"/>
      <c r="O47" s="107"/>
      <c r="P47" s="21"/>
      <c r="Q47" s="3"/>
      <c r="R47" s="3"/>
    </row>
    <row r="48" spans="1:18" ht="15" customHeight="1">
      <c r="A48" s="20"/>
      <c r="B48" s="7"/>
      <c r="C48" s="4" t="s">
        <v>4</v>
      </c>
      <c r="D48" s="8" t="s">
        <v>10</v>
      </c>
      <c r="E48" s="8"/>
      <c r="F48" s="8"/>
      <c r="G48" s="108" t="s">
        <v>75</v>
      </c>
      <c r="H48" s="106"/>
      <c r="I48" s="106"/>
      <c r="J48" s="106"/>
      <c r="K48" s="106"/>
      <c r="L48" s="106"/>
      <c r="M48" s="106"/>
      <c r="N48" s="106"/>
      <c r="O48" s="107"/>
      <c r="P48" s="21"/>
      <c r="Q48" s="3"/>
      <c r="R48" s="3"/>
    </row>
    <row r="49" spans="1:18" ht="15" customHeight="1">
      <c r="A49" s="20"/>
      <c r="B49" s="7"/>
      <c r="C49" s="4" t="s">
        <v>4</v>
      </c>
      <c r="D49" s="8" t="s">
        <v>40</v>
      </c>
      <c r="E49" s="8"/>
      <c r="F49" s="8"/>
      <c r="G49" s="85" t="s">
        <v>50</v>
      </c>
      <c r="H49" s="86"/>
      <c r="I49" s="86"/>
      <c r="J49" s="86"/>
      <c r="K49" s="86"/>
      <c r="L49" s="86"/>
      <c r="M49" s="86"/>
      <c r="N49" s="86"/>
      <c r="O49" s="87"/>
      <c r="P49" s="21"/>
      <c r="Q49" s="3"/>
      <c r="R49" s="3"/>
    </row>
    <row r="50" spans="1:18" ht="15" customHeight="1">
      <c r="A50" s="20"/>
      <c r="B50" s="7"/>
      <c r="C50" s="4" t="s">
        <v>4</v>
      </c>
      <c r="D50" s="8" t="s">
        <v>41</v>
      </c>
      <c r="E50" s="8"/>
      <c r="F50" s="8"/>
      <c r="G50" s="108" t="s">
        <v>76</v>
      </c>
      <c r="H50" s="106"/>
      <c r="I50" s="106"/>
      <c r="J50" s="106"/>
      <c r="K50" s="106"/>
      <c r="L50" s="106"/>
      <c r="M50" s="106"/>
      <c r="N50" s="106"/>
      <c r="O50" s="107"/>
      <c r="P50" s="21"/>
      <c r="Q50" s="3"/>
      <c r="R50" s="3"/>
    </row>
    <row r="51" spans="1:18" ht="16.5" customHeight="1">
      <c r="A51" s="20"/>
      <c r="B51" s="22" t="s">
        <v>42</v>
      </c>
      <c r="C51" s="4" t="s">
        <v>4</v>
      </c>
      <c r="D51" s="8" t="s">
        <v>43</v>
      </c>
      <c r="E51" s="8"/>
      <c r="F51" s="8"/>
      <c r="G51" s="98" t="s">
        <v>162</v>
      </c>
      <c r="H51" s="106"/>
      <c r="I51" s="106"/>
      <c r="J51" s="106"/>
      <c r="K51" s="106"/>
      <c r="L51" s="106"/>
      <c r="M51" s="106"/>
      <c r="N51" s="106"/>
      <c r="O51" s="107"/>
      <c r="P51" s="21"/>
      <c r="Q51" s="3"/>
      <c r="R51" s="3"/>
    </row>
    <row r="52" spans="1:18" ht="15" customHeight="1">
      <c r="A52" s="20"/>
      <c r="B52" s="22" t="s">
        <v>42</v>
      </c>
      <c r="C52" s="4" t="s">
        <v>4</v>
      </c>
      <c r="D52" s="8" t="s">
        <v>44</v>
      </c>
      <c r="E52" s="8"/>
      <c r="F52" s="8"/>
      <c r="G52" s="78"/>
      <c r="H52" s="79"/>
      <c r="I52" s="79"/>
      <c r="J52" s="79"/>
      <c r="K52" s="79"/>
      <c r="L52" s="79"/>
      <c r="M52" s="79"/>
      <c r="N52" s="79"/>
      <c r="O52" s="80"/>
      <c r="P52" s="21"/>
      <c r="Q52" s="3"/>
      <c r="R52" s="3"/>
    </row>
    <row r="53" spans="1:18" ht="15" customHeight="1">
      <c r="A53" s="20"/>
      <c r="B53" s="7"/>
      <c r="C53" s="6"/>
      <c r="D53" s="8" t="s">
        <v>45</v>
      </c>
      <c r="E53" s="8"/>
      <c r="F53" s="8"/>
      <c r="G53" s="82"/>
      <c r="H53" s="83"/>
      <c r="I53" s="83"/>
      <c r="J53" s="83"/>
      <c r="K53" s="83"/>
      <c r="L53" s="83"/>
      <c r="M53" s="83"/>
      <c r="N53" s="83"/>
      <c r="O53" s="84"/>
      <c r="P53" s="21"/>
      <c r="Q53" s="3"/>
      <c r="R53" s="3"/>
    </row>
    <row r="54" spans="1:18" ht="15" customHeight="1">
      <c r="A54" s="20"/>
      <c r="B54" s="7"/>
      <c r="C54" s="7"/>
      <c r="D54" s="8"/>
      <c r="E54" s="8"/>
      <c r="F54" s="8"/>
      <c r="G54" s="8"/>
      <c r="H54" s="8"/>
      <c r="I54" s="8"/>
      <c r="J54" s="8"/>
      <c r="K54" s="8"/>
      <c r="L54" s="8"/>
      <c r="M54" s="8"/>
      <c r="N54" s="8"/>
      <c r="O54" s="8"/>
      <c r="P54" s="21"/>
      <c r="Q54" s="3"/>
      <c r="R54" s="3"/>
    </row>
    <row r="55" spans="1:18" ht="17.25" customHeight="1">
      <c r="A55" s="20"/>
      <c r="B55" s="7"/>
      <c r="C55" s="4" t="s">
        <v>4</v>
      </c>
      <c r="D55" s="8" t="s">
        <v>38</v>
      </c>
      <c r="E55" s="8"/>
      <c r="F55" s="8"/>
      <c r="G55" s="95" t="s">
        <v>164</v>
      </c>
      <c r="H55" s="101"/>
      <c r="I55" s="101"/>
      <c r="J55" s="101"/>
      <c r="K55" s="101"/>
      <c r="L55" s="101"/>
      <c r="M55" s="101"/>
      <c r="N55" s="101"/>
      <c r="O55" s="102"/>
      <c r="P55" s="21"/>
      <c r="Q55" s="3"/>
      <c r="R55" s="3"/>
    </row>
    <row r="56" spans="1:18" ht="15" customHeight="1">
      <c r="A56" s="20"/>
      <c r="B56" s="7"/>
      <c r="C56" s="4" t="s">
        <v>4</v>
      </c>
      <c r="D56" s="8" t="s">
        <v>39</v>
      </c>
      <c r="E56" s="8"/>
      <c r="F56" s="8"/>
      <c r="G56" s="98" t="s">
        <v>74</v>
      </c>
      <c r="H56" s="106"/>
      <c r="I56" s="106"/>
      <c r="J56" s="106"/>
      <c r="K56" s="106"/>
      <c r="L56" s="106"/>
      <c r="M56" s="106"/>
      <c r="N56" s="106"/>
      <c r="O56" s="107"/>
      <c r="P56" s="21"/>
      <c r="Q56" s="3"/>
      <c r="R56" s="3"/>
    </row>
    <row r="57" spans="1:18" ht="15" customHeight="1">
      <c r="A57" s="20"/>
      <c r="B57" s="7"/>
      <c r="C57" s="4" t="s">
        <v>4</v>
      </c>
      <c r="D57" s="8" t="s">
        <v>10</v>
      </c>
      <c r="E57" s="8"/>
      <c r="F57" s="8"/>
      <c r="G57" s="109" t="s">
        <v>75</v>
      </c>
      <c r="H57" s="106"/>
      <c r="I57" s="106"/>
      <c r="J57" s="106"/>
      <c r="K57" s="106"/>
      <c r="L57" s="106"/>
      <c r="M57" s="106"/>
      <c r="N57" s="106"/>
      <c r="O57" s="107"/>
      <c r="P57" s="21"/>
      <c r="Q57" s="3"/>
      <c r="R57" s="3"/>
    </row>
    <row r="58" spans="1:18" ht="15" customHeight="1">
      <c r="A58" s="20"/>
      <c r="B58" s="7"/>
      <c r="C58" s="4" t="s">
        <v>4</v>
      </c>
      <c r="D58" s="8" t="s">
        <v>40</v>
      </c>
      <c r="E58" s="8"/>
      <c r="F58" s="8"/>
      <c r="G58" s="85" t="s">
        <v>50</v>
      </c>
      <c r="H58" s="86"/>
      <c r="I58" s="86"/>
      <c r="J58" s="86"/>
      <c r="K58" s="86"/>
      <c r="L58" s="86"/>
      <c r="M58" s="86"/>
      <c r="N58" s="86"/>
      <c r="O58" s="87"/>
      <c r="P58" s="21"/>
      <c r="Q58" s="3"/>
      <c r="R58" s="3"/>
    </row>
    <row r="59" spans="1:18" ht="15" customHeight="1">
      <c r="A59" s="20"/>
      <c r="B59" s="7"/>
      <c r="C59" s="4" t="s">
        <v>4</v>
      </c>
      <c r="D59" s="8" t="s">
        <v>41</v>
      </c>
      <c r="E59" s="8"/>
      <c r="F59" s="8"/>
      <c r="G59" s="108" t="s">
        <v>76</v>
      </c>
      <c r="H59" s="106"/>
      <c r="I59" s="106"/>
      <c r="J59" s="106"/>
      <c r="K59" s="106"/>
      <c r="L59" s="106"/>
      <c r="M59" s="106"/>
      <c r="N59" s="106"/>
      <c r="O59" s="107"/>
      <c r="P59" s="21"/>
      <c r="Q59" s="3"/>
      <c r="R59" s="3"/>
    </row>
    <row r="60" spans="1:18" ht="25.5" customHeight="1">
      <c r="A60" s="20"/>
      <c r="B60" s="22" t="s">
        <v>42</v>
      </c>
      <c r="C60" s="4" t="s">
        <v>4</v>
      </c>
      <c r="D60" s="8" t="s">
        <v>43</v>
      </c>
      <c r="E60" s="8"/>
      <c r="F60" s="8"/>
      <c r="G60" s="98" t="s">
        <v>163</v>
      </c>
      <c r="H60" s="106"/>
      <c r="I60" s="106"/>
      <c r="J60" s="106"/>
      <c r="K60" s="106"/>
      <c r="L60" s="106"/>
      <c r="M60" s="106"/>
      <c r="N60" s="106"/>
      <c r="O60" s="107"/>
      <c r="P60" s="21"/>
      <c r="Q60" s="3"/>
      <c r="R60" s="3"/>
    </row>
    <row r="61" spans="1:18" ht="15" customHeight="1">
      <c r="A61" s="20"/>
      <c r="B61" s="22" t="s">
        <v>42</v>
      </c>
      <c r="C61" s="4" t="s">
        <v>4</v>
      </c>
      <c r="D61" s="8" t="s">
        <v>44</v>
      </c>
      <c r="E61" s="8"/>
      <c r="F61" s="8"/>
      <c r="G61" s="85"/>
      <c r="H61" s="86"/>
      <c r="I61" s="86"/>
      <c r="J61" s="86"/>
      <c r="K61" s="86"/>
      <c r="L61" s="86"/>
      <c r="M61" s="86"/>
      <c r="N61" s="86"/>
      <c r="O61" s="87"/>
      <c r="P61" s="21"/>
      <c r="Q61" s="3"/>
      <c r="R61" s="3"/>
    </row>
    <row r="62" spans="1:18" ht="15" customHeight="1">
      <c r="A62" s="20"/>
      <c r="B62" s="7"/>
      <c r="C62" s="6"/>
      <c r="D62" s="8" t="s">
        <v>45</v>
      </c>
      <c r="E62" s="8"/>
      <c r="F62" s="8"/>
      <c r="G62" s="82"/>
      <c r="H62" s="83"/>
      <c r="I62" s="83"/>
      <c r="J62" s="83"/>
      <c r="K62" s="83"/>
      <c r="L62" s="83"/>
      <c r="M62" s="83"/>
      <c r="N62" s="83"/>
      <c r="O62" s="84"/>
      <c r="P62" s="21"/>
      <c r="Q62" s="3"/>
      <c r="R62" s="3"/>
    </row>
    <row r="63" spans="1:18" ht="15" customHeight="1">
      <c r="A63" s="20"/>
      <c r="B63" s="7"/>
      <c r="C63" s="7"/>
      <c r="D63" s="8"/>
      <c r="E63" s="8"/>
      <c r="F63" s="8"/>
      <c r="G63" s="8"/>
      <c r="H63" s="8"/>
      <c r="I63" s="8"/>
      <c r="J63" s="8"/>
      <c r="K63" s="8"/>
      <c r="L63" s="8"/>
      <c r="M63" s="8"/>
      <c r="N63" s="8"/>
      <c r="O63" s="8"/>
      <c r="P63" s="21"/>
      <c r="Q63" s="3"/>
      <c r="R63" s="3"/>
    </row>
    <row r="64" spans="1:18" ht="17.25" customHeight="1">
      <c r="A64" s="20"/>
      <c r="B64" s="7"/>
      <c r="C64" s="4" t="s">
        <v>4</v>
      </c>
      <c r="D64" s="8" t="s">
        <v>38</v>
      </c>
      <c r="E64" s="8"/>
      <c r="F64" s="8"/>
      <c r="G64" s="95" t="s">
        <v>165</v>
      </c>
      <c r="H64" s="101"/>
      <c r="I64" s="101"/>
      <c r="J64" s="101"/>
      <c r="K64" s="101"/>
      <c r="L64" s="101"/>
      <c r="M64" s="101"/>
      <c r="N64" s="101"/>
      <c r="O64" s="102"/>
      <c r="P64" s="21"/>
      <c r="Q64" s="3"/>
      <c r="R64" s="3"/>
    </row>
    <row r="65" spans="1:18" ht="15" customHeight="1">
      <c r="A65" s="20"/>
      <c r="B65" s="7"/>
      <c r="C65" s="4" t="s">
        <v>4</v>
      </c>
      <c r="D65" s="8" t="s">
        <v>39</v>
      </c>
      <c r="E65" s="8"/>
      <c r="F65" s="8"/>
      <c r="G65" s="98" t="s">
        <v>74</v>
      </c>
      <c r="H65" s="106"/>
      <c r="I65" s="106"/>
      <c r="J65" s="106"/>
      <c r="K65" s="106"/>
      <c r="L65" s="106"/>
      <c r="M65" s="106"/>
      <c r="N65" s="106"/>
      <c r="O65" s="107"/>
      <c r="P65" s="21"/>
      <c r="Q65" s="3"/>
      <c r="R65" s="3"/>
    </row>
    <row r="66" spans="1:18" ht="15" customHeight="1">
      <c r="A66" s="20"/>
      <c r="B66" s="7"/>
      <c r="C66" s="4" t="s">
        <v>4</v>
      </c>
      <c r="D66" s="8" t="s">
        <v>10</v>
      </c>
      <c r="E66" s="8"/>
      <c r="F66" s="8"/>
      <c r="G66" s="109" t="s">
        <v>75</v>
      </c>
      <c r="H66" s="106"/>
      <c r="I66" s="106"/>
      <c r="J66" s="106"/>
      <c r="K66" s="106"/>
      <c r="L66" s="106"/>
      <c r="M66" s="106"/>
      <c r="N66" s="106"/>
      <c r="O66" s="107"/>
      <c r="P66" s="21"/>
      <c r="Q66" s="3"/>
      <c r="R66" s="3"/>
    </row>
    <row r="67" spans="1:18" ht="15" customHeight="1">
      <c r="A67" s="20"/>
      <c r="B67" s="7"/>
      <c r="C67" s="4" t="s">
        <v>4</v>
      </c>
      <c r="D67" s="8" t="s">
        <v>40</v>
      </c>
      <c r="E67" s="8"/>
      <c r="F67" s="8"/>
      <c r="G67" s="85" t="s">
        <v>50</v>
      </c>
      <c r="H67" s="86"/>
      <c r="I67" s="86"/>
      <c r="J67" s="86"/>
      <c r="K67" s="86"/>
      <c r="L67" s="86"/>
      <c r="M67" s="86"/>
      <c r="N67" s="86"/>
      <c r="O67" s="87"/>
      <c r="P67" s="21"/>
      <c r="Q67" s="3"/>
      <c r="R67" s="3"/>
    </row>
    <row r="68" spans="1:18" ht="15" customHeight="1">
      <c r="A68" s="20"/>
      <c r="B68" s="7"/>
      <c r="C68" s="4" t="s">
        <v>4</v>
      </c>
      <c r="D68" s="8" t="s">
        <v>41</v>
      </c>
      <c r="E68" s="8"/>
      <c r="F68" s="8"/>
      <c r="G68" s="108" t="s">
        <v>76</v>
      </c>
      <c r="H68" s="106"/>
      <c r="I68" s="106"/>
      <c r="J68" s="106"/>
      <c r="K68" s="106"/>
      <c r="L68" s="106"/>
      <c r="M68" s="106"/>
      <c r="N68" s="106"/>
      <c r="O68" s="107"/>
      <c r="P68" s="21"/>
      <c r="Q68" s="3"/>
      <c r="R68" s="3"/>
    </row>
    <row r="69" spans="1:18" ht="25.5" customHeight="1">
      <c r="A69" s="20"/>
      <c r="B69" s="22" t="s">
        <v>42</v>
      </c>
      <c r="C69" s="4" t="s">
        <v>4</v>
      </c>
      <c r="D69" s="8" t="s">
        <v>43</v>
      </c>
      <c r="E69" s="8"/>
      <c r="F69" s="8"/>
      <c r="G69" s="98" t="s">
        <v>166</v>
      </c>
      <c r="H69" s="106"/>
      <c r="I69" s="106"/>
      <c r="J69" s="106"/>
      <c r="K69" s="106"/>
      <c r="L69" s="106"/>
      <c r="M69" s="106"/>
      <c r="N69" s="106"/>
      <c r="O69" s="107"/>
      <c r="P69" s="21"/>
      <c r="Q69" s="3"/>
      <c r="R69" s="3"/>
    </row>
    <row r="70" spans="1:18" ht="15" customHeight="1">
      <c r="A70" s="20"/>
      <c r="B70" s="22" t="s">
        <v>42</v>
      </c>
      <c r="C70" s="4" t="s">
        <v>4</v>
      </c>
      <c r="D70" s="8" t="s">
        <v>44</v>
      </c>
      <c r="E70" s="8"/>
      <c r="F70" s="8"/>
      <c r="G70" s="85"/>
      <c r="H70" s="86"/>
      <c r="I70" s="86"/>
      <c r="J70" s="86"/>
      <c r="K70" s="86"/>
      <c r="L70" s="86"/>
      <c r="M70" s="86"/>
      <c r="N70" s="86"/>
      <c r="O70" s="87"/>
      <c r="P70" s="21"/>
      <c r="Q70" s="3"/>
      <c r="R70" s="3"/>
    </row>
    <row r="71" spans="1:18" ht="15" customHeight="1">
      <c r="A71" s="20"/>
      <c r="B71" s="7"/>
      <c r="C71" s="6"/>
      <c r="D71" s="8" t="s">
        <v>45</v>
      </c>
      <c r="E71" s="8"/>
      <c r="F71" s="8"/>
      <c r="G71" s="82"/>
      <c r="H71" s="83"/>
      <c r="I71" s="83"/>
      <c r="J71" s="83"/>
      <c r="K71" s="83"/>
      <c r="L71" s="83"/>
      <c r="M71" s="83"/>
      <c r="N71" s="83"/>
      <c r="O71" s="84"/>
      <c r="P71" s="21"/>
      <c r="Q71" s="3"/>
      <c r="R71" s="3"/>
    </row>
    <row r="72" spans="1:18" ht="12.75">
      <c r="A72" s="20"/>
      <c r="B72" s="7"/>
      <c r="C72" s="7"/>
      <c r="D72" s="8"/>
      <c r="E72" s="8"/>
      <c r="F72" s="8"/>
      <c r="G72" s="8"/>
      <c r="H72" s="8"/>
      <c r="I72" s="8"/>
      <c r="J72" s="8"/>
      <c r="K72" s="8"/>
      <c r="L72" s="8"/>
      <c r="M72" s="8"/>
      <c r="N72" s="8"/>
      <c r="O72" s="8"/>
      <c r="P72" s="21"/>
      <c r="Q72" s="3"/>
      <c r="R72" s="3"/>
    </row>
    <row r="73" spans="1:18" ht="15" customHeight="1">
      <c r="A73" s="20"/>
      <c r="B73" s="7"/>
      <c r="C73" s="4" t="s">
        <v>4</v>
      </c>
      <c r="D73" s="8" t="s">
        <v>38</v>
      </c>
      <c r="E73" s="8"/>
      <c r="F73" s="8"/>
      <c r="G73" s="95" t="s">
        <v>56</v>
      </c>
      <c r="H73" s="101"/>
      <c r="I73" s="101"/>
      <c r="J73" s="101"/>
      <c r="K73" s="101"/>
      <c r="L73" s="101"/>
      <c r="M73" s="101"/>
      <c r="N73" s="101"/>
      <c r="O73" s="102"/>
      <c r="P73" s="21"/>
      <c r="Q73" s="3"/>
      <c r="R73" s="3"/>
    </row>
    <row r="74" spans="1:18" ht="14.25" customHeight="1">
      <c r="A74" s="20"/>
      <c r="B74" s="7"/>
      <c r="C74" s="4" t="s">
        <v>4</v>
      </c>
      <c r="D74" s="8" t="s">
        <v>39</v>
      </c>
      <c r="E74" s="8"/>
      <c r="F74" s="8"/>
      <c r="G74" s="98" t="s">
        <v>74</v>
      </c>
      <c r="H74" s="106"/>
      <c r="I74" s="106"/>
      <c r="J74" s="106"/>
      <c r="K74" s="106"/>
      <c r="L74" s="106"/>
      <c r="M74" s="106"/>
      <c r="N74" s="106"/>
      <c r="O74" s="107"/>
      <c r="P74" s="21"/>
      <c r="Q74" s="3"/>
      <c r="R74" s="3"/>
    </row>
    <row r="75" spans="1:18" ht="12.75">
      <c r="A75" s="20"/>
      <c r="B75" s="7"/>
      <c r="C75" s="4" t="s">
        <v>4</v>
      </c>
      <c r="D75" s="8" t="s">
        <v>10</v>
      </c>
      <c r="E75" s="8"/>
      <c r="F75" s="8"/>
      <c r="G75" s="109" t="s">
        <v>75</v>
      </c>
      <c r="H75" s="106"/>
      <c r="I75" s="106"/>
      <c r="J75" s="106"/>
      <c r="K75" s="106"/>
      <c r="L75" s="106"/>
      <c r="M75" s="106"/>
      <c r="N75" s="106"/>
      <c r="O75" s="107"/>
      <c r="P75" s="21"/>
      <c r="Q75" s="3"/>
      <c r="R75" s="3"/>
    </row>
    <row r="76" spans="1:18" ht="12.75">
      <c r="A76" s="20"/>
      <c r="B76" s="7"/>
      <c r="C76" s="4" t="s">
        <v>4</v>
      </c>
      <c r="D76" s="8" t="s">
        <v>40</v>
      </c>
      <c r="E76" s="8"/>
      <c r="F76" s="8"/>
      <c r="G76" s="85" t="s">
        <v>50</v>
      </c>
      <c r="H76" s="86"/>
      <c r="I76" s="86"/>
      <c r="J76" s="86"/>
      <c r="K76" s="86"/>
      <c r="L76" s="86"/>
      <c r="M76" s="86"/>
      <c r="N76" s="86"/>
      <c r="O76" s="87"/>
      <c r="P76" s="21"/>
      <c r="Q76" s="3"/>
      <c r="R76" s="3"/>
    </row>
    <row r="77" spans="1:18" ht="12.75">
      <c r="A77" s="20"/>
      <c r="B77" s="7"/>
      <c r="C77" s="4" t="s">
        <v>4</v>
      </c>
      <c r="D77" s="8" t="s">
        <v>41</v>
      </c>
      <c r="E77" s="8"/>
      <c r="F77" s="8"/>
      <c r="G77" s="108" t="s">
        <v>76</v>
      </c>
      <c r="H77" s="106"/>
      <c r="I77" s="106"/>
      <c r="J77" s="106"/>
      <c r="K77" s="106"/>
      <c r="L77" s="106"/>
      <c r="M77" s="106"/>
      <c r="N77" s="106"/>
      <c r="O77" s="107"/>
      <c r="P77" s="21"/>
      <c r="Q77" s="3"/>
      <c r="R77" s="3"/>
    </row>
    <row r="78" spans="1:18" ht="27" customHeight="1">
      <c r="A78" s="20"/>
      <c r="B78" s="22" t="s">
        <v>42</v>
      </c>
      <c r="C78" s="4" t="s">
        <v>4</v>
      </c>
      <c r="D78" s="8" t="s">
        <v>43</v>
      </c>
      <c r="E78" s="8"/>
      <c r="F78" s="8"/>
      <c r="G78" s="98" t="s">
        <v>167</v>
      </c>
      <c r="H78" s="106"/>
      <c r="I78" s="106"/>
      <c r="J78" s="106"/>
      <c r="K78" s="106"/>
      <c r="L78" s="106"/>
      <c r="M78" s="106"/>
      <c r="N78" s="106"/>
      <c r="O78" s="107"/>
      <c r="P78" s="21"/>
      <c r="Q78" s="3"/>
      <c r="R78" s="3"/>
    </row>
    <row r="79" spans="1:18" ht="12.75">
      <c r="A79" s="20"/>
      <c r="B79" s="22" t="s">
        <v>42</v>
      </c>
      <c r="C79" s="4" t="s">
        <v>4</v>
      </c>
      <c r="D79" s="8" t="s">
        <v>44</v>
      </c>
      <c r="E79" s="8"/>
      <c r="F79" s="8"/>
      <c r="G79" s="85"/>
      <c r="H79" s="86"/>
      <c r="I79" s="86"/>
      <c r="J79" s="86"/>
      <c r="K79" s="86"/>
      <c r="L79" s="86"/>
      <c r="M79" s="86"/>
      <c r="N79" s="86"/>
      <c r="O79" s="87"/>
      <c r="P79" s="21"/>
      <c r="Q79" s="3"/>
      <c r="R79" s="3"/>
    </row>
    <row r="80" spans="1:18" ht="12.75">
      <c r="A80" s="20"/>
      <c r="B80" s="7"/>
      <c r="C80" s="6"/>
      <c r="D80" s="8" t="s">
        <v>45</v>
      </c>
      <c r="E80" s="8"/>
      <c r="F80" s="8"/>
      <c r="G80" s="82"/>
      <c r="H80" s="83"/>
      <c r="I80" s="83"/>
      <c r="J80" s="83"/>
      <c r="K80" s="83"/>
      <c r="L80" s="83"/>
      <c r="M80" s="83"/>
      <c r="N80" s="83"/>
      <c r="O80" s="84"/>
      <c r="P80" s="21"/>
      <c r="Q80" s="3"/>
      <c r="R80" s="3"/>
    </row>
    <row r="81" spans="1:18" ht="12.75">
      <c r="A81" s="20"/>
      <c r="B81" s="7"/>
      <c r="C81" s="7"/>
      <c r="D81" s="8"/>
      <c r="E81" s="8"/>
      <c r="F81" s="8"/>
      <c r="G81" s="8"/>
      <c r="H81" s="8"/>
      <c r="I81" s="8"/>
      <c r="J81" s="8"/>
      <c r="K81" s="8"/>
      <c r="L81" s="8"/>
      <c r="M81" s="8"/>
      <c r="N81" s="8"/>
      <c r="O81" s="8"/>
      <c r="P81" s="21"/>
      <c r="Q81" s="3"/>
      <c r="R81" s="3"/>
    </row>
    <row r="82" spans="1:18" ht="15" customHeight="1">
      <c r="A82" s="20"/>
      <c r="B82" s="7"/>
      <c r="C82" s="4" t="s">
        <v>4</v>
      </c>
      <c r="D82" s="8" t="s">
        <v>38</v>
      </c>
      <c r="E82" s="8"/>
      <c r="F82" s="8"/>
      <c r="G82" s="95" t="s">
        <v>62</v>
      </c>
      <c r="H82" s="101"/>
      <c r="I82" s="101"/>
      <c r="J82" s="101"/>
      <c r="K82" s="101"/>
      <c r="L82" s="101"/>
      <c r="M82" s="101"/>
      <c r="N82" s="101"/>
      <c r="O82" s="102"/>
      <c r="P82" s="21"/>
      <c r="Q82" s="3"/>
      <c r="R82" s="3"/>
    </row>
    <row r="83" spans="1:18" ht="15" customHeight="1">
      <c r="A83" s="20"/>
      <c r="B83" s="7"/>
      <c r="C83" s="4" t="s">
        <v>4</v>
      </c>
      <c r="D83" s="8" t="s">
        <v>39</v>
      </c>
      <c r="E83" s="8"/>
      <c r="F83" s="8"/>
      <c r="G83" s="98" t="s">
        <v>74</v>
      </c>
      <c r="H83" s="106"/>
      <c r="I83" s="106"/>
      <c r="J83" s="106"/>
      <c r="K83" s="106"/>
      <c r="L83" s="106"/>
      <c r="M83" s="106"/>
      <c r="N83" s="106"/>
      <c r="O83" s="107"/>
      <c r="P83" s="21"/>
      <c r="Q83" s="3"/>
      <c r="R83" s="3"/>
    </row>
    <row r="84" spans="1:18" ht="12.75">
      <c r="A84" s="20"/>
      <c r="B84" s="7"/>
      <c r="C84" s="4" t="s">
        <v>4</v>
      </c>
      <c r="D84" s="8" t="s">
        <v>10</v>
      </c>
      <c r="E84" s="8"/>
      <c r="F84" s="8"/>
      <c r="G84" s="109" t="s">
        <v>75</v>
      </c>
      <c r="H84" s="106"/>
      <c r="I84" s="106"/>
      <c r="J84" s="106"/>
      <c r="K84" s="106"/>
      <c r="L84" s="106"/>
      <c r="M84" s="106"/>
      <c r="N84" s="106"/>
      <c r="O84" s="107"/>
      <c r="P84" s="21"/>
      <c r="Q84" s="3"/>
      <c r="R84" s="3"/>
    </row>
    <row r="85" spans="1:18" ht="12.75">
      <c r="A85" s="20"/>
      <c r="B85" s="7"/>
      <c r="C85" s="4" t="s">
        <v>4</v>
      </c>
      <c r="D85" s="8" t="s">
        <v>40</v>
      </c>
      <c r="E85" s="8"/>
      <c r="F85" s="8"/>
      <c r="G85" s="85" t="s">
        <v>50</v>
      </c>
      <c r="H85" s="86"/>
      <c r="I85" s="86"/>
      <c r="J85" s="86"/>
      <c r="K85" s="86"/>
      <c r="L85" s="86"/>
      <c r="M85" s="86"/>
      <c r="N85" s="86"/>
      <c r="O85" s="87"/>
      <c r="P85" s="21"/>
      <c r="Q85" s="3"/>
      <c r="R85" s="3"/>
    </row>
    <row r="86" spans="1:18" ht="12.75">
      <c r="A86" s="20"/>
      <c r="B86" s="7"/>
      <c r="C86" s="4" t="s">
        <v>4</v>
      </c>
      <c r="D86" s="8" t="s">
        <v>41</v>
      </c>
      <c r="E86" s="8"/>
      <c r="F86" s="8"/>
      <c r="G86" s="108" t="s">
        <v>76</v>
      </c>
      <c r="H86" s="106"/>
      <c r="I86" s="106"/>
      <c r="J86" s="106"/>
      <c r="K86" s="106"/>
      <c r="L86" s="106"/>
      <c r="M86" s="106"/>
      <c r="N86" s="106"/>
      <c r="O86" s="107"/>
      <c r="P86" s="21"/>
      <c r="Q86" s="3"/>
      <c r="R86" s="3"/>
    </row>
    <row r="87" spans="1:18" ht="27.75" customHeight="1">
      <c r="A87" s="20"/>
      <c r="B87" s="22" t="s">
        <v>42</v>
      </c>
      <c r="C87" s="4" t="s">
        <v>4</v>
      </c>
      <c r="D87" s="8" t="s">
        <v>43</v>
      </c>
      <c r="E87" s="8"/>
      <c r="F87" s="8"/>
      <c r="G87" s="98" t="s">
        <v>169</v>
      </c>
      <c r="H87" s="106"/>
      <c r="I87" s="106"/>
      <c r="J87" s="106"/>
      <c r="K87" s="106"/>
      <c r="L87" s="106"/>
      <c r="M87" s="106"/>
      <c r="N87" s="106"/>
      <c r="O87" s="107"/>
      <c r="P87" s="21"/>
      <c r="Q87" s="3"/>
      <c r="R87" s="3"/>
    </row>
    <row r="88" spans="1:18" ht="13.5" customHeight="1">
      <c r="A88" s="20"/>
      <c r="B88" s="22" t="s">
        <v>42</v>
      </c>
      <c r="C88" s="4" t="s">
        <v>4</v>
      </c>
      <c r="D88" s="8" t="s">
        <v>44</v>
      </c>
      <c r="E88" s="8"/>
      <c r="F88" s="8"/>
      <c r="G88" s="98"/>
      <c r="H88" s="106"/>
      <c r="I88" s="106"/>
      <c r="J88" s="106"/>
      <c r="K88" s="106"/>
      <c r="L88" s="106"/>
      <c r="M88" s="106"/>
      <c r="N88" s="106"/>
      <c r="O88" s="107"/>
      <c r="P88" s="21"/>
      <c r="Q88" s="3"/>
      <c r="R88" s="3"/>
    </row>
    <row r="89" spans="1:18" ht="12.75">
      <c r="A89" s="20"/>
      <c r="B89" s="7"/>
      <c r="C89" s="6"/>
      <c r="D89" s="8" t="s">
        <v>45</v>
      </c>
      <c r="E89" s="8"/>
      <c r="F89" s="8"/>
      <c r="G89" s="82"/>
      <c r="H89" s="83"/>
      <c r="I89" s="83"/>
      <c r="J89" s="83"/>
      <c r="K89" s="83"/>
      <c r="L89" s="83"/>
      <c r="M89" s="83"/>
      <c r="N89" s="83"/>
      <c r="O89" s="84"/>
      <c r="P89" s="21"/>
      <c r="Q89" s="3"/>
      <c r="R89" s="3"/>
    </row>
    <row r="90" spans="1:18" ht="12.75">
      <c r="A90" s="20"/>
      <c r="B90" s="7"/>
      <c r="C90" s="7"/>
      <c r="D90" s="8"/>
      <c r="E90" s="8"/>
      <c r="F90" s="8"/>
      <c r="G90" s="8"/>
      <c r="H90" s="8"/>
      <c r="I90" s="8"/>
      <c r="J90" s="8"/>
      <c r="K90" s="8"/>
      <c r="L90" s="8"/>
      <c r="M90" s="8"/>
      <c r="N90" s="8"/>
      <c r="O90" s="8"/>
      <c r="P90" s="21"/>
      <c r="Q90" s="3"/>
      <c r="R90" s="3"/>
    </row>
    <row r="91" spans="1:18" ht="12.75">
      <c r="A91" s="20"/>
      <c r="B91" s="22"/>
      <c r="C91" s="7"/>
      <c r="D91" s="23" t="s">
        <v>46</v>
      </c>
      <c r="E91" s="15"/>
      <c r="F91" s="15"/>
      <c r="G91" s="94" t="s">
        <v>47</v>
      </c>
      <c r="H91" s="94"/>
      <c r="I91" s="94"/>
      <c r="J91" s="94"/>
      <c r="K91" s="94"/>
      <c r="L91" s="94"/>
      <c r="M91" s="94"/>
      <c r="N91" s="94"/>
      <c r="O91" s="94"/>
      <c r="P91" s="21"/>
      <c r="Q91" s="3"/>
      <c r="R91" s="3"/>
    </row>
    <row r="92" spans="1:18" ht="12.75">
      <c r="A92" s="20"/>
      <c r="B92" s="7"/>
      <c r="C92" s="7"/>
      <c r="D92" s="16" t="s">
        <v>48</v>
      </c>
      <c r="E92" s="15"/>
      <c r="F92" s="15"/>
      <c r="G92" s="94" t="s">
        <v>49</v>
      </c>
      <c r="H92" s="94"/>
      <c r="I92" s="94"/>
      <c r="J92" s="94"/>
      <c r="K92" s="94"/>
      <c r="L92" s="94"/>
      <c r="M92" s="94"/>
      <c r="N92" s="94"/>
      <c r="O92" s="94"/>
      <c r="P92" s="21"/>
      <c r="Q92" s="3"/>
      <c r="R92" s="3"/>
    </row>
    <row r="93" spans="1:18" ht="13.5" thickBot="1">
      <c r="A93" s="24"/>
      <c r="B93" s="25"/>
      <c r="C93" s="25"/>
      <c r="D93" s="25"/>
      <c r="E93" s="25"/>
      <c r="F93" s="25"/>
      <c r="G93" s="25"/>
      <c r="H93" s="25"/>
      <c r="I93" s="25"/>
      <c r="J93" s="25"/>
      <c r="K93" s="25"/>
      <c r="L93" s="25"/>
      <c r="M93" s="25"/>
      <c r="N93" s="25"/>
      <c r="O93" s="25"/>
      <c r="P93" s="26"/>
      <c r="Q93" s="3"/>
      <c r="R93" s="3"/>
    </row>
    <row r="94" spans="1:18" ht="13.5" thickTop="1">
      <c r="A94" s="3"/>
      <c r="B94" s="3"/>
      <c r="C94" s="3"/>
      <c r="D94" s="3"/>
      <c r="E94" s="3"/>
      <c r="F94" s="3"/>
      <c r="G94" s="3"/>
      <c r="H94" s="3"/>
      <c r="I94" s="3"/>
      <c r="J94" s="3"/>
      <c r="K94" s="3"/>
      <c r="L94" s="3"/>
      <c r="M94" s="3"/>
      <c r="N94" s="3"/>
      <c r="O94" s="3"/>
      <c r="P94" s="3"/>
      <c r="Q94" s="3"/>
      <c r="R94" s="3"/>
    </row>
    <row r="95" spans="1:18" ht="12.75">
      <c r="A95" s="3"/>
      <c r="B95" s="3"/>
      <c r="C95" s="3"/>
      <c r="D95" s="3"/>
      <c r="E95" s="3"/>
      <c r="F95" s="3"/>
      <c r="G95" s="3"/>
      <c r="H95" s="3"/>
      <c r="I95" s="3"/>
      <c r="J95" s="3"/>
      <c r="K95" s="3"/>
      <c r="L95" s="3"/>
      <c r="M95" s="3"/>
      <c r="N95" s="3"/>
      <c r="O95" s="3"/>
      <c r="P95" s="3"/>
      <c r="Q95" s="3"/>
      <c r="R95" s="3"/>
    </row>
    <row r="96" spans="1:18" ht="12.75">
      <c r="A96" s="3"/>
      <c r="B96" s="3"/>
      <c r="C96" s="3"/>
      <c r="D96" s="3"/>
      <c r="E96" s="3"/>
      <c r="F96" s="3"/>
      <c r="G96" s="3"/>
      <c r="H96" s="3"/>
      <c r="I96" s="3"/>
      <c r="J96" s="3"/>
      <c r="K96" s="3"/>
      <c r="L96" s="3"/>
      <c r="M96" s="3"/>
      <c r="N96" s="3"/>
      <c r="O96" s="3"/>
      <c r="P96" s="3"/>
      <c r="Q96" s="3"/>
      <c r="R96" s="3"/>
    </row>
    <row r="97" spans="1:17" ht="12.75">
      <c r="A97" s="3"/>
      <c r="B97" s="3"/>
      <c r="C97" s="3"/>
      <c r="D97" s="3"/>
      <c r="E97" s="3"/>
      <c r="F97" s="3"/>
      <c r="G97" s="3"/>
      <c r="H97" s="3"/>
      <c r="I97" s="3"/>
      <c r="J97" s="3"/>
      <c r="K97" s="3"/>
      <c r="L97" s="3"/>
      <c r="M97" s="3"/>
      <c r="N97" s="3"/>
      <c r="O97" s="3"/>
      <c r="P97" s="3"/>
      <c r="Q97" s="3"/>
    </row>
    <row r="98" spans="1:17" ht="12.75">
      <c r="A98" s="3"/>
      <c r="B98" s="3"/>
      <c r="C98" s="3"/>
      <c r="D98" s="3"/>
      <c r="E98" s="3"/>
      <c r="F98" s="3"/>
      <c r="G98" s="3"/>
      <c r="H98" s="3"/>
      <c r="I98" s="3"/>
      <c r="J98" s="3"/>
      <c r="K98" s="3"/>
      <c r="L98" s="3"/>
      <c r="M98" s="3"/>
      <c r="N98" s="3"/>
      <c r="O98" s="3"/>
      <c r="P98" s="3"/>
      <c r="Q98" s="3"/>
    </row>
  </sheetData>
  <sheetProtection/>
  <mergeCells count="81">
    <mergeCell ref="G85:O85"/>
    <mergeCell ref="G86:O86"/>
    <mergeCell ref="G87:O87"/>
    <mergeCell ref="G88:O88"/>
    <mergeCell ref="G89:O89"/>
    <mergeCell ref="G78:O78"/>
    <mergeCell ref="G79:O79"/>
    <mergeCell ref="G80:O80"/>
    <mergeCell ref="G82:O82"/>
    <mergeCell ref="G83:O83"/>
    <mergeCell ref="G84:O84"/>
    <mergeCell ref="G73:O73"/>
    <mergeCell ref="G74:O74"/>
    <mergeCell ref="G75:O75"/>
    <mergeCell ref="G76:O76"/>
    <mergeCell ref="G77:O77"/>
    <mergeCell ref="G61:O61"/>
    <mergeCell ref="G62:O62"/>
    <mergeCell ref="G91:O91"/>
    <mergeCell ref="G92:O92"/>
    <mergeCell ref="G66:O66"/>
    <mergeCell ref="G67:O67"/>
    <mergeCell ref="G70:O70"/>
    <mergeCell ref="G71:O71"/>
    <mergeCell ref="G68:O68"/>
    <mergeCell ref="G69:O69"/>
    <mergeCell ref="G64:O64"/>
    <mergeCell ref="G65:O65"/>
    <mergeCell ref="G50:O50"/>
    <mergeCell ref="G51:O51"/>
    <mergeCell ref="G52:O52"/>
    <mergeCell ref="G53:O53"/>
    <mergeCell ref="G57:O57"/>
    <mergeCell ref="G58:O58"/>
    <mergeCell ref="G59:O59"/>
    <mergeCell ref="G60:O60"/>
    <mergeCell ref="C39:L39"/>
    <mergeCell ref="D40:L40"/>
    <mergeCell ref="G55:O55"/>
    <mergeCell ref="G56:O56"/>
    <mergeCell ref="B44:O44"/>
    <mergeCell ref="B45:O45"/>
    <mergeCell ref="G46:O46"/>
    <mergeCell ref="G47:O47"/>
    <mergeCell ref="G48:O48"/>
    <mergeCell ref="G49:O49"/>
    <mergeCell ref="D41:L41"/>
    <mergeCell ref="D42:L42"/>
    <mergeCell ref="G28:O28"/>
    <mergeCell ref="B30:O30"/>
    <mergeCell ref="G31:O31"/>
    <mergeCell ref="G32:O32"/>
    <mergeCell ref="B34:O34"/>
    <mergeCell ref="B35:O35"/>
    <mergeCell ref="C37:D37"/>
    <mergeCell ref="G37:O37"/>
    <mergeCell ref="G27:O27"/>
    <mergeCell ref="B15:O15"/>
    <mergeCell ref="G16:O16"/>
    <mergeCell ref="G17:O17"/>
    <mergeCell ref="G18:O18"/>
    <mergeCell ref="G19:O19"/>
    <mergeCell ref="G20:O20"/>
    <mergeCell ref="G21:O21"/>
    <mergeCell ref="G22:O22"/>
    <mergeCell ref="B24:O24"/>
    <mergeCell ref="G9:O9"/>
    <mergeCell ref="G10:O10"/>
    <mergeCell ref="G11:O11"/>
    <mergeCell ref="G26:O26"/>
    <mergeCell ref="G25:O25"/>
    <mergeCell ref="G12:O12"/>
    <mergeCell ref="G13:O13"/>
    <mergeCell ref="B6:H6"/>
    <mergeCell ref="J6:O6"/>
    <mergeCell ref="B8:O8"/>
    <mergeCell ref="B2:O2"/>
    <mergeCell ref="B3:O3"/>
    <mergeCell ref="B4:O4"/>
    <mergeCell ref="B5:H5"/>
    <mergeCell ref="J5:O5"/>
  </mergeCells>
  <hyperlinks>
    <hyperlink ref="G48" r:id="rId1" display="http://www.enerdata.net/"/>
    <hyperlink ref="G50" r:id="rId2" display="http://services.enerdata.net"/>
    <hyperlink ref="G57" r:id="rId3" display="http://www.enerdata.net/"/>
    <hyperlink ref="G59" r:id="rId4" display="http://services.enerdata.net"/>
    <hyperlink ref="G66" r:id="rId5" display="http://www.enerdata.net/"/>
    <hyperlink ref="G68" r:id="rId6" display="http://services.enerdata.net"/>
    <hyperlink ref="G75" r:id="rId7" display="http://www.enerdata.net/"/>
    <hyperlink ref="G77" r:id="rId8" display="http://services.enerdata.net"/>
    <hyperlink ref="G84" r:id="rId9" display="http://www.enerdata.net/"/>
    <hyperlink ref="G86" r:id="rId10" display="http://services.enerdata.net"/>
  </hyperlinks>
  <printOptions/>
  <pageMargins left="0.7" right="0.7" top="0.75" bottom="0.75" header="0.3" footer="0.3"/>
  <pageSetup horizontalDpi="600" verticalDpi="600" orientation="portrait" r:id="rId13"/>
  <legacyDrawing r:id="rId12"/>
</worksheet>
</file>

<file path=xl/worksheets/sheet6.xml><?xml version="1.0" encoding="utf-8"?>
<worksheet xmlns="http://schemas.openxmlformats.org/spreadsheetml/2006/main" xmlns:r="http://schemas.openxmlformats.org/officeDocument/2006/relationships">
  <dimension ref="A1:BX33"/>
  <sheetViews>
    <sheetView zoomScalePageLayoutView="0" workbookViewId="0" topLeftCell="A1">
      <selection activeCell="B9" sqref="B9"/>
    </sheetView>
  </sheetViews>
  <sheetFormatPr defaultColWidth="9.140625" defaultRowHeight="12.75"/>
  <cols>
    <col min="1" max="1" width="38.57421875" style="0" customWidth="1"/>
    <col min="2" max="2" width="16.00390625" style="38" customWidth="1"/>
    <col min="3" max="3" width="14.421875" style="38" customWidth="1"/>
    <col min="4" max="4" width="15.57421875" style="38" customWidth="1"/>
    <col min="5" max="5" width="14.57421875" style="38" customWidth="1"/>
    <col min="6" max="21" width="14.00390625" style="38" bestFit="1" customWidth="1"/>
    <col min="22" max="16384" width="9.140625" style="38" customWidth="1"/>
  </cols>
  <sheetData>
    <row r="1" spans="1:76" s="39" customFormat="1" ht="17.25" customHeight="1">
      <c r="A1" s="55" t="s">
        <v>60</v>
      </c>
      <c r="B1" s="54">
        <v>1990</v>
      </c>
      <c r="C1" s="54">
        <v>1991</v>
      </c>
      <c r="D1" s="54">
        <v>1992</v>
      </c>
      <c r="E1" s="54">
        <v>1993</v>
      </c>
      <c r="F1" s="54">
        <v>1994</v>
      </c>
      <c r="G1" s="54">
        <v>1995</v>
      </c>
      <c r="H1" s="54">
        <v>1996</v>
      </c>
      <c r="I1" s="54">
        <v>1997</v>
      </c>
      <c r="J1" s="54">
        <v>1998</v>
      </c>
      <c r="K1" s="54">
        <v>1999</v>
      </c>
      <c r="L1" s="54">
        <v>2000</v>
      </c>
      <c r="M1" s="54">
        <v>2001</v>
      </c>
      <c r="N1" s="54">
        <v>2002</v>
      </c>
      <c r="O1" s="54">
        <v>2003</v>
      </c>
      <c r="P1" s="54">
        <v>2004</v>
      </c>
      <c r="Q1" s="54">
        <v>2005</v>
      </c>
      <c r="R1" s="54">
        <v>2006</v>
      </c>
      <c r="S1" s="54">
        <v>2007</v>
      </c>
      <c r="T1" s="54">
        <v>2008</v>
      </c>
      <c r="U1" s="54">
        <v>2009</v>
      </c>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row>
    <row r="2" spans="1:76" s="34" customFormat="1" ht="12.75">
      <c r="A2" s="53" t="s">
        <v>158</v>
      </c>
      <c r="B2" s="53">
        <v>100</v>
      </c>
      <c r="C2" s="53">
        <v>101.35303058729241</v>
      </c>
      <c r="D2" s="53">
        <v>102.35726791564275</v>
      </c>
      <c r="E2" s="53">
        <v>102.19457578139586</v>
      </c>
      <c r="F2" s="53">
        <v>105.1955558014814</v>
      </c>
      <c r="G2" s="53">
        <v>108.06770969534227</v>
      </c>
      <c r="H2" s="53">
        <v>110.00792488993554</v>
      </c>
      <c r="I2" s="53">
        <v>112.97803846259356</v>
      </c>
      <c r="J2" s="53">
        <v>116.2883146055783</v>
      </c>
      <c r="K2" s="53">
        <v>119.79598094355133</v>
      </c>
      <c r="L2" s="53">
        <v>124.38172346363396</v>
      </c>
      <c r="M2" s="53">
        <v>126.92562558589327</v>
      </c>
      <c r="N2" s="53">
        <v>128.49465936479737</v>
      </c>
      <c r="O2" s="53">
        <v>130.14447378015788</v>
      </c>
      <c r="P2" s="53">
        <v>133.45228609345784</v>
      </c>
      <c r="Q2" s="53">
        <v>136.08590243100863</v>
      </c>
      <c r="R2" s="53">
        <v>140.65626459902714</v>
      </c>
      <c r="S2" s="53">
        <v>145.01605379929515</v>
      </c>
      <c r="T2" s="53">
        <v>145.75008853494234</v>
      </c>
      <c r="U2" s="53">
        <v>139.4953007533199</v>
      </c>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row>
    <row r="3" spans="1:21" ht="12.75">
      <c r="A3" s="53" t="s">
        <v>59</v>
      </c>
      <c r="B3" s="53">
        <f>'Tot.car km travelled Drill down'!B4/'Tot.car km travelled Drill down'!B4*100</f>
        <v>100</v>
      </c>
      <c r="C3" s="53">
        <f>'Tot.car km travelled Drill down'!C4/'Tot.car km travelled Drill down'!B4*100</f>
        <v>103.24754580962679</v>
      </c>
      <c r="D3" s="53">
        <f>'Tot.car km travelled Drill down'!D4/'Tot.car km travelled Drill down'!B4*100</f>
        <v>106.41357733165964</v>
      </c>
      <c r="E3" s="53">
        <f>'Tot.car km travelled Drill down'!E4/'Tot.car km travelled Drill down'!B4*100</f>
        <v>108.79078012389982</v>
      </c>
      <c r="F3" s="53">
        <f>'Tot.car km travelled Drill down'!F4/'Tot.car km travelled Drill down'!B4*100</f>
        <v>110.35047757152634</v>
      </c>
      <c r="G3" s="53">
        <f>'Tot.car km travelled Drill down'!G4/'Tot.car km travelled Drill down'!B4*100</f>
        <v>114.27340947432312</v>
      </c>
      <c r="H3" s="53">
        <f>'Tot.car km travelled Drill down'!H4/'Tot.car km travelled Drill down'!B4*100</f>
        <v>116.90573653126712</v>
      </c>
      <c r="I3" s="53">
        <f>'Tot.car km travelled Drill down'!I4/'Tot.car km travelled Drill down'!B4*100</f>
        <v>119.52480303066304</v>
      </c>
      <c r="J3" s="53">
        <f>'Tot.car km travelled Drill down'!J4/'Tot.car km travelled Drill down'!B4*100</f>
        <v>122.20377013672714</v>
      </c>
      <c r="K3" s="53">
        <f>'Tot.car km travelled Drill down'!K4/'Tot.car km travelled Drill down'!B4*100</f>
        <v>126.33670188107237</v>
      </c>
      <c r="L3" s="53">
        <f>'Tot.car km travelled Drill down'!L4/'Tot.car km travelled Drill down'!B4*100</f>
        <v>126.472495538744</v>
      </c>
      <c r="M3" s="53">
        <f>'Tot.car km travelled Drill down'!M4/'Tot.car km travelled Drill down'!B4*100</f>
        <v>129.5187848347218</v>
      </c>
      <c r="N3" s="53">
        <f>'Tot.car km travelled Drill down'!N4/'Tot.car km travelled Drill down'!B4*100</f>
        <v>131.89647539288154</v>
      </c>
      <c r="O3" s="53">
        <f>'Tot.car km travelled Drill down'!O4/'Tot.car km travelled Drill down'!B4*100</f>
        <v>133.65176171707515</v>
      </c>
      <c r="P3" s="53">
        <f>'Tot.car km travelled Drill down'!P4/'Tot.car km travelled Drill down'!B4*100</f>
        <v>136.17463073740862</v>
      </c>
      <c r="Q3" s="53">
        <f>'Tot.car km travelled Drill down'!Q4/'Tot.car km travelled Drill down'!B4*100</f>
        <v>135.57268492173333</v>
      </c>
      <c r="R3" s="53">
        <f>'Tot.car km travelled Drill down'!R4/'Tot.car km travelled Drill down'!B4*100</f>
        <v>139.24053901299362</v>
      </c>
      <c r="S3" s="53">
        <f>'Tot.car km travelled Drill down'!S4/'Tot.car km travelled Drill down'!B4*100</f>
        <v>142.60613466522122</v>
      </c>
      <c r="T3" s="53">
        <f>'Tot.car km travelled Drill down'!T4/'Tot.car km travelled Drill down'!B4*100</f>
        <v>142.48391130042975</v>
      </c>
      <c r="U3" s="53">
        <f>'Tot.car km travelled Drill down'!U4/'Tot.car km travelled Drill down'!B4*100</f>
        <v>142.30370096971149</v>
      </c>
    </row>
    <row r="4" spans="1:21" ht="12.75">
      <c r="A4" s="53" t="s">
        <v>67</v>
      </c>
      <c r="B4" s="53">
        <v>100</v>
      </c>
      <c r="C4" s="53">
        <v>103.21957812424579</v>
      </c>
      <c r="D4" s="53">
        <v>106.59499789682731</v>
      </c>
      <c r="E4" s="53">
        <v>108.27270909329121</v>
      </c>
      <c r="F4" s="53">
        <v>108.41820726939228</v>
      </c>
      <c r="G4" s="53">
        <v>110.45035478109766</v>
      </c>
      <c r="H4" s="53">
        <v>111.96463911625374</v>
      </c>
      <c r="I4" s="53">
        <v>113.65407291458361</v>
      </c>
      <c r="J4" s="53">
        <v>115.5607196298416</v>
      </c>
      <c r="K4" s="53">
        <v>116.29510615850336</v>
      </c>
      <c r="L4" s="53">
        <v>115.03802949958282</v>
      </c>
      <c r="M4" s="53">
        <v>117.07431440018203</v>
      </c>
      <c r="N4" s="53">
        <v>118.57756569828781</v>
      </c>
      <c r="O4" s="53">
        <v>118.592736124232</v>
      </c>
      <c r="P4" s="53">
        <v>120.38215682083037</v>
      </c>
      <c r="Q4" s="53">
        <v>119.61260248657072</v>
      </c>
      <c r="R4" s="53">
        <v>119.85877712575595</v>
      </c>
      <c r="S4" s="53">
        <v>121.18894765513485</v>
      </c>
      <c r="T4" s="53">
        <v>120.69384011750184</v>
      </c>
      <c r="U4" s="53">
        <v>119.28092181024554</v>
      </c>
    </row>
    <row r="5" spans="1:21" ht="12.75">
      <c r="A5" s="53" t="s">
        <v>68</v>
      </c>
      <c r="B5" s="53">
        <v>100</v>
      </c>
      <c r="C5" s="53">
        <v>98.64438471426902</v>
      </c>
      <c r="D5" s="53">
        <v>98.27042187682599</v>
      </c>
      <c r="E5" s="53">
        <v>97.98994974874371</v>
      </c>
      <c r="F5" s="53">
        <v>96.75119784971368</v>
      </c>
      <c r="G5" s="53">
        <v>95.88640878812667</v>
      </c>
      <c r="H5" s="53">
        <v>95.44232791866307</v>
      </c>
      <c r="I5" s="53">
        <v>96.00327217482763</v>
      </c>
      <c r="J5" s="53">
        <v>95.03330606520977</v>
      </c>
      <c r="K5" s="53">
        <v>94.42561645436484</v>
      </c>
      <c r="L5" s="53">
        <v>92.69603833119083</v>
      </c>
      <c r="M5" s="53">
        <v>91.39885473881031</v>
      </c>
      <c r="N5" s="53">
        <v>90.76779245062522</v>
      </c>
      <c r="O5" s="53">
        <v>89.57578590627556</v>
      </c>
      <c r="P5" s="53">
        <v>88.6175061353278</v>
      </c>
      <c r="Q5" s="53">
        <v>87.47224494565853</v>
      </c>
      <c r="R5" s="53">
        <v>86.36204277199953</v>
      </c>
      <c r="S5" s="53">
        <v>85.25184059834054</v>
      </c>
      <c r="T5" s="53">
        <v>84.12995208601146</v>
      </c>
      <c r="U5" s="53">
        <v>83.31190837910482</v>
      </c>
    </row>
    <row r="6" spans="1:21" ht="12.75">
      <c r="A6" s="53" t="s">
        <v>65</v>
      </c>
      <c r="B6" s="53">
        <f>'Tot.car CO2 emissions Drilldown'!B4/'Tot.car CO2 emissions Drilldown'!B4*100</f>
        <v>100</v>
      </c>
      <c r="C6" s="53">
        <f>'Tot.car CO2 emissions Drilldown'!C4/'Tot.car CO2 emissions Drilldown'!B4*100</f>
        <v>102.30177723808427</v>
      </c>
      <c r="D6" s="53">
        <f>'Tot.car CO2 emissions Drilldown'!D4/'Tot.car CO2 emissions Drilldown'!B4*100</f>
        <v>106.4529721840611</v>
      </c>
      <c r="E6" s="53">
        <f>'Tot.car CO2 emissions Drilldown'!E4/'Tot.car CO2 emissions Drilldown'!B4*100</f>
        <v>108.48148950672886</v>
      </c>
      <c r="F6" s="53">
        <f>'Tot.car CO2 emissions Drilldown'!F4/'Tot.car CO2 emissions Drilldown'!B4*100</f>
        <v>108.26124838117059</v>
      </c>
      <c r="G6" s="53">
        <f>'Tot.car CO2 emissions Drilldown'!G4/'Tot.car CO2 emissions Drilldown'!B4*100</f>
        <v>110.13677865398338</v>
      </c>
      <c r="H6" s="53">
        <f>'Tot.car CO2 emissions Drilldown'!H4/'Tot.car CO2 emissions Drilldown'!B4*100</f>
        <v>114.1797078661029</v>
      </c>
      <c r="I6" s="53">
        <f>'Tot.car CO2 emissions Drilldown'!I4/'Tot.car CO2 emissions Drilldown'!B4*100</f>
        <v>115.33252278349609</v>
      </c>
      <c r="J6" s="53">
        <f>'Tot.car CO2 emissions Drilldown'!J4/'Tot.car CO2 emissions Drilldown'!B4*100</f>
        <v>117.9592867159341</v>
      </c>
      <c r="K6" s="53">
        <f>'Tot.car CO2 emissions Drilldown'!K4/'Tot.car CO2 emissions Drilldown'!B4*100</f>
        <v>119.68689683744944</v>
      </c>
      <c r="L6" s="53">
        <f>'Tot.car CO2 emissions Drilldown'!L4/'Tot.car CO2 emissions Drilldown'!B4*100</f>
        <v>118.94095500353833</v>
      </c>
      <c r="M6" s="53">
        <f>'Tot.car CO2 emissions Drilldown'!M4/'Tot.car CO2 emissions Drilldown'!B4*100</f>
        <v>120.71408439148317</v>
      </c>
      <c r="N6" s="53">
        <f>'Tot.car CO2 emissions Drilldown'!N4/'Tot.car CO2 emissions Drilldown'!B4*100</f>
        <v>121.93603598798089</v>
      </c>
      <c r="O6" s="53">
        <f>'Tot.car CO2 emissions Drilldown'!O4/'Tot.car CO2 emissions Drilldown'!B4*100</f>
        <v>121.96657323239953</v>
      </c>
      <c r="P6" s="53">
        <f>'Tot.car CO2 emissions Drilldown'!P4/'Tot.car CO2 emissions Drilldown'!B4*100</f>
        <v>123.89788289049758</v>
      </c>
      <c r="Q6" s="53">
        <f>'Tot.car CO2 emissions Drilldown'!Q4/'Tot.car CO2 emissions Drilldown'!B4*100</f>
        <v>122.75500675509868</v>
      </c>
      <c r="R6" s="53">
        <f>'Tot.car CO2 emissions Drilldown'!R4/'Tot.car CO2 emissions Drilldown'!B4*100</f>
        <v>122.06727044914439</v>
      </c>
      <c r="S6" s="53">
        <f>'Tot.car CO2 emissions Drilldown'!S4/'Tot.car CO2 emissions Drilldown'!B4*100</f>
        <v>121.82376134231872</v>
      </c>
      <c r="T6" s="53">
        <f>'Tot.car CO2 emissions Drilldown'!T4/'Tot.car CO2 emissions Drilldown'!B4*100</f>
        <v>120.5277799051786</v>
      </c>
      <c r="U6" s="53">
        <f>'Tot.car CO2 emissions Drilldown'!U4/'Tot.car CO2 emissions Drilldown'!B4*100</f>
        <v>118.76787618261962</v>
      </c>
    </row>
    <row r="7" spans="1:21" ht="12.75">
      <c r="A7" s="53" t="s">
        <v>56</v>
      </c>
      <c r="B7" s="53">
        <v>100</v>
      </c>
      <c r="C7" s="53">
        <v>102.5612035793896</v>
      </c>
      <c r="D7" s="53">
        <v>104.56545619230546</v>
      </c>
      <c r="E7" s="53">
        <v>106.81959799317782</v>
      </c>
      <c r="F7" s="53">
        <v>109.19258169577759</v>
      </c>
      <c r="G7" s="53">
        <v>111.5302340221881</v>
      </c>
      <c r="H7" s="53">
        <v>114.0368345656489</v>
      </c>
      <c r="I7" s="53">
        <v>116.54150794313576</v>
      </c>
      <c r="J7" s="53">
        <v>119.13547334408263</v>
      </c>
      <c r="K7" s="53">
        <v>122.61015359512812</v>
      </c>
      <c r="L7" s="53">
        <v>125.61460534852796</v>
      </c>
      <c r="M7" s="53">
        <v>129.73295903487528</v>
      </c>
      <c r="N7" s="53">
        <v>132.6616089266328</v>
      </c>
      <c r="O7" s="53">
        <v>134.70440485902782</v>
      </c>
      <c r="P7" s="53">
        <v>137.02920941227862</v>
      </c>
      <c r="Q7" s="53">
        <v>139.70797011607962</v>
      </c>
      <c r="R7" s="53">
        <v>142.42977085996569</v>
      </c>
      <c r="S7" s="53">
        <v>146.0978100970649</v>
      </c>
      <c r="T7" s="53">
        <v>149.01939371358458</v>
      </c>
      <c r="U7" s="53">
        <v>150.02152002004252</v>
      </c>
    </row>
    <row r="8" ht="12.75">
      <c r="A8" s="38"/>
    </row>
    <row r="9" ht="12.75">
      <c r="A9" s="38"/>
    </row>
    <row r="10" ht="12.75">
      <c r="A10" s="38"/>
    </row>
    <row r="11" ht="12.75">
      <c r="A11" s="38"/>
    </row>
    <row r="12" ht="12.75">
      <c r="A12" s="38"/>
    </row>
    <row r="13" ht="12.75">
      <c r="A13" s="38"/>
    </row>
    <row r="14" ht="12.75">
      <c r="A14" s="38"/>
    </row>
    <row r="15" ht="12.75">
      <c r="A15" s="38"/>
    </row>
    <row r="16" ht="12.75">
      <c r="A16" s="38"/>
    </row>
    <row r="17" ht="12.75">
      <c r="A17" s="38"/>
    </row>
    <row r="18" ht="12.75">
      <c r="A18" s="38"/>
    </row>
    <row r="19" ht="12.75">
      <c r="A19" s="38"/>
    </row>
    <row r="20" ht="12.75">
      <c r="A20" s="38"/>
    </row>
    <row r="21" ht="12.75">
      <c r="A21" s="38"/>
    </row>
    <row r="22" ht="12.75">
      <c r="A22" s="38"/>
    </row>
    <row r="23" ht="12.75">
      <c r="A23" s="38"/>
    </row>
    <row r="24" ht="12.75">
      <c r="A24" s="38"/>
    </row>
    <row r="25" ht="12.75">
      <c r="A25" s="38"/>
    </row>
    <row r="26" ht="12.75">
      <c r="A26" s="38"/>
    </row>
    <row r="27" ht="12.75">
      <c r="A27" s="38"/>
    </row>
    <row r="28" ht="12.75">
      <c r="A28" s="38"/>
    </row>
    <row r="29" ht="12.75">
      <c r="A29" s="38"/>
    </row>
    <row r="30" ht="12.75">
      <c r="A30" s="38"/>
    </row>
    <row r="31" ht="12.75">
      <c r="A31" s="38"/>
    </row>
    <row r="32" spans="1:13" ht="12.75">
      <c r="A32" s="2"/>
      <c r="B32" s="36"/>
      <c r="C32" s="36"/>
      <c r="D32" s="36"/>
      <c r="E32" s="36"/>
      <c r="F32" s="37"/>
      <c r="G32" s="37"/>
      <c r="H32" s="37"/>
      <c r="I32" s="37"/>
      <c r="J32" s="37"/>
      <c r="K32" s="37"/>
      <c r="L32" s="37"/>
      <c r="M32" s="37"/>
    </row>
    <row r="33" spans="1:13" ht="12.75">
      <c r="A33" s="2"/>
      <c r="B33" s="36"/>
      <c r="C33" s="36"/>
      <c r="D33" s="36"/>
      <c r="E33" s="36"/>
      <c r="F33" s="37"/>
      <c r="G33" s="37"/>
      <c r="H33" s="37"/>
      <c r="I33" s="37"/>
      <c r="J33" s="37"/>
      <c r="K33" s="37"/>
      <c r="L33" s="37"/>
      <c r="M33" s="37"/>
    </row>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O8:O10"/>
  <sheetViews>
    <sheetView zoomScalePageLayoutView="0" workbookViewId="0" topLeftCell="A1">
      <selection activeCell="B9" sqref="B9"/>
    </sheetView>
  </sheetViews>
  <sheetFormatPr defaultColWidth="9.140625" defaultRowHeight="12.75"/>
  <sheetData>
    <row r="8" ht="15">
      <c r="O8" s="32"/>
    </row>
    <row r="9" ht="15">
      <c r="O9" s="32"/>
    </row>
    <row r="10" ht="15">
      <c r="O10" s="32"/>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Anne Louise Skov</cp:lastModifiedBy>
  <dcterms:created xsi:type="dcterms:W3CDTF">2010-04-29T14:21:09Z</dcterms:created>
  <dcterms:modified xsi:type="dcterms:W3CDTF">2012-04-11T12:22:14Z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