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80" windowHeight="12720" activeTab="1"/>
  </bookViews>
  <sheets>
    <sheet name="Introduction" sheetId="1" r:id="rId1"/>
    <sheet name="Fig 11 CO2 per dw" sheetId="2" r:id="rId2"/>
  </sheets>
  <externalReferences>
    <externalReference r:id="rId5"/>
  </externalReferences>
  <definedNames>
    <definedName name="_ftn1" localSheetId="0">'Introduction'!$C$85</definedName>
    <definedName name="_ftn2" localSheetId="0">'Introduction'!$C$86</definedName>
    <definedName name="_ftnref1" localSheetId="0">'Introduction'!$B$69</definedName>
    <definedName name="_ftnref2" localSheetId="0">'Introduction'!$B$72</definedName>
  </definedNames>
  <calcPr fullCalcOnLoad="1"/>
</workbook>
</file>

<file path=xl/sharedStrings.xml><?xml version="1.0" encoding="utf-8"?>
<sst xmlns="http://schemas.openxmlformats.org/spreadsheetml/2006/main" count="143" uniqueCount="141">
  <si>
    <t>Data on households (Fact sheet ENER22: Households energy consumption and emissions)</t>
  </si>
  <si>
    <t>Data sources</t>
  </si>
  <si>
    <t xml:space="preserve">Eurostat : </t>
  </si>
  <si>
    <t>Graph 2 : based on Eurostat data (extracted on january 2010)</t>
  </si>
  <si>
    <t>Final energy consumption - Households</t>
  </si>
  <si>
    <t xml:space="preserve">  Reference of the table : nrg_100a</t>
  </si>
  <si>
    <t xml:space="preserve">  Code of the dataserie : 102010</t>
  </si>
  <si>
    <t>Population</t>
  </si>
  <si>
    <t xml:space="preserve">  Reference of the table :  populat</t>
  </si>
  <si>
    <t xml:space="preserve">  Code of the dataserie : demo_pjan</t>
  </si>
  <si>
    <t xml:space="preserve">Graph 4 : Energy prices </t>
  </si>
  <si>
    <t xml:space="preserve">Electricity, Gas and heating oil prices are given by Eurostat and published in "EU energy and transport in figures", </t>
  </si>
  <si>
    <t>The average price is calculated by weighting the prices of 3 products consumed by households (electricity, gas and heating oil)</t>
  </si>
  <si>
    <t xml:space="preserve"> by their corresponding final energy consumption. </t>
  </si>
  <si>
    <t xml:space="preserve">ODYSSEE database : </t>
  </si>
  <si>
    <t>Graphs 1 and 3 to 13 : based on ODYSSEE database (last update : August 2009)</t>
  </si>
  <si>
    <t>The access is restricted to project partners or subscribers</t>
  </si>
  <si>
    <t xml:space="preserve">The data extracted from the ODYSSEE database and used in the graphs are: the energy consumption by end uses, stock of dwellings, </t>
  </si>
  <si>
    <t xml:space="preserve">  the average floor area, the number of large electrical appliances, the share of central heating.</t>
  </si>
  <si>
    <t>EEA</t>
  </si>
  <si>
    <t>Data on CO2 : source EEA  (inventories 2009) for the CO2 emissions for residential and CO2 emissions of public electricity and heat production</t>
  </si>
  <si>
    <t xml:space="preserve">    based on the Annual European Community Greenhouse gas inventory 1990-2007 and inventory report 2009</t>
  </si>
  <si>
    <t>Definitions &amp; calculations</t>
  </si>
  <si>
    <t>Figure 1:</t>
  </si>
  <si>
    <t>Energy Efficiency ODEX (see methodology in sheet EU-27 ODEX)</t>
  </si>
  <si>
    <t>Source ODYSSEE</t>
  </si>
  <si>
    <t>For households, the ODEX is carried out at the level of 3 end-uses (heating, water heating, cooking) and 5 large appliances (refrigerators, freezers, washing machines, dishwashers and TVs)</t>
  </si>
  <si>
    <t xml:space="preserve">For each end-use, the following indicators are considered to measure efficiency progress: </t>
  </si>
  <si>
    <t>- Heating: unit consumption per m2 at normal climate (toe/m2)</t>
  </si>
  <si>
    <t>- Water heating: unit consumption per dwelling with water heating</t>
  </si>
  <si>
    <t>- Cooking: unit consumption per dwelling</t>
  </si>
  <si>
    <t>- Large electrical appliances: specific electricity consumption, in kWh/year /appliance</t>
  </si>
  <si>
    <t xml:space="preserve">The variation of the weighted index of the unit consumption between t-1 and t is defined as follows: </t>
  </si>
  <si>
    <t xml:space="preserve">The value at year t can be derived from the value at the previous year by reversing the calculation: </t>
  </si>
  <si>
    <t xml:space="preserve">Figure 2: </t>
  </si>
  <si>
    <t>% change in final consumption per capita (1990-2007)</t>
  </si>
  <si>
    <t>Source Eurostat</t>
  </si>
  <si>
    <t>Based on the ratio : energy consumption / population (%/year calculated on the period 1990-2007)</t>
  </si>
  <si>
    <t xml:space="preserve">Figure 3: </t>
  </si>
  <si>
    <t>Influence of climate on households energy consumption</t>
  </si>
  <si>
    <t>Definition of degree days</t>
  </si>
  <si>
    <t xml:space="preserve">The actual heating degree days is an indicator of the winter severity, and thus of the heating requirement. </t>
  </si>
  <si>
    <t xml:space="preserve">It is calculated as the sum over each day of the heating period (e.g. October to April) of the difference between a reference indoor temperature (usually 18°C) and the average daily temperature; </t>
  </si>
  <si>
    <t>if the average temperature of a day in winter is 5°C, the number of degree day of that day is 13 degree days (18-5).</t>
  </si>
  <si>
    <t xml:space="preserve">The number of degree-days in EU countries is in a range from 700-800 degree-days for Cyprus and Malta to 4000-5000 degree-days in Nordic and Baltic countries (around 2800 degree-days for EU-27 as a whole). </t>
  </si>
  <si>
    <t xml:space="preserve"> The daily outside temperature is measured from the various meteorological stations existing in the country and averaged to get a national value. </t>
  </si>
  <si>
    <t xml:space="preserve">The national average is calculated  as a population weighted average. </t>
  </si>
  <si>
    <t>Methodology of calculation : energy consumption with climatic corrections (or climate corrected)</t>
  </si>
  <si>
    <t xml:space="preserve">Making climatic corrections enable to measure energy savings or energy efficiency trends that are independent on the year-to-year variations in the winter severity. </t>
  </si>
  <si>
    <t xml:space="preserve">The most common method of climatic correction is to calculate a fictive consumption at normal climate in a linear way on the basis of the ratio between the normal degree- days (DDn) and the actual number of degree-days (DD) </t>
  </si>
  <si>
    <t>(case of ODYSSEE or Eurostat). The “normal” winter is based on a long-term average of degree-days value. Eurostat uses a 25 years average (1980-2004)</t>
  </si>
  <si>
    <t xml:space="preserve">The experience shows that this simple method over corrects when winters are much milder than the “normal” winter. </t>
  </si>
  <si>
    <t>In some cases (e.g. in ODYSSEE or Denmark), the correction is only applied to a certain proportion of the space heating consumption k (k=90 %) to account for the fact that some losses are not dependent on the number of degree-days.</t>
  </si>
  <si>
    <t xml:space="preserve">         E =   En x K x (DD/DDn) + En x (1-K)</t>
  </si>
  <si>
    <t xml:space="preserve">  or  En = E x 1/ (1-K x (1-DD/DDn)) </t>
  </si>
  <si>
    <t>with   E : Energy consumption</t>
  </si>
  <si>
    <t xml:space="preserve">            En : Energy consumption (climate corrected)</t>
  </si>
  <si>
    <t xml:space="preserve">            DD: heating degree days   ; DDn = Heating degree days (25 years average)</t>
  </si>
  <si>
    <t xml:space="preserve">            K= heating share for normal year</t>
  </si>
  <si>
    <t xml:space="preserve"> or      K= r x a   with  r = heating share for normal year  and   a = share of heating dependant on degree days (eg 90%)</t>
  </si>
  <si>
    <t xml:space="preserve">Figure 4: </t>
  </si>
  <si>
    <t>Income, energy prices and households consumption</t>
  </si>
  <si>
    <r>
      <t xml:space="preserve"> </t>
    </r>
    <r>
      <rPr>
        <sz val="11"/>
        <color indexed="8"/>
        <rFont val="Calibri"/>
        <family val="2"/>
      </rPr>
      <t xml:space="preserve"> The graph characterizes the average consumption per households (at normal climate) in relation to the evolution of prices and incomes.</t>
    </r>
  </si>
  <si>
    <t xml:space="preserve">  The income per households for EU-27 as a whole  is the sum of the 27 EU countries based on national Odyssee data</t>
  </si>
  <si>
    <t xml:space="preserve">Average energy prices for households for EU-27 as a whole is calculated by weighting the prices of 3 products consumed by households </t>
  </si>
  <si>
    <t xml:space="preserve">(electricity, gas and heating oil) by their corresponding final energy consumption. The electricity prices are given by Eurostat and corresponds to a reference consumer </t>
  </si>
  <si>
    <t xml:space="preserve">(standard dwelling of 100 m2, with an average consumption of 7500 kWh); for gas, the average prices corresponds to an annual consumption </t>
  </si>
  <si>
    <t>of 16.74 GJ for households; for heating oil, the average price is given for annual deliveries of less than 24 000 tonnes for households.</t>
  </si>
  <si>
    <t xml:space="preserve">Figure 5: </t>
  </si>
  <si>
    <t>Influence of dwelling size</t>
  </si>
  <si>
    <t>Unit consumption for households can be expressed in energy consumed per dwelling (toe/dw) or energy consumed per floor area (koe/m2)</t>
  </si>
  <si>
    <t>The floor area per dwelling for EU27 is extrapolated from the weighted average floor area of dwellings of 19 countries (9 EU-15 countries and 10 new members)</t>
  </si>
  <si>
    <t xml:space="preserve">which represent around 85% of the total EU stock of dwellings; the weighting factor is the stock of dwellings </t>
  </si>
  <si>
    <t xml:space="preserve">Figure 6: </t>
  </si>
  <si>
    <t>% Households energy consumption by end uses</t>
  </si>
  <si>
    <t xml:space="preserve">  Share of energy consumption by end uses in total households consumption.</t>
  </si>
  <si>
    <t xml:space="preserve"> Extrapolated from 16 EU countries (11 main EU-15 countries + Poland, Czech Rep, Estonia, Hungary and Romania) representing more than 90% of the household consumption (e.g. 94% for gas, 92% for electricity).</t>
  </si>
  <si>
    <t xml:space="preserve"> The energy consumption for all these countries is aggregated by fuel and end-uses and a share is applied to the total consumption by fuel </t>
  </si>
  <si>
    <t>from Eurostat. This method guarantees the coherence between the aggregate and disaggregated energy consumption.</t>
  </si>
  <si>
    <t xml:space="preserve"> For instance, for space heating, the consumption of gas is calculated as the total consumption of gas as published by Eurostat for the EU-27 </t>
  </si>
  <si>
    <t xml:space="preserve">multiplied by the share of space heating in the gas consumption in the sample of 16 countries. </t>
  </si>
  <si>
    <t xml:space="preserve">The space heating consumption for the EU-27 is then calculated as the sum of the consumption for space heating for each fuel </t>
  </si>
  <si>
    <t xml:space="preserve">Figure 7: </t>
  </si>
  <si>
    <t>Energy consumption by end uses per dwelling</t>
  </si>
  <si>
    <t>Based on the ratio:  energy consumption by end uses divided by the number of permanently occupied dwelling</t>
  </si>
  <si>
    <t>The energy consumption is always corrected from climate to avoid yearly fluctuations and clmaite differences  bewteen countries.</t>
  </si>
  <si>
    <t>The number of dwellings for EU-27 as a whole is calculated as a sum of the 27 countries in ODYSSEE</t>
  </si>
  <si>
    <t xml:space="preserve">Extrapolated from 16 EU countries (11 main EU-15 countries + Poland, Czech Rep, Estonia, Hungary and Romania) representing more than 90% </t>
  </si>
  <si>
    <t xml:space="preserve">of the household consumption (e.g. 94% for gas, 92% for electricity). The energy consumption for all these countries is aggregated by fuel and end-uses and a share is applied to the total consumption by fuel </t>
  </si>
  <si>
    <t xml:space="preserve"> For instance, for space heating, the consumption of gas is calculated as the total consumption of gas as published by Eurostat for the EU-27 multiplied by the share of space heating in the gas consumption in the sample of 16 countries. The space heating </t>
  </si>
  <si>
    <t>Figure 8:</t>
  </si>
  <si>
    <t>Drivers of the change in average annual energy consumption of households (see methodology in sheet EU-27 ODEX)</t>
  </si>
  <si>
    <t>The energy consumption of households is decomposed in different explanatory effects:-</t>
  </si>
  <si>
    <t xml:space="preserve">   - change in average dwelling size</t>
  </si>
  <si>
    <t xml:space="preserve">   - increasing number of appliances (more electrical appliances) and central heating diffusion</t>
  </si>
  <si>
    <t xml:space="preserve">   - energy efficiency improvement (as measured from ODEX)</t>
  </si>
  <si>
    <t xml:space="preserve">   - change in behaviour related to more confort…</t>
  </si>
  <si>
    <t xml:space="preserve">Figure 9: </t>
  </si>
  <si>
    <t>Useful energy requirement per m2 per degree-day for space heating</t>
  </si>
  <si>
    <t>The unit consumption in useful terms is calulated by multiplying the final consumption for each fuel by the heating efficiency for that fuel.</t>
  </si>
  <si>
    <t xml:space="preserve"> The efficiencies by fuel are the following: electricity (97%), heat (95%), LPG (75%), heating oil (72%), fuel oil (76%), hard coal (65%), lignite (65%), , wood/renewable (55%), gas (80%), the values were endorsed at an ODYSSEE meeting, following a review</t>
  </si>
  <si>
    <t>The difference of variation between unit energy consumption in useful and final energy show the impact of fuel substitutions</t>
  </si>
  <si>
    <t>Figure 10:</t>
  </si>
  <si>
    <t>Energy Efficiency ODEX  by country (see details on calculation in the sheet EU-27 ODEX)</t>
  </si>
  <si>
    <t>See Figure 1</t>
  </si>
  <si>
    <t>Figure 11:</t>
  </si>
  <si>
    <t>Households CO2 emissions per dwelling</t>
  </si>
  <si>
    <t>CO2 emissions in households can be split into 2 categories:</t>
  </si>
  <si>
    <t xml:space="preserve">  - direct emissions from the direct use of fossil fuels, ie coal, gas and oil (source EEA inventories)</t>
  </si>
  <si>
    <t xml:space="preserve">  - indirect emissions (or electricity related) refer to emissions in the power sector corresponding to the electricity consumption in the sector</t>
  </si>
  <si>
    <t xml:space="preserve">       with E : electricity consumption (house for households, tot for all sectors) (source ODYSSEE database);</t>
  </si>
  <si>
    <t xml:space="preserve">                CO2 ie : CO2 emissions from public electricity and heat production ( source EEA, inventories 2009)</t>
  </si>
  <si>
    <t>Figure 12:</t>
  </si>
  <si>
    <t>Variations in CO2 emissions can be split into 2 explanatory effects:</t>
  </si>
  <si>
    <t>- an quantity effet illustrated by an increase in the number of dwellings</t>
  </si>
  <si>
    <t>- CO2 savings due to energy efficiency and substitutions</t>
  </si>
  <si>
    <t>Figure 13:</t>
  </si>
  <si>
    <t>CO2 emissions per m2 for space heating</t>
  </si>
  <si>
    <t>The graph compares by country the level of CO2 emissions for space heating per m2 for 2 years : 1990 and 2007 (direct and indirect emissions).</t>
  </si>
  <si>
    <t>To be more comparable, CO2 emissions of each country have been ajusted to the EU average climate to avoid differences due to climate.</t>
  </si>
  <si>
    <t>Figure 11: Households CO2 emissions per dwelling (EU27)</t>
  </si>
  <si>
    <t>Direct emissions from EEA</t>
  </si>
  <si>
    <t>Indirected emissions : EEA/Odyssee</t>
  </si>
  <si>
    <t>Households CO2 emissions per dwelling, climate corrected (tCO2/dwelling)</t>
  </si>
  <si>
    <t>EU27</t>
  </si>
  <si>
    <t>Direct</t>
  </si>
  <si>
    <t>Electricity related</t>
  </si>
  <si>
    <t>Total</t>
  </si>
  <si>
    <r>
      <t xml:space="preserve">Energy consumption available at     </t>
    </r>
    <r>
      <rPr>
        <u val="single"/>
        <sz val="11"/>
        <color indexed="62"/>
        <rFont val="Calibri"/>
        <family val="2"/>
      </rPr>
      <t>http://appsso.eurostat.ec.europa.eu/nui/show.do?dataset=nrg_100a&amp;lang=en</t>
    </r>
  </si>
  <si>
    <r>
      <t xml:space="preserve">Data on population (by sex and age on 1st January of each year) available at   </t>
    </r>
    <r>
      <rPr>
        <u val="single"/>
        <sz val="11"/>
        <color indexed="62"/>
        <rFont val="Calibri"/>
        <family val="2"/>
      </rPr>
      <t>http://appsso.eurostat.ec.europa.eu/nui/setupModifyTableLayout.do</t>
    </r>
  </si>
  <si>
    <r>
      <t xml:space="preserve">a statistical pocketbook from the DG Energy and Transport ( </t>
    </r>
    <r>
      <rPr>
        <u val="single"/>
        <sz val="11"/>
        <color indexed="56"/>
        <rFont val="Calibri"/>
        <family val="2"/>
      </rPr>
      <t>http://ec.europa.eu/transport/publications/statistics/doc/2009_energy_transport_figures.pdf</t>
    </r>
    <r>
      <rPr>
        <sz val="11"/>
        <color indexed="8"/>
        <rFont val="Calibri"/>
        <family val="2"/>
      </rPr>
      <t>)</t>
    </r>
  </si>
  <si>
    <r>
      <t xml:space="preserve">The Odyssee database is available at  </t>
    </r>
    <r>
      <rPr>
        <u val="single"/>
        <sz val="11"/>
        <color indexed="62"/>
        <rFont val="Calibri"/>
        <family val="2"/>
      </rPr>
      <t xml:space="preserve">http://www.odyssee-indicators.org/   </t>
    </r>
  </si>
  <si>
    <r>
      <t xml:space="preserve">Source : EEA GHG data viewer available at    </t>
    </r>
    <r>
      <rPr>
        <u val="single"/>
        <sz val="11"/>
        <color indexed="62"/>
        <rFont val="Calibri"/>
        <family val="2"/>
      </rPr>
      <t xml:space="preserve"> http://dataservice.eea.europa.eu/PivotApp/pivot.aspx?pivotid=475</t>
    </r>
  </si>
  <si>
    <r>
      <t>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t</t>
    </r>
    <r>
      <rPr>
        <sz val="11"/>
        <color indexed="8"/>
        <rFont val="Calibri"/>
        <family val="2"/>
      </rPr>
      <t xml:space="preserve">   </t>
    </r>
  </si>
  <si>
    <r>
      <t>with    UC</t>
    </r>
    <r>
      <rPr>
        <vertAlign val="subscript"/>
        <sz val="11"/>
        <color indexed="8"/>
        <rFont val="Calibri"/>
        <family val="2"/>
      </rPr>
      <t xml:space="preserve"> i</t>
    </r>
    <r>
      <rPr>
        <sz val="11"/>
        <color indexed="8"/>
        <rFont val="Calibri"/>
        <family val="2"/>
      </rPr>
      <t>: unit consumption index of end uses  i</t>
    </r>
  </si>
  <si>
    <r>
      <t xml:space="preserve"> and    EC</t>
    </r>
    <r>
      <rPr>
        <vertAlign val="subscript"/>
        <sz val="11"/>
        <color indexed="8"/>
        <rFont val="Calibri"/>
        <family val="2"/>
      </rPr>
      <t>i</t>
    </r>
    <r>
      <rPr>
        <sz val="11"/>
        <color indexed="8"/>
        <rFont val="Calibri"/>
        <family val="2"/>
      </rPr>
      <t xml:space="preserve">: share of each end-use  i in total consumption. </t>
    </r>
  </si>
  <si>
    <r>
      <t>I</t>
    </r>
    <r>
      <rPr>
        <vertAlign val="subscript"/>
        <sz val="11"/>
        <color indexed="8"/>
        <rFont val="Calibri"/>
        <family val="2"/>
      </rPr>
      <t>t /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 xml:space="preserve">t -1= </t>
    </r>
    <r>
      <rPr>
        <sz val="11"/>
        <color indexed="8"/>
        <rFont val="Calibri"/>
        <family val="2"/>
      </rPr>
      <t>1/( 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/I</t>
    </r>
    <r>
      <rPr>
        <vertAlign val="subscript"/>
        <sz val="11"/>
        <color indexed="8"/>
        <rFont val="Calibri"/>
        <family val="2"/>
      </rPr>
      <t>t),</t>
    </r>
  </si>
  <si>
    <r>
      <t>ODEX is set at 100 for a reference year and successive values are then derived for each year t by the value of ODEX at year t-1 multiplied by I</t>
    </r>
    <r>
      <rPr>
        <vertAlign val="subscript"/>
        <sz val="11"/>
        <color indexed="8"/>
        <rFont val="Calibri"/>
        <family val="2"/>
      </rPr>
      <t>t /</t>
    </r>
    <r>
      <rPr>
        <sz val="11"/>
        <color indexed="8"/>
        <rFont val="Calibri"/>
        <family val="2"/>
      </rPr>
      <t>I</t>
    </r>
    <r>
      <rPr>
        <vertAlign val="subscript"/>
        <sz val="11"/>
        <color indexed="8"/>
        <rFont val="Calibri"/>
        <family val="2"/>
      </rPr>
      <t>t -1</t>
    </r>
    <r>
      <rPr>
        <sz val="11"/>
        <color indexed="8"/>
        <rFont val="Calibri"/>
        <family val="2"/>
      </rPr>
      <t>.</t>
    </r>
  </si>
  <si>
    <r>
      <t>The change in energy use per dwelling for space heating (measured in %/year) is decomposed into a change in floor area and a change in specific energy use per m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indexed="8"/>
        <rFont val="Calibri"/>
        <family val="2"/>
      </rPr>
      <t xml:space="preserve">. </t>
    </r>
  </si>
  <si>
    <r>
      <t>Due to the fact that the average dwelling size increases , the energy consumption per dwelling decreased less (1,1%/year) than consumption per m</t>
    </r>
    <r>
      <rPr>
        <vertAlign val="superscript"/>
        <sz val="11"/>
        <color indexed="8"/>
        <rFont val="Calibri"/>
        <family val="2"/>
      </rPr>
      <t>2</t>
    </r>
    <r>
      <rPr>
        <sz val="11"/>
        <color indexed="8"/>
        <rFont val="Calibri"/>
        <family val="2"/>
      </rPr>
      <t xml:space="preserve"> (1,5%/year) in the EU-27</t>
    </r>
  </si>
  <si>
    <r>
      <t xml:space="preserve">   Indirect CO2 = E</t>
    </r>
    <r>
      <rPr>
        <b/>
        <vertAlign val="subscript"/>
        <sz val="11"/>
        <color indexed="8"/>
        <rFont val="Calibri"/>
        <family val="2"/>
      </rPr>
      <t xml:space="preserve"> house</t>
    </r>
    <r>
      <rPr>
        <b/>
        <sz val="11"/>
        <color indexed="8"/>
        <rFont val="Calibri"/>
        <family val="2"/>
      </rPr>
      <t xml:space="preserve">/E </t>
    </r>
    <r>
      <rPr>
        <b/>
        <vertAlign val="subscript"/>
        <sz val="11"/>
        <color indexed="8"/>
        <rFont val="Calibri"/>
        <family val="2"/>
      </rPr>
      <t>tot</t>
    </r>
    <r>
      <rPr>
        <b/>
        <sz val="11"/>
        <color indexed="8"/>
        <rFont val="Calibri"/>
        <family val="2"/>
      </rPr>
      <t xml:space="preserve"> * CO2 </t>
    </r>
    <r>
      <rPr>
        <b/>
        <vertAlign val="subscript"/>
        <sz val="11"/>
        <color indexed="8"/>
        <rFont val="Calibri"/>
        <family val="2"/>
      </rPr>
      <t>ie</t>
    </r>
    <r>
      <rPr>
        <b/>
        <sz val="11"/>
        <color indexed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</si>
</sst>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yyyy\-mm\-dd\ hh:mm:ss"/>
    <numFmt numFmtId="173" formatCode="#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%"/>
    <numFmt numFmtId="180" formatCode="0.0"/>
    <numFmt numFmtId="181" formatCode="&quot;Vrai&quot;;&quot;Vrai&quot;;&quot;Faux&quot;"/>
    <numFmt numFmtId="182" formatCode="&quot;Actif&quot;;&quot;Actif&quot;;&quot;Inactif&quot;"/>
    <numFmt numFmtId="183" formatCode="[$€-2]\ #,##0.00_);[Red]\([$€-2]\ #,##0.00\)"/>
    <numFmt numFmtId="184" formatCode="0.000%"/>
  </numFmts>
  <fonts count="40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22"/>
      <color indexed="8"/>
      <name val="Calibri"/>
      <family val="2"/>
    </font>
    <font>
      <u val="single"/>
      <sz val="11"/>
      <color indexed="62"/>
      <name val="Calibri"/>
      <family val="2"/>
    </font>
    <font>
      <u val="single"/>
      <sz val="11"/>
      <color indexed="56"/>
      <name val="Calibri"/>
      <family val="2"/>
    </font>
    <font>
      <sz val="11"/>
      <color indexed="8"/>
      <name val="Arial"/>
      <family val="2"/>
    </font>
    <font>
      <b/>
      <sz val="18"/>
      <color indexed="10"/>
      <name val="Calibri"/>
      <family val="2"/>
    </font>
    <font>
      <vertAlign val="subscript"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Symbol"/>
      <family val="1"/>
    </font>
    <font>
      <b/>
      <sz val="12"/>
      <color indexed="8"/>
      <name val="Calibri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9.65"/>
      <color indexed="8"/>
      <name val="Arial"/>
      <family val="2"/>
    </font>
    <font>
      <sz val="10.5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fgColor indexed="13"/>
        <bgColor indexed="9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5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1" borderId="3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22" borderId="0" applyNumberFormat="0" applyBorder="0" applyAlignment="0" applyProtection="0"/>
    <xf numFmtId="0" fontId="10" fillId="0" borderId="0">
      <alignment/>
      <protection/>
    </xf>
    <xf numFmtId="49" fontId="11" fillId="0" borderId="4" applyNumberFormat="0" applyFill="0" applyBorder="0" applyProtection="0">
      <alignment horizontal="left" vertical="center"/>
    </xf>
    <xf numFmtId="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20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23" borderId="10" applyNumberFormat="0" applyAlignment="0" applyProtection="0"/>
  </cellStyleXfs>
  <cellXfs count="58">
    <xf numFmtId="0" fontId="0" fillId="0" borderId="0" xfId="0" applyAlignment="1">
      <alignment/>
    </xf>
    <xf numFmtId="0" fontId="0" fillId="24" borderId="0" xfId="0" applyFill="1" applyAlignment="1">
      <alignment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19" fillId="24" borderId="0" xfId="0" applyFont="1" applyFill="1" applyAlignment="1">
      <alignment/>
    </xf>
    <xf numFmtId="0" fontId="0" fillId="24" borderId="0" xfId="0" applyFill="1" applyBorder="1" applyAlignment="1">
      <alignment/>
    </xf>
    <xf numFmtId="0" fontId="7" fillId="24" borderId="0" xfId="49" applyFill="1" applyAlignment="1" applyProtection="1">
      <alignment/>
      <protection/>
    </xf>
    <xf numFmtId="0" fontId="25" fillId="24" borderId="0" xfId="0" applyFont="1" applyFill="1" applyAlignment="1">
      <alignment horizontal="justify"/>
    </xf>
    <xf numFmtId="0" fontId="7" fillId="24" borderId="0" xfId="49" applyFill="1" applyAlignment="1" applyProtection="1">
      <alignment horizontal="justify"/>
      <protection/>
    </xf>
    <xf numFmtId="0" fontId="0" fillId="24" borderId="0" xfId="49" applyFont="1" applyFill="1" applyAlignment="1" applyProtection="1">
      <alignment/>
      <protection/>
    </xf>
    <xf numFmtId="0" fontId="26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left" indent="8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left" indent="10"/>
    </xf>
    <xf numFmtId="0" fontId="0" fillId="0" borderId="0" xfId="0" applyFont="1" applyAlignment="1" quotePrefix="1">
      <alignment/>
    </xf>
    <xf numFmtId="0" fontId="0" fillId="24" borderId="0" xfId="0" applyFont="1" applyFill="1" applyAlignment="1" quotePrefix="1">
      <alignment/>
    </xf>
    <xf numFmtId="0" fontId="28" fillId="24" borderId="0" xfId="0" applyFont="1" applyFill="1" applyAlignment="1">
      <alignment/>
    </xf>
    <xf numFmtId="0" fontId="0" fillId="0" borderId="0" xfId="49" applyFont="1" applyAlignment="1" applyProtection="1">
      <alignment/>
      <protection/>
    </xf>
    <xf numFmtId="0" fontId="0" fillId="24" borderId="0" xfId="0" applyNumberFormat="1" applyFont="1" applyFill="1" applyAlignment="1">
      <alignment/>
    </xf>
    <xf numFmtId="0" fontId="28" fillId="24" borderId="0" xfId="0" applyNumberFormat="1" applyFont="1" applyFill="1" applyAlignment="1">
      <alignment/>
    </xf>
    <xf numFmtId="0" fontId="29" fillId="24" borderId="0" xfId="0" applyNumberFormat="1" applyFont="1" applyFill="1" applyAlignment="1">
      <alignment/>
    </xf>
    <xf numFmtId="0" fontId="30" fillId="0" borderId="0" xfId="0" applyFont="1" applyAlignment="1">
      <alignment/>
    </xf>
    <xf numFmtId="0" fontId="25" fillId="0" borderId="0" xfId="0" applyFont="1" applyAlignment="1">
      <alignment horizontal="justify"/>
    </xf>
    <xf numFmtId="0" fontId="0" fillId="24" borderId="0" xfId="0" applyFont="1" applyFill="1" applyAlignment="1">
      <alignment horizontal="left" indent="4" readingOrder="1"/>
    </xf>
    <xf numFmtId="0" fontId="0" fillId="24" borderId="0" xfId="0" applyFill="1" applyAlignment="1">
      <alignment horizontal="left" indent="4" readingOrder="1"/>
    </xf>
    <xf numFmtId="0" fontId="0" fillId="24" borderId="0" xfId="0" applyNumberFormat="1" applyFill="1" applyAlignment="1">
      <alignment/>
    </xf>
    <xf numFmtId="0" fontId="0" fillId="24" borderId="0" xfId="0" applyFont="1" applyFill="1" applyAlignment="1">
      <alignment horizontal="left"/>
    </xf>
    <xf numFmtId="0" fontId="0" fillId="24" borderId="0" xfId="0" applyNumberFormat="1" applyFill="1" applyAlignment="1">
      <alignment horizontal="left"/>
    </xf>
    <xf numFmtId="0" fontId="0" fillId="24" borderId="0" xfId="0" applyFill="1" applyAlignment="1">
      <alignment horizontal="left" readingOrder="1"/>
    </xf>
    <xf numFmtId="0" fontId="30" fillId="24" borderId="0" xfId="0" applyFont="1" applyFill="1" applyAlignment="1">
      <alignment/>
    </xf>
    <xf numFmtId="0" fontId="0" fillId="24" borderId="0" xfId="0" applyFill="1" applyAlignment="1" quotePrefix="1">
      <alignment/>
    </xf>
    <xf numFmtId="0" fontId="33" fillId="24" borderId="0" xfId="0" applyFont="1" applyFill="1" applyAlignment="1">
      <alignment horizontal="justify"/>
    </xf>
    <xf numFmtId="0" fontId="33" fillId="25" borderId="0" xfId="0" applyFont="1" applyFill="1" applyAlignment="1">
      <alignment horizontal="justify"/>
    </xf>
    <xf numFmtId="0" fontId="34" fillId="25" borderId="0" xfId="0" applyFont="1" applyFill="1" applyAlignment="1">
      <alignment horizontal="justify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2" fontId="0" fillId="0" borderId="0" xfId="0" applyNumberFormat="1" applyAlignment="1">
      <alignment/>
    </xf>
    <xf numFmtId="9" fontId="0" fillId="0" borderId="0" xfId="54" applyFont="1" applyAlignment="1">
      <alignment/>
    </xf>
    <xf numFmtId="179" fontId="0" fillId="0" borderId="0" xfId="54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0" fontId="3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/>
    </xf>
    <xf numFmtId="180" fontId="0" fillId="0" borderId="0" xfId="0" applyNumberFormat="1" applyBorder="1" applyAlignment="1">
      <alignment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 wrapText="1"/>
    </xf>
    <xf numFmtId="2" fontId="0" fillId="0" borderId="0" xfId="0" applyNumberForma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180" fontId="0" fillId="0" borderId="0" xfId="0" applyNumberFormat="1" applyFill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 quotePrefix="1">
      <alignment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" xfId="42"/>
    <cellStyle name="Comma [0]" xfId="43"/>
    <cellStyle name="Commentaire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Normal 2 4" xfId="52"/>
    <cellStyle name="Normal GHG Textfiels Bold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25"/>
          <c:y val="0.03225"/>
          <c:w val="0.95525"/>
          <c:h val="0.85525"/>
        </c:manualLayout>
      </c:layout>
      <c:lineChart>
        <c:grouping val="standard"/>
        <c:varyColors val="0"/>
        <c:ser>
          <c:idx val="0"/>
          <c:order val="0"/>
          <c:tx>
            <c:strRef>
              <c:f>'Fig 11 CO2 per dw'!$A$31</c:f>
              <c:strCache>
                <c:ptCount val="1"/>
                <c:pt idx="0">
                  <c:v>Direct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'Fig 11 CO2 per dw'!$B$30:$S$30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'Fig 11 CO2 per dw'!$B$31:$S$31</c:f>
              <c:numCache>
                <c:ptCount val="18"/>
                <c:pt idx="0">
                  <c:v>3.117715597338714</c:v>
                </c:pt>
                <c:pt idx="1">
                  <c:v>3.002368352094346</c:v>
                </c:pt>
                <c:pt idx="2">
                  <c:v>2.9808163917506416</c:v>
                </c:pt>
                <c:pt idx="3">
                  <c:v>2.9583819386096577</c:v>
                </c:pt>
                <c:pt idx="4">
                  <c:v>2.914556368654388</c:v>
                </c:pt>
                <c:pt idx="5">
                  <c:v>2.829121702747927</c:v>
                </c:pt>
                <c:pt idx="6">
                  <c:v>2.8274221002029383</c:v>
                </c:pt>
                <c:pt idx="7">
                  <c:v>2.8742828943249004</c:v>
                </c:pt>
                <c:pt idx="8">
                  <c:v>2.786231637230128</c:v>
                </c:pt>
                <c:pt idx="9">
                  <c:v>2.756456434285148</c:v>
                </c:pt>
                <c:pt idx="10">
                  <c:v>2.715211641906362</c:v>
                </c:pt>
                <c:pt idx="11">
                  <c:v>2.7439171090879926</c:v>
                </c:pt>
                <c:pt idx="12">
                  <c:v>2.686566924151834</c:v>
                </c:pt>
                <c:pt idx="13">
                  <c:v>2.6167849314492213</c:v>
                </c:pt>
                <c:pt idx="14">
                  <c:v>2.5674684383809403</c:v>
                </c:pt>
                <c:pt idx="15">
                  <c:v>2.497838845407431</c:v>
                </c:pt>
                <c:pt idx="16">
                  <c:v>2.4922290839698813</c:v>
                </c:pt>
                <c:pt idx="17">
                  <c:v>2.235571727045937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11 CO2 per dw'!$A$32</c:f>
              <c:strCache>
                <c:ptCount val="1"/>
                <c:pt idx="0">
                  <c:v>Electricity related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'Fig 11 CO2 per dw'!$B$30:$S$30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'Fig 11 CO2 per dw'!$B$32:$S$32</c:f>
              <c:numCache>
                <c:ptCount val="18"/>
                <c:pt idx="0">
                  <c:v>2.347031659722653</c:v>
                </c:pt>
                <c:pt idx="1">
                  <c:v>2.4182468169521916</c:v>
                </c:pt>
                <c:pt idx="2">
                  <c:v>2.317445878523536</c:v>
                </c:pt>
                <c:pt idx="3">
                  <c:v>2.227808085860709</c:v>
                </c:pt>
                <c:pt idx="4">
                  <c:v>2.17677510353597</c:v>
                </c:pt>
                <c:pt idx="5">
                  <c:v>2.124302509816899</c:v>
                </c:pt>
                <c:pt idx="6">
                  <c:v>2.2056250405997715</c:v>
                </c:pt>
                <c:pt idx="7">
                  <c:v>2.052785991978631</c:v>
                </c:pt>
                <c:pt idx="8">
                  <c:v>2.0688681878017094</c:v>
                </c:pt>
                <c:pt idx="9">
                  <c:v>1.993847920287243</c:v>
                </c:pt>
                <c:pt idx="10">
                  <c:v>1.9654084815421635</c:v>
                </c:pt>
                <c:pt idx="11">
                  <c:v>2.010568279808103</c:v>
                </c:pt>
                <c:pt idx="12">
                  <c:v>2.0302546768407037</c:v>
                </c:pt>
                <c:pt idx="13">
                  <c:v>2.099564170406652</c:v>
                </c:pt>
                <c:pt idx="14">
                  <c:v>2.051025181154971</c:v>
                </c:pt>
                <c:pt idx="15">
                  <c:v>2.0169880824871687</c:v>
                </c:pt>
                <c:pt idx="16">
                  <c:v>1.9984194365130121</c:v>
                </c:pt>
                <c:pt idx="17">
                  <c:v>1.9710148571670731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 11 CO2 per dw'!$A$33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'Fig 11 CO2 per dw'!$B$30:$S$30</c:f>
              <c:numCache>
                <c:ptCount val="18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</c:numCache>
            </c:numRef>
          </c:cat>
          <c:val>
            <c:numRef>
              <c:f>'Fig 11 CO2 per dw'!$B$33:$S$33</c:f>
              <c:numCache>
                <c:ptCount val="18"/>
                <c:pt idx="0">
                  <c:v>5.464747257061367</c:v>
                </c:pt>
                <c:pt idx="1">
                  <c:v>5.420615169046537</c:v>
                </c:pt>
                <c:pt idx="2">
                  <c:v>5.2982622702741775</c:v>
                </c:pt>
                <c:pt idx="3">
                  <c:v>5.186190024470367</c:v>
                </c:pt>
                <c:pt idx="4">
                  <c:v>5.091331472190358</c:v>
                </c:pt>
                <c:pt idx="5">
                  <c:v>4.953424212564826</c:v>
                </c:pt>
                <c:pt idx="6">
                  <c:v>5.03304714080271</c:v>
                </c:pt>
                <c:pt idx="7">
                  <c:v>4.927068886303531</c:v>
                </c:pt>
                <c:pt idx="8">
                  <c:v>4.855099825031838</c:v>
                </c:pt>
                <c:pt idx="9">
                  <c:v>4.750304354572391</c:v>
                </c:pt>
                <c:pt idx="10">
                  <c:v>4.680620123448525</c:v>
                </c:pt>
                <c:pt idx="11">
                  <c:v>4.754485388896096</c:v>
                </c:pt>
                <c:pt idx="12">
                  <c:v>4.716821600992538</c:v>
                </c:pt>
                <c:pt idx="13">
                  <c:v>4.716349101855873</c:v>
                </c:pt>
                <c:pt idx="14">
                  <c:v>4.618493619535911</c:v>
                </c:pt>
                <c:pt idx="15">
                  <c:v>4.5148269278946</c:v>
                </c:pt>
                <c:pt idx="16">
                  <c:v>4.490648520482893</c:v>
                </c:pt>
                <c:pt idx="17">
                  <c:v>4.20658658421301</c:v>
                </c:pt>
              </c:numCache>
            </c:numRef>
          </c:val>
          <c:smooth val="0"/>
        </c:ser>
        <c:marker val="1"/>
        <c:axId val="37203603"/>
        <c:axId val="66396972"/>
      </c:lineChart>
      <c:catAx>
        <c:axId val="372036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6396972"/>
        <c:crosses val="autoZero"/>
        <c:auto val="1"/>
        <c:lblOffset val="100"/>
        <c:tickLblSkip val="1"/>
        <c:noMultiLvlLbl val="0"/>
      </c:catAx>
      <c:valAx>
        <c:axId val="663969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tCO2/dwelling</a:t>
                </a:r>
              </a:p>
            </c:rich>
          </c:tx>
          <c:layout>
            <c:manualLayout>
              <c:xMode val="factor"/>
              <c:yMode val="factor"/>
              <c:x val="0.045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3720360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15"/>
          <c:y val="0.914"/>
          <c:w val="0.493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-0.0145"/>
          <c:w val="0.96575"/>
          <c:h val="0.71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11 CO2 per dw'!$B$171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11 CO2 per dw'!$A$172:$A$221</c:f>
              <c:numCache>
                <c:ptCount val="50"/>
              </c:numCache>
            </c:numRef>
          </c:cat>
          <c:val>
            <c:numRef>
              <c:f>'Fig 11 CO2 per dw'!$B$172:$B$221</c:f>
              <c:numCache>
                <c:ptCount val="50"/>
              </c:numCache>
            </c:numRef>
          </c:val>
        </c:ser>
        <c:ser>
          <c:idx val="1"/>
          <c:order val="1"/>
          <c:tx>
            <c:strRef>
              <c:f>'Fig 11 CO2 per dw'!$C$171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 11 CO2 per dw'!$A$172:$A$221</c:f>
              <c:numCache>
                <c:ptCount val="50"/>
              </c:numCache>
            </c:numRef>
          </c:cat>
          <c:val>
            <c:numRef>
              <c:f>'Fig 11 CO2 per dw'!$C$172:$C$221</c:f>
              <c:numCache>
                <c:ptCount val="50"/>
              </c:numCache>
            </c:numRef>
          </c:val>
        </c:ser>
        <c:overlap val="100"/>
        <c:axId val="60701837"/>
        <c:axId val="9445622"/>
      </c:barChart>
      <c:catAx>
        <c:axId val="607018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9445622"/>
        <c:crosses val="autoZero"/>
        <c:auto val="1"/>
        <c:lblOffset val="100"/>
        <c:tickLblSkip val="1"/>
        <c:noMultiLvlLbl val="0"/>
      </c:catAx>
      <c:valAx>
        <c:axId val="9445622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0701837"/>
        <c:crossesAt val="1"/>
        <c:crossBetween val="between"/>
        <c:dispUnits/>
        <c:majorUnit val="0.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805"/>
          <c:y val="0.93425"/>
          <c:w val="0.048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1</xdr:row>
      <xdr:rowOff>85725</xdr:rowOff>
    </xdr:from>
    <xdr:to>
      <xdr:col>6</xdr:col>
      <xdr:colOff>533400</xdr:colOff>
      <xdr:row>17</xdr:row>
      <xdr:rowOff>171450</xdr:rowOff>
    </xdr:to>
    <xdr:graphicFrame>
      <xdr:nvGraphicFramePr>
        <xdr:cNvPr id="1" name="Graphique 1"/>
        <xdr:cNvGraphicFramePr/>
      </xdr:nvGraphicFramePr>
      <xdr:xfrm>
        <a:off x="666750" y="276225"/>
        <a:ext cx="6000750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167</xdr:row>
      <xdr:rowOff>180975</xdr:rowOff>
    </xdr:from>
    <xdr:to>
      <xdr:col>20</xdr:col>
      <xdr:colOff>371475</xdr:colOff>
      <xdr:row>191</xdr:row>
      <xdr:rowOff>47625</xdr:rowOff>
    </xdr:to>
    <xdr:graphicFrame>
      <xdr:nvGraphicFramePr>
        <xdr:cNvPr id="2" name="Graphique 7"/>
        <xdr:cNvGraphicFramePr/>
      </xdr:nvGraphicFramePr>
      <xdr:xfrm>
        <a:off x="6905625" y="32051625"/>
        <a:ext cx="7753350" cy="4448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NER22_Househol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duction"/>
      <sheetName val="Eurostat data"/>
      <sheetName val="ODYSSEE data"/>
      <sheetName val="EEA data"/>
      <sheetName val="Fig 1 ODEX EU"/>
      <sheetName val="Fig 2 % change in consumption"/>
      <sheetName val="Fig 3 Climatic var"/>
      <sheetName val="Fig 4 income price"/>
      <sheetName val="Fig 5 influence dw size"/>
      <sheetName val="Fig 6 end use EU"/>
      <sheetName val="Fig 7 end use countries"/>
      <sheetName val="Fig 8 Drivers "/>
      <sheetName val="Fig 9 heating"/>
      <sheetName val="Fig 10 ODEX"/>
      <sheetName val="Fig 11 CO2 per dw"/>
      <sheetName val="Fig 12 Drivers CO2"/>
      <sheetName val="Fig 13 CO2 SH"/>
      <sheetName val="EU-27 ODEX"/>
    </sheetNames>
    <sheetDataSet>
      <sheetData sheetId="2">
        <row r="919">
          <cell r="D919">
            <v>3.117715597338714</v>
          </cell>
          <cell r="E919">
            <v>3.002368352094346</v>
          </cell>
          <cell r="F919">
            <v>2.9808163917506416</v>
          </cell>
          <cell r="G919">
            <v>2.9583819386096577</v>
          </cell>
          <cell r="H919">
            <v>2.914556368654388</v>
          </cell>
          <cell r="I919">
            <v>2.829121702747927</v>
          </cell>
          <cell r="J919">
            <v>2.8274221002029383</v>
          </cell>
          <cell r="K919">
            <v>2.8742828943249004</v>
          </cell>
          <cell r="L919">
            <v>2.786231637230128</v>
          </cell>
          <cell r="M919">
            <v>2.756456434285148</v>
          </cell>
          <cell r="N919">
            <v>2.715211641906362</v>
          </cell>
          <cell r="O919">
            <v>2.7439171090879926</v>
          </cell>
          <cell r="P919">
            <v>2.686566924151834</v>
          </cell>
          <cell r="Q919">
            <v>2.6167849314492213</v>
          </cell>
          <cell r="R919">
            <v>2.5674684383809403</v>
          </cell>
          <cell r="S919">
            <v>2.497838845407431</v>
          </cell>
          <cell r="T919">
            <v>2.4922290839698813</v>
          </cell>
          <cell r="U919">
            <v>2.235571727045937</v>
          </cell>
        </row>
        <row r="955">
          <cell r="D955">
            <v>5.464747257061367</v>
          </cell>
          <cell r="E955">
            <v>5.420615169046537</v>
          </cell>
          <cell r="F955">
            <v>5.2982622702741775</v>
          </cell>
          <cell r="G955">
            <v>5.186190024470367</v>
          </cell>
          <cell r="H955">
            <v>5.091331472190358</v>
          </cell>
          <cell r="I955">
            <v>4.953424212564826</v>
          </cell>
          <cell r="J955">
            <v>5.03304714080271</v>
          </cell>
          <cell r="K955">
            <v>4.927068886303531</v>
          </cell>
          <cell r="L955">
            <v>4.855099825031838</v>
          </cell>
          <cell r="M955">
            <v>4.750304354572391</v>
          </cell>
          <cell r="N955">
            <v>4.680620123448525</v>
          </cell>
          <cell r="O955">
            <v>4.754485388896096</v>
          </cell>
          <cell r="P955">
            <v>4.716821600992538</v>
          </cell>
          <cell r="Q955">
            <v>4.716349101855873</v>
          </cell>
          <cell r="R955">
            <v>4.618493619535911</v>
          </cell>
          <cell r="S955">
            <v>4.5148269278946</v>
          </cell>
          <cell r="T955">
            <v>4.490648520482893</v>
          </cell>
          <cell r="U955">
            <v>4.20658658421301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a.europa.eu/publications/european-community-greenhouse-gas-inventory-2009/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2:K205"/>
  <sheetViews>
    <sheetView workbookViewId="0" topLeftCell="A1">
      <selection activeCell="A1" sqref="A1"/>
    </sheetView>
  </sheetViews>
  <sheetFormatPr defaultColWidth="9.140625" defaultRowHeight="15"/>
  <cols>
    <col min="1" max="1" width="12.140625" style="1" customWidth="1"/>
    <col min="2" max="2" width="11.421875" style="1" customWidth="1"/>
    <col min="3" max="3" width="6.421875" style="1" customWidth="1"/>
    <col min="4" max="16384" width="11.421875" style="1" customWidth="1"/>
  </cols>
  <sheetData>
    <row r="2" ht="18.75">
      <c r="B2" s="2" t="s">
        <v>0</v>
      </c>
    </row>
    <row r="5" ht="28.5">
      <c r="F5" s="3" t="s">
        <v>1</v>
      </c>
    </row>
    <row r="6" ht="9" customHeight="1"/>
    <row r="7" ht="25.5" customHeight="1">
      <c r="A7" s="2" t="s">
        <v>2</v>
      </c>
    </row>
    <row r="8" ht="7.5" customHeight="1">
      <c r="A8" s="2"/>
    </row>
    <row r="9" ht="15">
      <c r="A9" s="4" t="s">
        <v>3</v>
      </c>
    </row>
    <row r="10" spans="1:2" ht="15">
      <c r="A10" s="4"/>
      <c r="B10" s="1" t="s">
        <v>128</v>
      </c>
    </row>
    <row r="11" spans="2:5" ht="15">
      <c r="B11" s="5" t="s">
        <v>4</v>
      </c>
      <c r="C11" s="5"/>
      <c r="D11" s="5"/>
      <c r="E11" s="5"/>
    </row>
    <row r="12" spans="2:5" ht="15">
      <c r="B12" s="5" t="s">
        <v>5</v>
      </c>
      <c r="C12" s="5"/>
      <c r="D12" s="5"/>
      <c r="E12" s="5"/>
    </row>
    <row r="13" spans="2:5" ht="15">
      <c r="B13" s="5" t="s">
        <v>6</v>
      </c>
      <c r="C13" s="5"/>
      <c r="D13" s="5"/>
      <c r="E13" s="5"/>
    </row>
    <row r="15" spans="2:9" ht="15">
      <c r="B15" s="1" t="s">
        <v>129</v>
      </c>
      <c r="I15" s="6"/>
    </row>
    <row r="16" spans="2:6" ht="15">
      <c r="B16" s="5" t="s">
        <v>7</v>
      </c>
      <c r="C16" s="5"/>
      <c r="D16" s="5"/>
      <c r="E16" s="5"/>
      <c r="F16" s="5"/>
    </row>
    <row r="17" spans="2:6" ht="15">
      <c r="B17" s="5" t="s">
        <v>8</v>
      </c>
      <c r="C17" s="5"/>
      <c r="D17" s="5"/>
      <c r="E17" s="5"/>
      <c r="F17" s="5"/>
    </row>
    <row r="18" spans="2:6" ht="15">
      <c r="B18" s="5" t="s">
        <v>9</v>
      </c>
      <c r="C18" s="5"/>
      <c r="D18" s="5"/>
      <c r="E18" s="5"/>
      <c r="F18" s="5"/>
    </row>
    <row r="20" ht="15">
      <c r="A20" s="4" t="s">
        <v>10</v>
      </c>
    </row>
    <row r="21" spans="1:2" ht="15">
      <c r="A21" s="4"/>
      <c r="B21" s="1" t="s">
        <v>11</v>
      </c>
    </row>
    <row r="22" spans="1:2" ht="15">
      <c r="A22" s="4"/>
      <c r="B22" s="1" t="s">
        <v>130</v>
      </c>
    </row>
    <row r="23" ht="7.5" customHeight="1">
      <c r="A23" s="4"/>
    </row>
    <row r="24" spans="1:2" ht="15">
      <c r="A24" s="4"/>
      <c r="B24" t="s">
        <v>12</v>
      </c>
    </row>
    <row r="25" spans="1:2" ht="15">
      <c r="A25" s="4"/>
      <c r="B25" s="1" t="s">
        <v>13</v>
      </c>
    </row>
    <row r="26" ht="15">
      <c r="A26" s="4"/>
    </row>
    <row r="27" spans="1:11" ht="18.75">
      <c r="A27" s="2" t="s">
        <v>14</v>
      </c>
      <c r="K27" s="7"/>
    </row>
    <row r="28" ht="7.5" customHeight="1">
      <c r="K28" s="7"/>
    </row>
    <row r="29" spans="1:11" ht="15">
      <c r="A29" s="4" t="s">
        <v>15</v>
      </c>
      <c r="K29" s="7"/>
    </row>
    <row r="30" spans="2:11" ht="15">
      <c r="B30" s="1" t="s">
        <v>131</v>
      </c>
      <c r="K30" s="8"/>
    </row>
    <row r="31" ht="15">
      <c r="B31" s="1" t="s">
        <v>16</v>
      </c>
    </row>
    <row r="32" ht="15">
      <c r="B32" s="1" t="s">
        <v>17</v>
      </c>
    </row>
    <row r="33" ht="15" customHeight="1">
      <c r="B33" s="1" t="s">
        <v>18</v>
      </c>
    </row>
    <row r="34" spans="1:6" ht="18.75">
      <c r="A34" s="2" t="s">
        <v>19</v>
      </c>
      <c r="B34" s="4"/>
      <c r="C34" s="4"/>
      <c r="D34" s="4"/>
      <c r="E34" s="4"/>
      <c r="F34" s="4"/>
    </row>
    <row r="35" spans="1:6" ht="15">
      <c r="A35" s="4" t="s">
        <v>20</v>
      </c>
      <c r="B35" s="4"/>
      <c r="C35" s="4"/>
      <c r="D35" s="4"/>
      <c r="E35" s="4"/>
      <c r="F35" s="4"/>
    </row>
    <row r="36" ht="15">
      <c r="B36" s="1" t="s">
        <v>132</v>
      </c>
    </row>
    <row r="37" spans="1:2" ht="15">
      <c r="A37" s="4"/>
      <c r="B37" s="9" t="s">
        <v>21</v>
      </c>
    </row>
    <row r="38" spans="1:2" ht="15">
      <c r="A38" s="4"/>
      <c r="B38" s="9"/>
    </row>
    <row r="39" spans="1:2" ht="15">
      <c r="A39" s="4"/>
      <c r="B39" s="9"/>
    </row>
    <row r="40" ht="23.25">
      <c r="A40" s="10" t="s">
        <v>22</v>
      </c>
    </row>
    <row r="41" ht="6.75" customHeight="1"/>
    <row r="42" spans="1:10" ht="15">
      <c r="A42" s="4" t="s">
        <v>23</v>
      </c>
      <c r="B42" s="4" t="s">
        <v>24</v>
      </c>
      <c r="H42" s="1" t="s">
        <v>25</v>
      </c>
      <c r="I42" s="11"/>
      <c r="J42" s="11"/>
    </row>
    <row r="43" spans="1:10" ht="10.5" customHeight="1">
      <c r="A43" s="4"/>
      <c r="B43" s="4"/>
      <c r="I43" s="11"/>
      <c r="J43" s="11"/>
    </row>
    <row r="44" spans="1:3" s="11" customFormat="1" ht="15">
      <c r="A44" s="12"/>
      <c r="B44" s="13" t="s">
        <v>26</v>
      </c>
      <c r="C44" s="12"/>
    </row>
    <row r="45" spans="1:3" s="11" customFormat="1" ht="9.75" customHeight="1">
      <c r="A45" s="14"/>
      <c r="B45" s="14"/>
      <c r="C45" s="14"/>
    </row>
    <row r="46" spans="1:3" s="11" customFormat="1" ht="15">
      <c r="A46" s="14"/>
      <c r="B46" s="13" t="s">
        <v>27</v>
      </c>
      <c r="C46" s="14"/>
    </row>
    <row r="47" spans="1:4" s="11" customFormat="1" ht="15">
      <c r="A47" s="12"/>
      <c r="B47" s="12"/>
      <c r="C47" s="15" t="s">
        <v>28</v>
      </c>
      <c r="D47" s="12"/>
    </row>
    <row r="48" spans="1:3" s="11" customFormat="1" ht="17.25" customHeight="1">
      <c r="A48" s="12"/>
      <c r="C48" s="16" t="s">
        <v>29</v>
      </c>
    </row>
    <row r="49" spans="1:3" s="11" customFormat="1" ht="15">
      <c r="A49" s="14"/>
      <c r="C49" s="15" t="s">
        <v>30</v>
      </c>
    </row>
    <row r="50" s="11" customFormat="1" ht="15">
      <c r="C50" s="16" t="s">
        <v>31</v>
      </c>
    </row>
    <row r="51" spans="1:3" s="11" customFormat="1" ht="15">
      <c r="A51" s="4"/>
      <c r="B51" s="4"/>
      <c r="C51" s="4"/>
    </row>
    <row r="52" s="11" customFormat="1" ht="6.75" customHeight="1"/>
    <row r="53" s="11" customFormat="1" ht="15">
      <c r="B53" s="13" t="s">
        <v>32</v>
      </c>
    </row>
    <row r="54" s="11" customFormat="1" ht="15"/>
    <row r="55" spans="2:8" s="11" customFormat="1" ht="18">
      <c r="B55" s="11" t="s">
        <v>133</v>
      </c>
      <c r="H55" s="11" t="s">
        <v>134</v>
      </c>
    </row>
    <row r="56" s="11" customFormat="1" ht="18">
      <c r="H56" s="13" t="s">
        <v>135</v>
      </c>
    </row>
    <row r="57" s="11" customFormat="1" ht="15"/>
    <row r="58" s="11" customFormat="1" ht="15">
      <c r="B58" s="11" t="s">
        <v>33</v>
      </c>
    </row>
    <row r="59" s="11" customFormat="1" ht="18">
      <c r="D59" s="11" t="s">
        <v>136</v>
      </c>
    </row>
    <row r="60" s="11" customFormat="1" ht="9" customHeight="1"/>
    <row r="61" s="11" customFormat="1" ht="18">
      <c r="B61" s="13" t="s">
        <v>137</v>
      </c>
    </row>
    <row r="62" s="11" customFormat="1" ht="15">
      <c r="B62" s="13"/>
    </row>
    <row r="63" spans="1:8" ht="15">
      <c r="A63" s="4" t="s">
        <v>34</v>
      </c>
      <c r="B63" s="4" t="s">
        <v>35</v>
      </c>
      <c r="C63" s="4"/>
      <c r="D63" s="4"/>
      <c r="E63" s="4"/>
      <c r="F63" s="4"/>
      <c r="H63" s="1" t="s">
        <v>36</v>
      </c>
    </row>
    <row r="64" ht="15">
      <c r="B64" s="1" t="s">
        <v>37</v>
      </c>
    </row>
    <row r="66" spans="1:6" ht="15">
      <c r="A66" s="4" t="s">
        <v>38</v>
      </c>
      <c r="B66" s="4" t="s">
        <v>39</v>
      </c>
      <c r="C66" s="4"/>
      <c r="D66" s="4"/>
      <c r="E66" s="4"/>
      <c r="F66" s="4"/>
    </row>
    <row r="67" spans="1:6" ht="7.5" customHeight="1">
      <c r="A67" s="4"/>
      <c r="C67" s="4"/>
      <c r="D67" s="4"/>
      <c r="E67" s="4"/>
      <c r="F67" s="4"/>
    </row>
    <row r="68" spans="1:6" ht="15">
      <c r="A68" s="4"/>
      <c r="B68" s="17" t="s">
        <v>40</v>
      </c>
      <c r="C68" s="17"/>
      <c r="D68" s="4"/>
      <c r="E68" s="4"/>
      <c r="F68" s="4"/>
    </row>
    <row r="69" spans="1:6" ht="15">
      <c r="A69" s="4"/>
      <c r="B69" s="18" t="s">
        <v>41</v>
      </c>
      <c r="D69" s="4"/>
      <c r="E69" s="4"/>
      <c r="F69" s="4"/>
    </row>
    <row r="70" spans="1:6" ht="15">
      <c r="A70" s="4"/>
      <c r="B70" s="19" t="s">
        <v>42</v>
      </c>
      <c r="D70" s="4"/>
      <c r="E70" s="4"/>
      <c r="F70" s="4"/>
    </row>
    <row r="71" spans="1:6" ht="15">
      <c r="A71" s="4"/>
      <c r="B71" s="11" t="s">
        <v>43</v>
      </c>
      <c r="D71" s="4"/>
      <c r="E71" s="4"/>
      <c r="F71" s="4"/>
    </row>
    <row r="72" spans="1:6" ht="15">
      <c r="A72" s="4"/>
      <c r="B72" s="19" t="s">
        <v>44</v>
      </c>
      <c r="D72" s="4"/>
      <c r="E72" s="4"/>
      <c r="F72" s="4"/>
    </row>
    <row r="73" spans="1:6" ht="15">
      <c r="A73" s="4"/>
      <c r="B73" s="19" t="s">
        <v>45</v>
      </c>
      <c r="D73" s="4"/>
      <c r="E73" s="4"/>
      <c r="F73" s="4"/>
    </row>
    <row r="74" spans="1:6" ht="15">
      <c r="A74" s="4"/>
      <c r="B74" s="19" t="s">
        <v>46</v>
      </c>
      <c r="D74" s="4"/>
      <c r="E74" s="4"/>
      <c r="F74" s="4"/>
    </row>
    <row r="75" spans="1:6" ht="15">
      <c r="A75" s="4"/>
      <c r="B75" s="19"/>
      <c r="C75" s="4"/>
      <c r="D75" s="4"/>
      <c r="E75" s="4"/>
      <c r="F75" s="4"/>
    </row>
    <row r="76" spans="1:6" ht="15">
      <c r="A76" s="4"/>
      <c r="B76" s="20" t="s">
        <v>47</v>
      </c>
      <c r="C76" s="4"/>
      <c r="D76" s="4"/>
      <c r="E76" s="4"/>
      <c r="F76" s="4"/>
    </row>
    <row r="77" spans="1:6" ht="3" customHeight="1">
      <c r="A77" s="4"/>
      <c r="B77" s="20"/>
      <c r="C77" s="4"/>
      <c r="D77" s="4"/>
      <c r="E77" s="4"/>
      <c r="F77" s="4"/>
    </row>
    <row r="78" spans="1:6" ht="15">
      <c r="A78" s="4"/>
      <c r="B78" s="13" t="s">
        <v>48</v>
      </c>
      <c r="C78" s="4"/>
      <c r="D78" s="4"/>
      <c r="E78" s="4"/>
      <c r="F78" s="4"/>
    </row>
    <row r="79" spans="1:6" ht="15">
      <c r="A79" s="4"/>
      <c r="B79" s="19" t="s">
        <v>49</v>
      </c>
      <c r="C79" s="4"/>
      <c r="D79" s="4"/>
      <c r="E79" s="4"/>
      <c r="F79" s="4"/>
    </row>
    <row r="80" spans="1:6" ht="15">
      <c r="A80" s="4"/>
      <c r="B80" s="19" t="s">
        <v>50</v>
      </c>
      <c r="C80" s="4"/>
      <c r="D80" s="4"/>
      <c r="E80" s="4"/>
      <c r="F80" s="4"/>
    </row>
    <row r="81" spans="1:6" ht="15">
      <c r="A81" s="4"/>
      <c r="B81" s="21"/>
      <c r="C81" s="4"/>
      <c r="D81" s="4"/>
      <c r="E81" s="4"/>
      <c r="F81" s="4"/>
    </row>
    <row r="82" spans="1:6" ht="15.75">
      <c r="A82" s="4"/>
      <c r="B82" s="22" t="s">
        <v>51</v>
      </c>
      <c r="C82" s="4"/>
      <c r="D82" s="4"/>
      <c r="E82" s="4"/>
      <c r="F82" s="4"/>
    </row>
    <row r="83" spans="1:7" ht="15">
      <c r="A83" s="4"/>
      <c r="B83" s="11" t="s">
        <v>52</v>
      </c>
      <c r="C83" s="4"/>
      <c r="D83" s="4"/>
      <c r="E83" s="4"/>
      <c r="F83" s="4"/>
      <c r="G83" s="23"/>
    </row>
    <row r="84" spans="1:6" ht="15">
      <c r="A84" s="4"/>
      <c r="B84" s="4"/>
      <c r="C84" s="4"/>
      <c r="D84" s="4"/>
      <c r="E84" s="4"/>
      <c r="F84" s="4"/>
    </row>
    <row r="85" s="11" customFormat="1" ht="15">
      <c r="C85" s="24" t="s">
        <v>53</v>
      </c>
    </row>
    <row r="86" s="11" customFormat="1" ht="15">
      <c r="C86" s="24" t="s">
        <v>54</v>
      </c>
    </row>
    <row r="87" s="11" customFormat="1" ht="9.75" customHeight="1">
      <c r="B87" s="24"/>
    </row>
    <row r="88" s="11" customFormat="1" ht="15">
      <c r="B88" s="25" t="s">
        <v>55</v>
      </c>
    </row>
    <row r="89" s="11" customFormat="1" ht="15">
      <c r="B89" s="25" t="s">
        <v>56</v>
      </c>
    </row>
    <row r="90" s="11" customFormat="1" ht="15">
      <c r="B90" s="25" t="s">
        <v>57</v>
      </c>
    </row>
    <row r="91" s="11" customFormat="1" ht="15">
      <c r="B91" s="25" t="s">
        <v>58</v>
      </c>
    </row>
    <row r="92" s="11" customFormat="1" ht="15">
      <c r="B92" s="25" t="s">
        <v>59</v>
      </c>
    </row>
    <row r="93" s="11" customFormat="1" ht="15">
      <c r="B93" s="25"/>
    </row>
    <row r="94" spans="1:5" ht="15">
      <c r="A94" s="4" t="s">
        <v>60</v>
      </c>
      <c r="B94" s="4" t="s">
        <v>61</v>
      </c>
      <c r="C94" s="4"/>
      <c r="D94" s="4"/>
      <c r="E94" s="4"/>
    </row>
    <row r="95" spans="1:5" ht="15">
      <c r="A95" s="4"/>
      <c r="B95" s="4" t="s">
        <v>62</v>
      </c>
      <c r="C95" s="4"/>
      <c r="D95" s="4"/>
      <c r="E95" s="4"/>
    </row>
    <row r="96" spans="1:5" ht="15">
      <c r="A96" s="4"/>
      <c r="B96" s="1" t="s">
        <v>63</v>
      </c>
      <c r="C96" s="4"/>
      <c r="D96" s="4"/>
      <c r="E96" s="4"/>
    </row>
    <row r="97" spans="1:5" ht="6" customHeight="1">
      <c r="A97" s="4"/>
      <c r="C97" s="4"/>
      <c r="D97" s="4"/>
      <c r="E97" s="4"/>
    </row>
    <row r="98" spans="1:5" ht="15">
      <c r="A98" s="4"/>
      <c r="B98" s="26" t="s">
        <v>64</v>
      </c>
      <c r="C98" s="4"/>
      <c r="D98" s="4"/>
      <c r="E98" s="4"/>
    </row>
    <row r="99" spans="1:5" ht="15">
      <c r="A99" s="4"/>
      <c r="B99" s="26" t="s">
        <v>65</v>
      </c>
      <c r="C99" s="4"/>
      <c r="D99" s="4"/>
      <c r="E99" s="4"/>
    </row>
    <row r="100" spans="1:5" ht="15">
      <c r="A100" s="4"/>
      <c r="B100" s="26" t="s">
        <v>66</v>
      </c>
      <c r="C100" s="4"/>
      <c r="D100" s="4"/>
      <c r="E100" s="4"/>
    </row>
    <row r="101" spans="1:5" ht="15">
      <c r="A101" s="4"/>
      <c r="B101" s="1" t="s">
        <v>67</v>
      </c>
      <c r="C101" s="4"/>
      <c r="D101" s="4"/>
      <c r="E101" s="4"/>
    </row>
    <row r="102" spans="1:5" ht="15">
      <c r="A102" s="4"/>
      <c r="B102" s="4"/>
      <c r="C102" s="4"/>
      <c r="D102" s="4"/>
      <c r="E102" s="4"/>
    </row>
    <row r="103" spans="1:5" ht="15">
      <c r="A103" s="4" t="s">
        <v>68</v>
      </c>
      <c r="B103" s="4" t="s">
        <v>69</v>
      </c>
      <c r="C103" s="4"/>
      <c r="D103" s="4"/>
      <c r="E103" s="4"/>
    </row>
    <row r="104" spans="1:5" ht="15">
      <c r="A104" s="4"/>
      <c r="B104" s="1" t="s">
        <v>70</v>
      </c>
      <c r="C104" s="4"/>
      <c r="D104" s="4"/>
      <c r="E104" s="4"/>
    </row>
    <row r="105" spans="1:5" ht="15">
      <c r="A105" s="4"/>
      <c r="B105" s="1" t="s">
        <v>71</v>
      </c>
      <c r="C105" s="4"/>
      <c r="D105" s="4"/>
      <c r="E105" s="4"/>
    </row>
    <row r="106" spans="1:5" ht="15">
      <c r="A106" s="4"/>
      <c r="B106" s="1" t="s">
        <v>72</v>
      </c>
      <c r="C106" s="4"/>
      <c r="D106" s="4"/>
      <c r="E106" s="4"/>
    </row>
    <row r="107" spans="1:5" ht="9.75" customHeight="1">
      <c r="A107" s="4"/>
      <c r="B107" s="27"/>
      <c r="C107" s="4"/>
      <c r="D107" s="4"/>
      <c r="E107" s="4"/>
    </row>
    <row r="108" spans="1:5" ht="17.25">
      <c r="A108" s="4"/>
      <c r="B108" t="s">
        <v>138</v>
      </c>
      <c r="C108" s="4"/>
      <c r="D108" s="4"/>
      <c r="E108" s="4"/>
    </row>
    <row r="109" spans="1:5" ht="17.25">
      <c r="A109" s="4"/>
      <c r="B109" s="1" t="s">
        <v>139</v>
      </c>
      <c r="C109" s="4"/>
      <c r="D109" s="4"/>
      <c r="E109" s="4"/>
    </row>
    <row r="110" spans="1:5" ht="15">
      <c r="A110" s="4"/>
      <c r="B110" s="4"/>
      <c r="C110" s="4"/>
      <c r="D110" s="4"/>
      <c r="E110" s="4"/>
    </row>
    <row r="111" spans="1:6" ht="15">
      <c r="A111" s="4" t="s">
        <v>73</v>
      </c>
      <c r="B111" s="4" t="s">
        <v>74</v>
      </c>
      <c r="C111" s="4"/>
      <c r="D111" s="4"/>
      <c r="E111" s="4"/>
      <c r="F111" s="4"/>
    </row>
    <row r="112" spans="1:6" ht="15">
      <c r="A112" s="4"/>
      <c r="B112" s="11" t="s">
        <v>75</v>
      </c>
      <c r="C112" s="11"/>
      <c r="D112" s="11"/>
      <c r="E112" s="4"/>
      <c r="F112" s="4"/>
    </row>
    <row r="113" spans="1:6" ht="9.75" customHeight="1">
      <c r="A113" s="4"/>
      <c r="B113" s="11"/>
      <c r="D113" s="11"/>
      <c r="E113" s="4"/>
      <c r="F113" s="4"/>
    </row>
    <row r="114" spans="1:6" ht="15">
      <c r="A114" s="4"/>
      <c r="B114" s="26" t="s">
        <v>76</v>
      </c>
      <c r="D114" s="11"/>
      <c r="E114" s="4"/>
      <c r="F114" s="4"/>
    </row>
    <row r="115" spans="1:6" ht="15">
      <c r="A115" s="4"/>
      <c r="B115" s="1" t="s">
        <v>77</v>
      </c>
      <c r="D115" s="11"/>
      <c r="E115" s="4"/>
      <c r="F115" s="4"/>
    </row>
    <row r="116" spans="1:6" ht="15">
      <c r="A116" s="4"/>
      <c r="B116" s="11" t="s">
        <v>78</v>
      </c>
      <c r="D116" s="11"/>
      <c r="E116" s="4"/>
      <c r="F116" s="4"/>
    </row>
    <row r="117" spans="1:6" ht="15">
      <c r="A117" s="4"/>
      <c r="B117" s="11"/>
      <c r="D117" s="11"/>
      <c r="E117" s="4"/>
      <c r="F117" s="4"/>
    </row>
    <row r="118" spans="1:6" ht="15">
      <c r="A118" s="4"/>
      <c r="B118" s="26" t="s">
        <v>79</v>
      </c>
      <c r="D118" s="11"/>
      <c r="E118" s="4"/>
      <c r="F118" s="4"/>
    </row>
    <row r="119" spans="1:6" ht="15">
      <c r="A119" s="4"/>
      <c r="B119" s="1" t="s">
        <v>80</v>
      </c>
      <c r="D119" s="11"/>
      <c r="E119" s="4"/>
      <c r="F119" s="4"/>
    </row>
    <row r="120" spans="1:6" ht="15">
      <c r="A120" s="4"/>
      <c r="B120" s="11" t="s">
        <v>81</v>
      </c>
      <c r="D120" s="11"/>
      <c r="E120" s="4"/>
      <c r="F120" s="4"/>
    </row>
    <row r="122" spans="1:6" ht="15">
      <c r="A122" s="4" t="s">
        <v>82</v>
      </c>
      <c r="B122" s="4" t="s">
        <v>83</v>
      </c>
      <c r="C122" s="4"/>
      <c r="D122" s="4"/>
      <c r="E122" s="4"/>
      <c r="F122" s="4"/>
    </row>
    <row r="123" ht="15">
      <c r="B123" s="1" t="s">
        <v>84</v>
      </c>
    </row>
    <row r="124" ht="15">
      <c r="B124" s="1" t="s">
        <v>85</v>
      </c>
    </row>
    <row r="125" ht="15">
      <c r="B125" s="1" t="s">
        <v>86</v>
      </c>
    </row>
    <row r="127" ht="15">
      <c r="B127" s="28" t="s">
        <v>87</v>
      </c>
    </row>
    <row r="128" ht="15">
      <c r="B128" s="26" t="s">
        <v>88</v>
      </c>
    </row>
    <row r="129" ht="15">
      <c r="B129" s="1" t="s">
        <v>78</v>
      </c>
    </row>
    <row r="130" ht="11.25" customHeight="1"/>
    <row r="131" ht="11.25" customHeight="1">
      <c r="B131" s="11" t="s">
        <v>89</v>
      </c>
    </row>
    <row r="132" ht="11.25" customHeight="1"/>
    <row r="133" spans="1:3" ht="15">
      <c r="A133" s="4" t="s">
        <v>90</v>
      </c>
      <c r="B133" s="4" t="s">
        <v>91</v>
      </c>
      <c r="C133" s="4"/>
    </row>
    <row r="134" ht="15">
      <c r="B134" s="1" t="s">
        <v>92</v>
      </c>
    </row>
    <row r="135" ht="15">
      <c r="B135" s="13" t="s">
        <v>93</v>
      </c>
    </row>
    <row r="136" ht="15">
      <c r="B136" s="11" t="s">
        <v>94</v>
      </c>
    </row>
    <row r="137" ht="15">
      <c r="B137" s="1" t="s">
        <v>95</v>
      </c>
    </row>
    <row r="138" ht="15">
      <c r="B138" s="11" t="s">
        <v>96</v>
      </c>
    </row>
    <row r="140" spans="1:5" ht="15">
      <c r="A140" s="4" t="s">
        <v>97</v>
      </c>
      <c r="B140" s="4" t="s">
        <v>98</v>
      </c>
      <c r="C140" s="4"/>
      <c r="D140" s="4"/>
      <c r="E140" s="4"/>
    </row>
    <row r="141" spans="1:5" ht="15">
      <c r="A141" s="4"/>
      <c r="B141" s="1" t="s">
        <v>99</v>
      </c>
      <c r="C141" s="4"/>
      <c r="D141" s="4"/>
      <c r="E141" s="4"/>
    </row>
    <row r="142" spans="2:3" ht="15">
      <c r="B142" s="1" t="s">
        <v>100</v>
      </c>
      <c r="C142" s="11"/>
    </row>
    <row r="143" spans="1:5" ht="15">
      <c r="A143" s="4"/>
      <c r="B143" s="29" t="s">
        <v>101</v>
      </c>
      <c r="C143" s="4"/>
      <c r="D143" s="4"/>
      <c r="E143" s="4"/>
    </row>
    <row r="144" spans="1:5" ht="15">
      <c r="A144" s="4"/>
      <c r="B144" s="29"/>
      <c r="C144" s="4"/>
      <c r="D144" s="4"/>
      <c r="E144" s="4"/>
    </row>
    <row r="145" spans="1:10" ht="15">
      <c r="A145" s="4" t="s">
        <v>102</v>
      </c>
      <c r="B145" s="4" t="s">
        <v>103</v>
      </c>
      <c r="I145" s="11"/>
      <c r="J145" s="11"/>
    </row>
    <row r="146" spans="2:11" ht="15.75">
      <c r="B146" s="30" t="s">
        <v>104</v>
      </c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2:11" ht="15.75"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5.75">
      <c r="A148" s="4" t="s">
        <v>105</v>
      </c>
      <c r="B148" s="4" t="s">
        <v>106</v>
      </c>
      <c r="C148" s="4"/>
      <c r="E148" s="30"/>
      <c r="F148" s="30"/>
      <c r="G148" s="30"/>
      <c r="H148" s="30"/>
      <c r="I148" s="30"/>
      <c r="J148" s="30"/>
      <c r="K148" s="30"/>
    </row>
    <row r="149" spans="2:11" ht="15.75">
      <c r="B149" s="30" t="s">
        <v>107</v>
      </c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2:11" ht="15.75">
      <c r="B150" s="30" t="s">
        <v>108</v>
      </c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2:11" ht="15.75">
      <c r="B151" s="30" t="s">
        <v>109</v>
      </c>
      <c r="C151" s="30"/>
      <c r="D151" s="30"/>
      <c r="E151" s="30"/>
      <c r="F151" s="30"/>
      <c r="G151" s="30"/>
      <c r="H151" s="30"/>
      <c r="I151" s="30"/>
      <c r="J151" s="30"/>
      <c r="K151" s="30"/>
    </row>
    <row r="152" spans="2:11" ht="15.75">
      <c r="B152" s="30"/>
      <c r="C152" s="30"/>
      <c r="D152" s="30"/>
      <c r="E152" s="30"/>
      <c r="F152" s="30"/>
      <c r="G152" s="30"/>
      <c r="H152" s="30"/>
      <c r="I152" s="30"/>
      <c r="J152" s="30"/>
      <c r="K152" s="30"/>
    </row>
    <row r="153" ht="18">
      <c r="B153" s="4" t="s">
        <v>140</v>
      </c>
    </row>
    <row r="154" ht="15">
      <c r="B154" s="1" t="s">
        <v>110</v>
      </c>
    </row>
    <row r="155" ht="15">
      <c r="B155" s="1" t="s">
        <v>111</v>
      </c>
    </row>
    <row r="157" spans="1:11" ht="15.75">
      <c r="A157" s="4" t="s">
        <v>112</v>
      </c>
      <c r="B157" s="4" t="s">
        <v>106</v>
      </c>
      <c r="C157" s="4"/>
      <c r="E157" s="30"/>
      <c r="F157" s="30"/>
      <c r="G157" s="30"/>
      <c r="H157" s="30"/>
      <c r="I157" s="30"/>
      <c r="J157" s="30"/>
      <c r="K157" s="30"/>
    </row>
    <row r="158" ht="15">
      <c r="B158" s="1" t="s">
        <v>113</v>
      </c>
    </row>
    <row r="159" ht="15">
      <c r="B159" s="31" t="s">
        <v>114</v>
      </c>
    </row>
    <row r="160" spans="1:2" ht="15">
      <c r="A160" s="7"/>
      <c r="B160" s="31" t="s">
        <v>115</v>
      </c>
    </row>
    <row r="161" ht="15">
      <c r="A161" s="7"/>
    </row>
    <row r="162" spans="1:11" ht="15.75">
      <c r="A162" s="4" t="s">
        <v>116</v>
      </c>
      <c r="B162" s="4" t="s">
        <v>117</v>
      </c>
      <c r="C162" s="4"/>
      <c r="E162" s="30"/>
      <c r="F162" s="30"/>
      <c r="G162" s="30"/>
      <c r="H162" s="30"/>
      <c r="I162" s="30"/>
      <c r="J162" s="30"/>
      <c r="K162" s="30"/>
    </row>
    <row r="163" ht="15">
      <c r="B163" s="1" t="s">
        <v>118</v>
      </c>
    </row>
    <row r="164" ht="15">
      <c r="B164" s="1" t="s">
        <v>119</v>
      </c>
    </row>
    <row r="165" spans="1:2" ht="15">
      <c r="A165" s="7"/>
      <c r="B165" s="31"/>
    </row>
    <row r="166" spans="1:10" ht="15">
      <c r="A166" s="32"/>
      <c r="C166" s="11"/>
      <c r="E166" s="11"/>
      <c r="F166" s="11"/>
      <c r="G166" s="11"/>
      <c r="H166" s="11"/>
      <c r="I166" s="11"/>
      <c r="J166" s="11"/>
    </row>
    <row r="167" spans="1:10" ht="15">
      <c r="A167" s="7"/>
      <c r="C167" s="11"/>
      <c r="D167" s="11"/>
      <c r="E167" s="11"/>
      <c r="F167" s="11"/>
      <c r="G167" s="11"/>
      <c r="H167" s="11"/>
      <c r="I167" s="11"/>
      <c r="J167" s="11"/>
    </row>
    <row r="168" ht="15">
      <c r="A168" s="32"/>
    </row>
    <row r="169" ht="6.75" customHeight="1">
      <c r="A169" s="8"/>
    </row>
    <row r="170" spans="1:10" ht="15">
      <c r="A170" s="7"/>
      <c r="C170" s="11"/>
      <c r="D170" s="11"/>
      <c r="E170" s="11"/>
      <c r="F170" s="11"/>
      <c r="G170" s="11"/>
      <c r="H170" s="11"/>
      <c r="I170" s="11"/>
      <c r="J170" s="11"/>
    </row>
    <row r="171" spans="1:10" ht="15">
      <c r="A171" s="7"/>
      <c r="C171" s="11"/>
      <c r="D171" s="11"/>
      <c r="E171" s="11"/>
      <c r="F171" s="11"/>
      <c r="G171" s="11"/>
      <c r="H171" s="11"/>
      <c r="I171" s="11"/>
      <c r="J171" s="11"/>
    </row>
    <row r="172" spans="1:10" ht="15">
      <c r="A172" s="7"/>
      <c r="B172" s="11"/>
      <c r="C172" s="11"/>
      <c r="D172" s="11"/>
      <c r="E172" s="11"/>
      <c r="F172" s="11"/>
      <c r="G172" s="11"/>
      <c r="H172" s="11"/>
      <c r="I172" s="11"/>
      <c r="J172" s="11"/>
    </row>
    <row r="173" spans="1:10" ht="15">
      <c r="A173" s="7"/>
      <c r="B173" s="11"/>
      <c r="C173" s="11"/>
      <c r="D173" s="11"/>
      <c r="E173" s="11"/>
      <c r="F173" s="11"/>
      <c r="G173" s="11"/>
      <c r="H173" s="11"/>
      <c r="I173" s="11"/>
      <c r="J173" s="11"/>
    </row>
    <row r="174" spans="1:10" ht="15">
      <c r="A174" s="33"/>
      <c r="B174" s="11"/>
      <c r="C174" s="11"/>
      <c r="D174" s="11"/>
      <c r="E174" s="11"/>
      <c r="F174" s="11"/>
      <c r="G174" s="11"/>
      <c r="H174" s="11"/>
      <c r="I174" s="11"/>
      <c r="J174" s="11"/>
    </row>
    <row r="175" spans="1:4" ht="15">
      <c r="A175" s="33"/>
      <c r="D175" s="11"/>
    </row>
    <row r="176" ht="15">
      <c r="A176" s="34"/>
    </row>
    <row r="177" ht="15">
      <c r="A177" s="34"/>
    </row>
    <row r="178" ht="15">
      <c r="A178" s="34"/>
    </row>
    <row r="179" ht="15">
      <c r="A179" s="34"/>
    </row>
    <row r="180" ht="15">
      <c r="A180" s="34"/>
    </row>
    <row r="181" ht="15">
      <c r="A181" s="32"/>
    </row>
    <row r="182" ht="15">
      <c r="A182" s="7"/>
    </row>
    <row r="183" ht="15">
      <c r="A183" s="32"/>
    </row>
    <row r="184" ht="15">
      <c r="A184" s="7"/>
    </row>
    <row r="185" ht="15">
      <c r="A185" s="7"/>
    </row>
    <row r="186" ht="15">
      <c r="A186" s="32"/>
    </row>
    <row r="187" ht="15">
      <c r="A187" s="7"/>
    </row>
    <row r="188" ht="15">
      <c r="A188" s="32"/>
    </row>
    <row r="189" ht="15">
      <c r="A189" s="32"/>
    </row>
    <row r="190" ht="15">
      <c r="A190" s="7"/>
    </row>
    <row r="191" ht="15">
      <c r="A191" s="7"/>
    </row>
    <row r="192" ht="15">
      <c r="A192" s="8"/>
    </row>
    <row r="193" ht="15">
      <c r="A193" s="7"/>
    </row>
    <row r="194" ht="15">
      <c r="A194" s="7"/>
    </row>
    <row r="195" ht="15">
      <c r="A195" s="32"/>
    </row>
    <row r="196" ht="15">
      <c r="A196" s="7"/>
    </row>
    <row r="197" ht="15">
      <c r="A197" s="7"/>
    </row>
    <row r="198" ht="15">
      <c r="A198" s="32"/>
    </row>
    <row r="199" ht="15">
      <c r="A199" s="7"/>
    </row>
    <row r="200" ht="15">
      <c r="A200" s="7"/>
    </row>
    <row r="201" ht="15">
      <c r="A201" s="7"/>
    </row>
    <row r="202" ht="15">
      <c r="A202" s="8"/>
    </row>
    <row r="205" ht="15">
      <c r="A205" s="8"/>
    </row>
  </sheetData>
  <sheetProtection/>
  <hyperlinks>
    <hyperlink ref="B37" r:id="rId1" display="http://www.eea.europa.eu/publications/european-community-greenhouse-gas-inventory-2009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5"/>
  <legacyDrawing r:id="rId4"/>
  <oleObjects>
    <oleObject progId="Equation.3" shapeId="1692711" r:id="rId2"/>
    <oleObject progId="Equation.3" shapeId="1692712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/>
  <dimension ref="A1:U266"/>
  <sheetViews>
    <sheetView tabSelected="1" zoomScale="80" zoomScaleNormal="80" workbookViewId="0" topLeftCell="A1">
      <selection activeCell="A1" sqref="A1"/>
    </sheetView>
  </sheetViews>
  <sheetFormatPr defaultColWidth="9.140625" defaultRowHeight="15"/>
  <cols>
    <col min="1" max="1" width="34.8515625" style="0" customWidth="1"/>
    <col min="2" max="7" width="11.421875" style="0" customWidth="1"/>
    <col min="8" max="19" width="8.28125" style="0" customWidth="1"/>
    <col min="20" max="16384" width="11.421875" style="0" customWidth="1"/>
  </cols>
  <sheetData>
    <row r="1" ht="15">
      <c r="A1" s="35" t="s">
        <v>120</v>
      </c>
    </row>
    <row r="24" ht="15">
      <c r="B24" t="s">
        <v>121</v>
      </c>
    </row>
    <row r="25" ht="15">
      <c r="B25" t="s">
        <v>122</v>
      </c>
    </row>
    <row r="28" ht="18.75">
      <c r="A28" s="36" t="s">
        <v>123</v>
      </c>
    </row>
    <row r="29" ht="15">
      <c r="A29" t="s">
        <v>124</v>
      </c>
    </row>
    <row r="30" spans="2:19" ht="15">
      <c r="B30">
        <v>1990</v>
      </c>
      <c r="C30">
        <f aca="true" t="shared" si="0" ref="C30:S30">B30+1</f>
        <v>1991</v>
      </c>
      <c r="D30">
        <f t="shared" si="0"/>
        <v>1992</v>
      </c>
      <c r="E30">
        <f t="shared" si="0"/>
        <v>1993</v>
      </c>
      <c r="F30">
        <f t="shared" si="0"/>
        <v>1994</v>
      </c>
      <c r="G30">
        <f t="shared" si="0"/>
        <v>1995</v>
      </c>
      <c r="H30">
        <f t="shared" si="0"/>
        <v>1996</v>
      </c>
      <c r="I30">
        <f t="shared" si="0"/>
        <v>1997</v>
      </c>
      <c r="J30">
        <f t="shared" si="0"/>
        <v>1998</v>
      </c>
      <c r="K30">
        <f t="shared" si="0"/>
        <v>1999</v>
      </c>
      <c r="L30">
        <f t="shared" si="0"/>
        <v>2000</v>
      </c>
      <c r="M30">
        <f t="shared" si="0"/>
        <v>2001</v>
      </c>
      <c r="N30">
        <f t="shared" si="0"/>
        <v>2002</v>
      </c>
      <c r="O30">
        <f t="shared" si="0"/>
        <v>2003</v>
      </c>
      <c r="P30">
        <f t="shared" si="0"/>
        <v>2004</v>
      </c>
      <c r="Q30">
        <f t="shared" si="0"/>
        <v>2005</v>
      </c>
      <c r="R30">
        <f t="shared" si="0"/>
        <v>2006</v>
      </c>
      <c r="S30">
        <f t="shared" si="0"/>
        <v>2007</v>
      </c>
    </row>
    <row r="31" spans="1:21" ht="15">
      <c r="A31" t="s">
        <v>125</v>
      </c>
      <c r="B31" s="37">
        <f>'[1]ODYSSEE data'!D919</f>
        <v>3.117715597338714</v>
      </c>
      <c r="C31" s="37">
        <f>'[1]ODYSSEE data'!E919</f>
        <v>3.002368352094346</v>
      </c>
      <c r="D31" s="37">
        <f>'[1]ODYSSEE data'!F919</f>
        <v>2.9808163917506416</v>
      </c>
      <c r="E31" s="37">
        <f>'[1]ODYSSEE data'!G919</f>
        <v>2.9583819386096577</v>
      </c>
      <c r="F31" s="37">
        <f>'[1]ODYSSEE data'!H919</f>
        <v>2.914556368654388</v>
      </c>
      <c r="G31" s="37">
        <f>'[1]ODYSSEE data'!I919</f>
        <v>2.829121702747927</v>
      </c>
      <c r="H31" s="37">
        <f>'[1]ODYSSEE data'!J919</f>
        <v>2.8274221002029383</v>
      </c>
      <c r="I31" s="37">
        <f>'[1]ODYSSEE data'!K919</f>
        <v>2.8742828943249004</v>
      </c>
      <c r="J31" s="37">
        <f>'[1]ODYSSEE data'!L919</f>
        <v>2.786231637230128</v>
      </c>
      <c r="K31" s="37">
        <f>'[1]ODYSSEE data'!M919</f>
        <v>2.756456434285148</v>
      </c>
      <c r="L31" s="37">
        <f>'[1]ODYSSEE data'!N919</f>
        <v>2.715211641906362</v>
      </c>
      <c r="M31" s="37">
        <f>'[1]ODYSSEE data'!O919</f>
        <v>2.7439171090879926</v>
      </c>
      <c r="N31" s="37">
        <f>'[1]ODYSSEE data'!P919</f>
        <v>2.686566924151834</v>
      </c>
      <c r="O31" s="37">
        <f>'[1]ODYSSEE data'!Q919</f>
        <v>2.6167849314492213</v>
      </c>
      <c r="P31" s="37">
        <f>'[1]ODYSSEE data'!R919</f>
        <v>2.5674684383809403</v>
      </c>
      <c r="Q31" s="37">
        <f>'[1]ODYSSEE data'!S919</f>
        <v>2.497838845407431</v>
      </c>
      <c r="R31" s="37">
        <f>'[1]ODYSSEE data'!T919</f>
        <v>2.4922290839698813</v>
      </c>
      <c r="S31" s="37">
        <f>'[1]ODYSSEE data'!U919</f>
        <v>2.235571727045937</v>
      </c>
      <c r="T31" s="38">
        <f>S31/B31-1</f>
        <v>-0.28294558716188745</v>
      </c>
      <c r="U31" s="39">
        <f>((S31/B31)^(1/17))-1</f>
        <v>-0.01937476397257898</v>
      </c>
    </row>
    <row r="32" spans="1:21" ht="15">
      <c r="A32" t="s">
        <v>126</v>
      </c>
      <c r="B32" s="37">
        <f aca="true" t="shared" si="1" ref="B32:S32">(B33-B31)</f>
        <v>2.347031659722653</v>
      </c>
      <c r="C32" s="37">
        <f t="shared" si="1"/>
        <v>2.4182468169521916</v>
      </c>
      <c r="D32" s="37">
        <f t="shared" si="1"/>
        <v>2.317445878523536</v>
      </c>
      <c r="E32" s="37">
        <f t="shared" si="1"/>
        <v>2.227808085860709</v>
      </c>
      <c r="F32" s="37">
        <f t="shared" si="1"/>
        <v>2.17677510353597</v>
      </c>
      <c r="G32" s="37">
        <f t="shared" si="1"/>
        <v>2.124302509816899</v>
      </c>
      <c r="H32" s="37">
        <f t="shared" si="1"/>
        <v>2.2056250405997715</v>
      </c>
      <c r="I32" s="37">
        <f t="shared" si="1"/>
        <v>2.052785991978631</v>
      </c>
      <c r="J32" s="37">
        <f t="shared" si="1"/>
        <v>2.0688681878017094</v>
      </c>
      <c r="K32" s="37">
        <f t="shared" si="1"/>
        <v>1.993847920287243</v>
      </c>
      <c r="L32" s="37">
        <f t="shared" si="1"/>
        <v>1.9654084815421635</v>
      </c>
      <c r="M32" s="37">
        <f t="shared" si="1"/>
        <v>2.010568279808103</v>
      </c>
      <c r="N32" s="37">
        <f t="shared" si="1"/>
        <v>2.0302546768407037</v>
      </c>
      <c r="O32" s="37">
        <f t="shared" si="1"/>
        <v>2.099564170406652</v>
      </c>
      <c r="P32" s="37">
        <f t="shared" si="1"/>
        <v>2.051025181154971</v>
      </c>
      <c r="Q32" s="37">
        <f t="shared" si="1"/>
        <v>2.0169880824871687</v>
      </c>
      <c r="R32" s="37">
        <f t="shared" si="1"/>
        <v>1.9984194365130121</v>
      </c>
      <c r="S32" s="37">
        <f t="shared" si="1"/>
        <v>1.9710148571670731</v>
      </c>
      <c r="T32" s="38">
        <f>S32/B32-1</f>
        <v>-0.16020951442981957</v>
      </c>
      <c r="U32" s="39">
        <f>((S32/B32)^(1/17))-1</f>
        <v>-0.010218191209939387</v>
      </c>
    </row>
    <row r="33" spans="1:21" ht="15">
      <c r="A33" t="s">
        <v>127</v>
      </c>
      <c r="B33" s="37">
        <f>'[1]ODYSSEE data'!D955</f>
        <v>5.464747257061367</v>
      </c>
      <c r="C33" s="37">
        <f>'[1]ODYSSEE data'!E955</f>
        <v>5.420615169046537</v>
      </c>
      <c r="D33" s="37">
        <f>'[1]ODYSSEE data'!F955</f>
        <v>5.2982622702741775</v>
      </c>
      <c r="E33" s="37">
        <f>'[1]ODYSSEE data'!G955</f>
        <v>5.186190024470367</v>
      </c>
      <c r="F33" s="37">
        <f>'[1]ODYSSEE data'!H955</f>
        <v>5.091331472190358</v>
      </c>
      <c r="G33" s="37">
        <f>'[1]ODYSSEE data'!I955</f>
        <v>4.953424212564826</v>
      </c>
      <c r="H33" s="37">
        <f>'[1]ODYSSEE data'!J955</f>
        <v>5.03304714080271</v>
      </c>
      <c r="I33" s="37">
        <f>'[1]ODYSSEE data'!K955</f>
        <v>4.927068886303531</v>
      </c>
      <c r="J33" s="37">
        <f>'[1]ODYSSEE data'!L955</f>
        <v>4.855099825031838</v>
      </c>
      <c r="K33" s="37">
        <f>'[1]ODYSSEE data'!M955</f>
        <v>4.750304354572391</v>
      </c>
      <c r="L33" s="37">
        <f>'[1]ODYSSEE data'!N955</f>
        <v>4.680620123448525</v>
      </c>
      <c r="M33" s="37">
        <f>'[1]ODYSSEE data'!O955</f>
        <v>4.754485388896096</v>
      </c>
      <c r="N33" s="37">
        <f>'[1]ODYSSEE data'!P955</f>
        <v>4.716821600992538</v>
      </c>
      <c r="O33" s="37">
        <f>'[1]ODYSSEE data'!Q955</f>
        <v>4.716349101855873</v>
      </c>
      <c r="P33" s="37">
        <f>'[1]ODYSSEE data'!R955</f>
        <v>4.618493619535911</v>
      </c>
      <c r="Q33" s="37">
        <f>'[1]ODYSSEE data'!S955</f>
        <v>4.5148269278946</v>
      </c>
      <c r="R33" s="37">
        <f>'[1]ODYSSEE data'!T955</f>
        <v>4.490648520482893</v>
      </c>
      <c r="S33" s="37">
        <f>'[1]ODYSSEE data'!U955</f>
        <v>4.20658658421301</v>
      </c>
      <c r="T33" s="38">
        <f>S33/B33-1</f>
        <v>-0.2302321797632274</v>
      </c>
      <c r="U33" s="39">
        <f>((S33/B33)^(1/17))-1</f>
        <v>-0.015274284245841319</v>
      </c>
    </row>
    <row r="53" ht="15">
      <c r="A53" s="35"/>
    </row>
    <row r="55" ht="15">
      <c r="B55" s="40"/>
    </row>
    <row r="56" ht="15">
      <c r="B56" s="40"/>
    </row>
    <row r="57" ht="15">
      <c r="B57" s="40"/>
    </row>
    <row r="58" ht="15">
      <c r="B58" s="40"/>
    </row>
    <row r="59" ht="15">
      <c r="B59" s="40"/>
    </row>
    <row r="73" s="41" customFormat="1" ht="15"/>
    <row r="74" spans="1:10" s="41" customFormat="1" ht="15.75">
      <c r="A74" s="42"/>
      <c r="J74" s="42"/>
    </row>
    <row r="75" spans="2:16" s="41" customFormat="1" ht="15">
      <c r="B75" s="43"/>
      <c r="C75" s="43"/>
      <c r="D75" s="43"/>
      <c r="E75" s="43"/>
      <c r="F75" s="43"/>
      <c r="G75" s="43"/>
      <c r="K75" s="43"/>
      <c r="L75" s="43"/>
      <c r="M75" s="43"/>
      <c r="N75" s="43"/>
      <c r="O75" s="43"/>
      <c r="P75" s="43"/>
    </row>
    <row r="76" s="44" customFormat="1" ht="15"/>
    <row r="77" spans="1:16" s="41" customFormat="1" ht="15">
      <c r="A77" s="45"/>
      <c r="B77" s="46"/>
      <c r="C77" s="46"/>
      <c r="D77" s="46"/>
      <c r="E77" s="46"/>
      <c r="F77" s="46"/>
      <c r="G77" s="46"/>
      <c r="J77" s="45"/>
      <c r="K77" s="47"/>
      <c r="L77" s="47"/>
      <c r="M77" s="47"/>
      <c r="N77" s="47"/>
      <c r="O77" s="47"/>
      <c r="P77" s="47"/>
    </row>
    <row r="78" spans="1:16" s="41" customFormat="1" ht="15">
      <c r="A78" s="45"/>
      <c r="B78" s="46"/>
      <c r="C78" s="46"/>
      <c r="D78" s="46"/>
      <c r="E78" s="46"/>
      <c r="F78" s="46"/>
      <c r="G78" s="46"/>
      <c r="J78" s="45"/>
      <c r="K78" s="47"/>
      <c r="L78" s="47"/>
      <c r="M78" s="47"/>
      <c r="N78" s="47"/>
      <c r="O78" s="47"/>
      <c r="P78" s="47"/>
    </row>
    <row r="79" spans="1:16" s="41" customFormat="1" ht="15">
      <c r="A79" s="45"/>
      <c r="B79" s="46"/>
      <c r="C79" s="46"/>
      <c r="D79" s="46"/>
      <c r="E79" s="46"/>
      <c r="F79" s="46"/>
      <c r="G79" s="46"/>
      <c r="J79" s="45"/>
      <c r="K79" s="47"/>
      <c r="L79" s="47"/>
      <c r="M79" s="47"/>
      <c r="N79" s="47"/>
      <c r="O79" s="47"/>
      <c r="P79" s="47"/>
    </row>
    <row r="80" spans="1:16" s="41" customFormat="1" ht="15">
      <c r="A80" s="45"/>
      <c r="B80" s="46"/>
      <c r="C80" s="46"/>
      <c r="D80" s="46"/>
      <c r="E80" s="46"/>
      <c r="F80" s="46"/>
      <c r="G80" s="46"/>
      <c r="J80" s="45"/>
      <c r="K80" s="47"/>
      <c r="L80" s="47"/>
      <c r="M80" s="47"/>
      <c r="N80" s="47"/>
      <c r="O80" s="47"/>
      <c r="P80" s="47"/>
    </row>
    <row r="81" spans="1:16" s="41" customFormat="1" ht="15">
      <c r="A81" s="45"/>
      <c r="B81" s="46"/>
      <c r="C81" s="46"/>
      <c r="D81" s="46"/>
      <c r="E81" s="46"/>
      <c r="F81" s="46"/>
      <c r="G81" s="46"/>
      <c r="J81" s="45"/>
      <c r="K81" s="47"/>
      <c r="L81" s="47"/>
      <c r="M81" s="47"/>
      <c r="N81" s="47"/>
      <c r="O81" s="47"/>
      <c r="P81" s="47"/>
    </row>
    <row r="82" spans="1:16" s="41" customFormat="1" ht="15">
      <c r="A82" s="45"/>
      <c r="B82" s="46"/>
      <c r="C82" s="46"/>
      <c r="D82" s="46"/>
      <c r="E82" s="46"/>
      <c r="F82" s="46"/>
      <c r="G82" s="46"/>
      <c r="J82" s="45"/>
      <c r="K82" s="47"/>
      <c r="L82" s="47"/>
      <c r="M82" s="47"/>
      <c r="N82" s="47"/>
      <c r="O82" s="47"/>
      <c r="P82" s="47"/>
    </row>
    <row r="83" spans="1:16" s="41" customFormat="1" ht="15">
      <c r="A83" s="45"/>
      <c r="B83" s="46"/>
      <c r="C83" s="46"/>
      <c r="D83" s="46"/>
      <c r="E83" s="46"/>
      <c r="F83" s="46"/>
      <c r="G83" s="46"/>
      <c r="J83" s="45"/>
      <c r="K83" s="47"/>
      <c r="L83" s="47"/>
      <c r="M83" s="47"/>
      <c r="N83" s="47"/>
      <c r="O83" s="47"/>
      <c r="P83" s="47"/>
    </row>
    <row r="84" spans="1:16" s="41" customFormat="1" ht="15">
      <c r="A84" s="45"/>
      <c r="B84" s="46"/>
      <c r="C84" s="46"/>
      <c r="D84" s="46"/>
      <c r="E84" s="46"/>
      <c r="F84" s="46"/>
      <c r="G84" s="46"/>
      <c r="J84" s="45"/>
      <c r="K84" s="47"/>
      <c r="L84" s="47"/>
      <c r="M84" s="47"/>
      <c r="N84" s="47"/>
      <c r="O84" s="47"/>
      <c r="P84" s="47"/>
    </row>
    <row r="85" spans="1:16" s="41" customFormat="1" ht="15">
      <c r="A85" s="45"/>
      <c r="B85" s="46"/>
      <c r="C85" s="46"/>
      <c r="D85" s="46"/>
      <c r="E85" s="46"/>
      <c r="F85" s="46"/>
      <c r="G85" s="46"/>
      <c r="J85" s="45"/>
      <c r="K85" s="47"/>
      <c r="L85" s="47"/>
      <c r="M85" s="47"/>
      <c r="N85" s="47"/>
      <c r="O85" s="47"/>
      <c r="P85" s="47"/>
    </row>
    <row r="86" spans="1:16" s="41" customFormat="1" ht="15">
      <c r="A86" s="45"/>
      <c r="B86" s="46"/>
      <c r="C86" s="46"/>
      <c r="D86" s="46"/>
      <c r="E86" s="46"/>
      <c r="F86" s="46"/>
      <c r="G86" s="46"/>
      <c r="J86" s="45"/>
      <c r="K86" s="47"/>
      <c r="L86" s="47"/>
      <c r="M86" s="47"/>
      <c r="N86" s="47"/>
      <c r="O86" s="47"/>
      <c r="P86" s="47"/>
    </row>
    <row r="87" spans="1:16" s="41" customFormat="1" ht="15">
      <c r="A87" s="45"/>
      <c r="B87" s="46"/>
      <c r="C87" s="46"/>
      <c r="D87" s="46"/>
      <c r="E87" s="46"/>
      <c r="F87" s="46"/>
      <c r="G87" s="46"/>
      <c r="J87" s="45"/>
      <c r="K87" s="47"/>
      <c r="L87" s="47"/>
      <c r="M87" s="47"/>
      <c r="N87" s="47"/>
      <c r="O87" s="47"/>
      <c r="P87" s="47"/>
    </row>
    <row r="88" spans="1:16" s="41" customFormat="1" ht="15">
      <c r="A88" s="45"/>
      <c r="B88" s="46"/>
      <c r="C88" s="46"/>
      <c r="D88" s="46"/>
      <c r="E88" s="46"/>
      <c r="F88" s="46"/>
      <c r="G88" s="46"/>
      <c r="J88" s="45"/>
      <c r="K88" s="47"/>
      <c r="L88" s="47"/>
      <c r="M88" s="47"/>
      <c r="N88" s="47"/>
      <c r="O88" s="47"/>
      <c r="P88" s="47"/>
    </row>
    <row r="89" spans="1:16" s="41" customFormat="1" ht="15">
      <c r="A89" s="45"/>
      <c r="B89" s="46"/>
      <c r="C89" s="46"/>
      <c r="D89" s="46"/>
      <c r="E89" s="46"/>
      <c r="F89" s="46"/>
      <c r="G89" s="46"/>
      <c r="J89" s="45"/>
      <c r="K89" s="47"/>
      <c r="L89" s="47"/>
      <c r="M89" s="47"/>
      <c r="N89" s="47"/>
      <c r="O89" s="47"/>
      <c r="P89" s="47"/>
    </row>
    <row r="90" spans="1:16" s="41" customFormat="1" ht="15">
      <c r="A90" s="45"/>
      <c r="B90" s="46"/>
      <c r="C90" s="46"/>
      <c r="D90" s="46"/>
      <c r="E90" s="46"/>
      <c r="F90" s="46"/>
      <c r="G90" s="46"/>
      <c r="J90" s="45"/>
      <c r="K90" s="47"/>
      <c r="L90" s="47"/>
      <c r="M90" s="47"/>
      <c r="N90" s="47"/>
      <c r="O90" s="47"/>
      <c r="P90" s="47"/>
    </row>
    <row r="91" spans="1:16" s="41" customFormat="1" ht="15">
      <c r="A91" s="45"/>
      <c r="B91" s="46"/>
      <c r="C91" s="46"/>
      <c r="D91" s="46"/>
      <c r="E91" s="46"/>
      <c r="F91" s="46"/>
      <c r="G91" s="46"/>
      <c r="J91" s="45"/>
      <c r="K91" s="47"/>
      <c r="L91" s="47"/>
      <c r="M91" s="47"/>
      <c r="N91" s="47"/>
      <c r="O91" s="47"/>
      <c r="P91" s="47"/>
    </row>
    <row r="92" spans="1:16" s="41" customFormat="1" ht="15">
      <c r="A92" s="45"/>
      <c r="B92" s="46"/>
      <c r="C92" s="46"/>
      <c r="D92" s="46"/>
      <c r="E92" s="46"/>
      <c r="F92" s="46"/>
      <c r="G92" s="46"/>
      <c r="J92" s="45"/>
      <c r="K92" s="47"/>
      <c r="L92" s="47"/>
      <c r="M92" s="47"/>
      <c r="N92" s="47"/>
      <c r="O92" s="47"/>
      <c r="P92" s="47"/>
    </row>
    <row r="93" spans="1:16" s="41" customFormat="1" ht="15">
      <c r="A93" s="45"/>
      <c r="B93" s="46"/>
      <c r="C93" s="46"/>
      <c r="D93" s="46"/>
      <c r="E93" s="46"/>
      <c r="F93" s="46"/>
      <c r="G93" s="46"/>
      <c r="J93" s="45"/>
      <c r="K93" s="47"/>
      <c r="L93" s="47"/>
      <c r="M93" s="47"/>
      <c r="N93" s="47"/>
      <c r="O93" s="47"/>
      <c r="P93" s="47"/>
    </row>
    <row r="94" spans="1:16" s="41" customFormat="1" ht="15">
      <c r="A94" s="45"/>
      <c r="B94" s="46"/>
      <c r="C94" s="46"/>
      <c r="D94" s="46"/>
      <c r="E94" s="46"/>
      <c r="F94" s="46"/>
      <c r="G94" s="46"/>
      <c r="J94" s="45"/>
      <c r="K94" s="47"/>
      <c r="L94" s="47"/>
      <c r="M94" s="47"/>
      <c r="N94" s="47"/>
      <c r="O94" s="47"/>
      <c r="P94" s="47"/>
    </row>
    <row r="95" spans="1:16" s="41" customFormat="1" ht="15">
      <c r="A95" s="45"/>
      <c r="B95" s="46"/>
      <c r="C95" s="46"/>
      <c r="D95" s="46"/>
      <c r="E95" s="46"/>
      <c r="F95" s="46"/>
      <c r="G95" s="46"/>
      <c r="J95" s="45"/>
      <c r="K95" s="47"/>
      <c r="L95" s="47"/>
      <c r="M95" s="47"/>
      <c r="N95" s="47"/>
      <c r="O95" s="47"/>
      <c r="P95" s="47"/>
    </row>
    <row r="96" spans="1:16" s="41" customFormat="1" ht="15">
      <c r="A96" s="45"/>
      <c r="B96" s="46"/>
      <c r="C96" s="46"/>
      <c r="D96" s="46"/>
      <c r="E96" s="46"/>
      <c r="F96" s="46"/>
      <c r="G96" s="46"/>
      <c r="J96" s="45"/>
      <c r="K96" s="47"/>
      <c r="L96" s="47"/>
      <c r="M96" s="47"/>
      <c r="N96" s="47"/>
      <c r="O96" s="47"/>
      <c r="P96" s="47"/>
    </row>
    <row r="97" spans="1:16" s="41" customFormat="1" ht="15">
      <c r="A97" s="45"/>
      <c r="B97" s="46"/>
      <c r="C97" s="46"/>
      <c r="D97" s="46"/>
      <c r="E97" s="46"/>
      <c r="F97" s="46"/>
      <c r="G97" s="46"/>
      <c r="J97" s="45"/>
      <c r="K97" s="47"/>
      <c r="L97" s="47"/>
      <c r="M97" s="47"/>
      <c r="N97" s="47"/>
      <c r="O97" s="47"/>
      <c r="P97" s="47"/>
    </row>
    <row r="98" spans="1:16" s="41" customFormat="1" ht="15">
      <c r="A98" s="45"/>
      <c r="B98" s="46"/>
      <c r="C98" s="46"/>
      <c r="D98" s="46"/>
      <c r="E98" s="46"/>
      <c r="F98" s="46"/>
      <c r="G98" s="46"/>
      <c r="J98" s="45"/>
      <c r="K98" s="47"/>
      <c r="L98" s="47"/>
      <c r="M98" s="47"/>
      <c r="N98" s="47"/>
      <c r="O98" s="47"/>
      <c r="P98" s="47"/>
    </row>
    <row r="99" spans="1:16" s="41" customFormat="1" ht="15">
      <c r="A99" s="45"/>
      <c r="B99" s="46"/>
      <c r="C99" s="46"/>
      <c r="D99" s="46"/>
      <c r="E99" s="46"/>
      <c r="F99" s="46"/>
      <c r="G99" s="46"/>
      <c r="J99" s="45"/>
      <c r="K99" s="47"/>
      <c r="L99" s="47"/>
      <c r="M99" s="47"/>
      <c r="N99" s="47"/>
      <c r="O99" s="47"/>
      <c r="P99" s="47"/>
    </row>
    <row r="100" spans="1:16" s="41" customFormat="1" ht="15">
      <c r="A100" s="45"/>
      <c r="B100" s="46"/>
      <c r="C100" s="46"/>
      <c r="D100" s="46"/>
      <c r="E100" s="46"/>
      <c r="F100" s="46"/>
      <c r="G100" s="46"/>
      <c r="J100" s="45"/>
      <c r="K100" s="47"/>
      <c r="L100" s="47"/>
      <c r="M100" s="47"/>
      <c r="N100" s="47"/>
      <c r="O100" s="47"/>
      <c r="P100" s="47"/>
    </row>
    <row r="101" spans="1:16" s="41" customFormat="1" ht="15">
      <c r="A101" s="45"/>
      <c r="B101" s="46"/>
      <c r="C101" s="46"/>
      <c r="D101" s="46"/>
      <c r="E101" s="46"/>
      <c r="F101" s="46"/>
      <c r="G101" s="46"/>
      <c r="J101" s="45"/>
      <c r="K101" s="47"/>
      <c r="L101" s="47"/>
      <c r="M101" s="47"/>
      <c r="N101" s="47"/>
      <c r="O101" s="47"/>
      <c r="P101" s="47"/>
    </row>
    <row r="102" spans="1:16" s="41" customFormat="1" ht="15">
      <c r="A102" s="45"/>
      <c r="B102" s="46"/>
      <c r="C102" s="46"/>
      <c r="D102" s="46"/>
      <c r="E102" s="46"/>
      <c r="F102" s="46"/>
      <c r="G102" s="46"/>
      <c r="J102" s="45"/>
      <c r="K102" s="47"/>
      <c r="L102" s="47"/>
      <c r="M102" s="47"/>
      <c r="N102" s="47"/>
      <c r="O102" s="47"/>
      <c r="P102" s="47"/>
    </row>
    <row r="103" spans="1:16" s="41" customFormat="1" ht="15">
      <c r="A103" s="45"/>
      <c r="B103" s="46"/>
      <c r="C103" s="46"/>
      <c r="D103" s="46"/>
      <c r="E103" s="46"/>
      <c r="F103" s="46"/>
      <c r="G103" s="46"/>
      <c r="J103" s="45"/>
      <c r="K103" s="47"/>
      <c r="L103" s="47"/>
      <c r="M103" s="47"/>
      <c r="N103" s="47"/>
      <c r="O103" s="47"/>
      <c r="P103" s="47"/>
    </row>
    <row r="104" spans="1:16" s="41" customFormat="1" ht="15">
      <c r="A104" s="45"/>
      <c r="B104" s="46"/>
      <c r="C104" s="46"/>
      <c r="D104" s="46"/>
      <c r="E104" s="46"/>
      <c r="F104" s="46"/>
      <c r="G104" s="46"/>
      <c r="J104" s="45"/>
      <c r="K104" s="47"/>
      <c r="L104" s="47"/>
      <c r="M104" s="47"/>
      <c r="N104" s="47"/>
      <c r="O104" s="47"/>
      <c r="P104" s="47"/>
    </row>
    <row r="105" spans="1:16" s="41" customFormat="1" ht="15">
      <c r="A105" s="45"/>
      <c r="B105" s="46"/>
      <c r="C105" s="46"/>
      <c r="D105" s="46"/>
      <c r="E105" s="46"/>
      <c r="F105" s="46"/>
      <c r="G105" s="46"/>
      <c r="J105" s="45"/>
      <c r="K105" s="47"/>
      <c r="L105" s="47"/>
      <c r="M105" s="47"/>
      <c r="N105" s="47"/>
      <c r="O105" s="47"/>
      <c r="P105" s="47"/>
    </row>
    <row r="106" spans="1:16" s="41" customFormat="1" ht="15">
      <c r="A106" s="45"/>
      <c r="B106" s="46"/>
      <c r="C106" s="46"/>
      <c r="D106" s="46"/>
      <c r="E106" s="46"/>
      <c r="F106" s="46"/>
      <c r="G106" s="46"/>
      <c r="J106" s="45"/>
      <c r="K106" s="47"/>
      <c r="L106" s="47"/>
      <c r="M106" s="47"/>
      <c r="N106" s="47"/>
      <c r="O106" s="47"/>
      <c r="P106" s="47"/>
    </row>
    <row r="107" spans="1:16" s="41" customFormat="1" ht="15">
      <c r="A107" s="45"/>
      <c r="B107" s="46"/>
      <c r="C107" s="46"/>
      <c r="D107" s="46"/>
      <c r="E107" s="46"/>
      <c r="F107" s="46"/>
      <c r="G107" s="46"/>
      <c r="J107" s="45"/>
      <c r="K107" s="47"/>
      <c r="L107" s="47"/>
      <c r="M107" s="47"/>
      <c r="N107" s="47"/>
      <c r="O107" s="47"/>
      <c r="P107" s="47"/>
    </row>
    <row r="108" s="41" customFormat="1" ht="15"/>
    <row r="109" s="45" customFormat="1" ht="15"/>
    <row r="110" s="45" customFormat="1" ht="15"/>
    <row r="111" spans="3:7" s="45" customFormat="1" ht="15">
      <c r="C111" s="48"/>
      <c r="E111" s="48"/>
      <c r="G111" s="48"/>
    </row>
    <row r="112" spans="3:7" s="45" customFormat="1" ht="15">
      <c r="C112" s="48"/>
      <c r="E112" s="48"/>
      <c r="G112" s="48"/>
    </row>
    <row r="113" s="45" customFormat="1" ht="15"/>
    <row r="114" s="45" customFormat="1" ht="15"/>
    <row r="115" spans="1:3" s="45" customFormat="1" ht="15">
      <c r="A115" s="49"/>
      <c r="B115" s="49"/>
      <c r="C115" s="49"/>
    </row>
    <row r="116" spans="2:3" s="45" customFormat="1" ht="15">
      <c r="B116" s="50"/>
      <c r="C116" s="50"/>
    </row>
    <row r="117" spans="2:5" s="45" customFormat="1" ht="15">
      <c r="B117" s="50"/>
      <c r="C117" s="50"/>
      <c r="E117" s="50"/>
    </row>
    <row r="118" spans="2:3" s="45" customFormat="1" ht="15">
      <c r="B118" s="50"/>
      <c r="C118" s="50"/>
    </row>
    <row r="119" spans="2:5" s="45" customFormat="1" ht="15">
      <c r="B119" s="50"/>
      <c r="C119" s="50"/>
      <c r="E119" s="50"/>
    </row>
    <row r="120" spans="2:3" s="45" customFormat="1" ht="15">
      <c r="B120" s="50"/>
      <c r="C120" s="50"/>
    </row>
    <row r="121" spans="2:5" s="45" customFormat="1" ht="15">
      <c r="B121" s="50"/>
      <c r="C121" s="50"/>
      <c r="E121" s="50"/>
    </row>
    <row r="122" spans="2:3" s="45" customFormat="1" ht="15">
      <c r="B122" s="50"/>
      <c r="C122" s="50"/>
    </row>
    <row r="123" spans="2:5" s="45" customFormat="1" ht="15">
      <c r="B123" s="50"/>
      <c r="C123" s="50"/>
      <c r="E123" s="50"/>
    </row>
    <row r="124" spans="2:3" s="45" customFormat="1" ht="15">
      <c r="B124" s="50"/>
      <c r="C124" s="50"/>
    </row>
    <row r="125" spans="2:5" s="45" customFormat="1" ht="15">
      <c r="B125" s="50"/>
      <c r="C125" s="50"/>
      <c r="E125" s="50"/>
    </row>
    <row r="126" spans="2:3" s="45" customFormat="1" ht="15">
      <c r="B126" s="50"/>
      <c r="C126" s="50"/>
    </row>
    <row r="127" spans="2:5" s="45" customFormat="1" ht="15">
      <c r="B127" s="50"/>
      <c r="C127" s="50"/>
      <c r="E127" s="50"/>
    </row>
    <row r="128" spans="2:3" s="45" customFormat="1" ht="15">
      <c r="B128" s="50"/>
      <c r="C128" s="50"/>
    </row>
    <row r="129" spans="2:5" s="45" customFormat="1" ht="15">
      <c r="B129" s="50"/>
      <c r="C129" s="50"/>
      <c r="E129" s="50"/>
    </row>
    <row r="130" spans="2:3" s="45" customFormat="1" ht="15">
      <c r="B130" s="50"/>
      <c r="C130" s="50"/>
    </row>
    <row r="131" spans="2:5" s="45" customFormat="1" ht="15">
      <c r="B131" s="50"/>
      <c r="C131" s="50"/>
      <c r="E131" s="50"/>
    </row>
    <row r="132" spans="2:3" s="45" customFormat="1" ht="15">
      <c r="B132" s="50"/>
      <c r="C132" s="50"/>
    </row>
    <row r="133" spans="2:5" s="45" customFormat="1" ht="15">
      <c r="B133" s="50"/>
      <c r="C133" s="50"/>
      <c r="E133" s="50"/>
    </row>
    <row r="134" spans="2:3" s="45" customFormat="1" ht="15">
      <c r="B134" s="50"/>
      <c r="C134" s="50"/>
    </row>
    <row r="135" spans="2:5" s="45" customFormat="1" ht="15">
      <c r="B135" s="50"/>
      <c r="C135" s="50"/>
      <c r="E135" s="50"/>
    </row>
    <row r="136" spans="2:3" s="45" customFormat="1" ht="15">
      <c r="B136" s="50"/>
      <c r="C136" s="50"/>
    </row>
    <row r="137" spans="2:5" s="45" customFormat="1" ht="15">
      <c r="B137" s="50"/>
      <c r="C137" s="50"/>
      <c r="E137" s="50"/>
    </row>
    <row r="138" spans="2:3" s="45" customFormat="1" ht="15">
      <c r="B138" s="50"/>
      <c r="C138" s="50"/>
    </row>
    <row r="139" spans="2:5" s="45" customFormat="1" ht="15">
      <c r="B139" s="50"/>
      <c r="C139" s="50"/>
      <c r="E139" s="50"/>
    </row>
    <row r="140" spans="2:3" s="45" customFormat="1" ht="15">
      <c r="B140" s="50"/>
      <c r="C140" s="50"/>
    </row>
    <row r="141" spans="2:5" s="45" customFormat="1" ht="15">
      <c r="B141" s="50"/>
      <c r="C141" s="50"/>
      <c r="E141" s="50"/>
    </row>
    <row r="142" spans="2:3" s="45" customFormat="1" ht="15">
      <c r="B142" s="50"/>
      <c r="C142" s="50"/>
    </row>
    <row r="143" spans="2:5" s="45" customFormat="1" ht="15">
      <c r="B143" s="50"/>
      <c r="C143" s="50"/>
      <c r="E143" s="50"/>
    </row>
    <row r="144" spans="2:3" s="45" customFormat="1" ht="15">
      <c r="B144" s="50"/>
      <c r="C144" s="50"/>
    </row>
    <row r="145" spans="2:5" s="45" customFormat="1" ht="15">
      <c r="B145" s="50"/>
      <c r="C145" s="50"/>
      <c r="E145" s="50"/>
    </row>
    <row r="146" spans="2:3" s="45" customFormat="1" ht="15">
      <c r="B146" s="50"/>
      <c r="C146" s="50"/>
    </row>
    <row r="147" spans="2:5" s="45" customFormat="1" ht="15">
      <c r="B147" s="50"/>
      <c r="C147" s="50"/>
      <c r="E147" s="50"/>
    </row>
    <row r="148" spans="2:3" s="45" customFormat="1" ht="15">
      <c r="B148" s="50"/>
      <c r="C148" s="50"/>
    </row>
    <row r="149" spans="2:5" s="45" customFormat="1" ht="15">
      <c r="B149" s="50"/>
      <c r="C149" s="50"/>
      <c r="E149" s="50"/>
    </row>
    <row r="150" spans="2:5" s="45" customFormat="1" ht="15">
      <c r="B150" s="50"/>
      <c r="C150" s="50"/>
      <c r="E150" s="50"/>
    </row>
    <row r="151" spans="2:5" s="45" customFormat="1" ht="15">
      <c r="B151" s="50"/>
      <c r="C151" s="50"/>
      <c r="E151" s="50"/>
    </row>
    <row r="152" spans="2:3" s="45" customFormat="1" ht="15">
      <c r="B152" s="50"/>
      <c r="C152" s="50"/>
    </row>
    <row r="153" spans="2:5" s="45" customFormat="1" ht="15">
      <c r="B153" s="50"/>
      <c r="C153" s="50"/>
      <c r="E153" s="50"/>
    </row>
    <row r="154" spans="2:3" s="45" customFormat="1" ht="15">
      <c r="B154" s="50"/>
      <c r="C154" s="50"/>
    </row>
    <row r="155" spans="2:5" s="45" customFormat="1" ht="15">
      <c r="B155" s="50"/>
      <c r="C155" s="50"/>
      <c r="E155" s="50"/>
    </row>
    <row r="156" spans="2:3" s="45" customFormat="1" ht="15">
      <c r="B156" s="50"/>
      <c r="C156" s="50"/>
    </row>
    <row r="157" spans="2:5" s="45" customFormat="1" ht="15">
      <c r="B157" s="50"/>
      <c r="C157" s="50"/>
      <c r="E157" s="50"/>
    </row>
    <row r="158" spans="2:3" s="45" customFormat="1" ht="15">
      <c r="B158" s="50"/>
      <c r="C158" s="50"/>
    </row>
    <row r="159" spans="2:5" s="45" customFormat="1" ht="15">
      <c r="B159" s="50"/>
      <c r="C159" s="50"/>
      <c r="E159" s="50"/>
    </row>
    <row r="160" spans="2:3" s="45" customFormat="1" ht="15">
      <c r="B160" s="50"/>
      <c r="C160" s="50"/>
    </row>
    <row r="161" spans="2:5" s="45" customFormat="1" ht="15">
      <c r="B161" s="50"/>
      <c r="C161" s="50"/>
      <c r="E161" s="50"/>
    </row>
    <row r="162" spans="2:3" s="45" customFormat="1" ht="15">
      <c r="B162" s="50"/>
      <c r="C162" s="50"/>
    </row>
    <row r="163" spans="2:5" s="45" customFormat="1" ht="15">
      <c r="B163" s="50"/>
      <c r="C163" s="50"/>
      <c r="E163" s="50"/>
    </row>
    <row r="164" spans="2:3" s="45" customFormat="1" ht="15">
      <c r="B164" s="50"/>
      <c r="C164" s="50"/>
    </row>
    <row r="165" spans="2:5" s="45" customFormat="1" ht="15">
      <c r="B165" s="50"/>
      <c r="C165" s="50"/>
      <c r="E165" s="50"/>
    </row>
    <row r="166" s="45" customFormat="1" ht="15"/>
    <row r="167" s="45" customFormat="1" ht="15"/>
    <row r="168" s="45" customFormat="1" ht="15"/>
    <row r="169" s="45" customFormat="1" ht="15.75">
      <c r="A169" s="51"/>
    </row>
    <row r="170" spans="2:5" s="45" customFormat="1" ht="15">
      <c r="B170" s="52"/>
      <c r="C170" s="52"/>
      <c r="D170" s="52"/>
      <c r="E170" s="52"/>
    </row>
    <row r="171" spans="1:5" s="45" customFormat="1" ht="15">
      <c r="A171" s="49"/>
      <c r="B171" s="49"/>
      <c r="C171" s="49"/>
      <c r="D171" s="49"/>
      <c r="E171" s="49"/>
    </row>
    <row r="172" spans="2:3" s="45" customFormat="1" ht="15">
      <c r="B172" s="53"/>
      <c r="C172" s="53"/>
    </row>
    <row r="173" spans="2:5" s="45" customFormat="1" ht="15">
      <c r="B173" s="53"/>
      <c r="C173" s="53"/>
      <c r="D173" s="53"/>
      <c r="E173" s="53"/>
    </row>
    <row r="174" spans="2:3" s="45" customFormat="1" ht="15">
      <c r="B174" s="53"/>
      <c r="C174" s="53"/>
    </row>
    <row r="175" spans="2:5" s="45" customFormat="1" ht="15">
      <c r="B175" s="53"/>
      <c r="C175" s="53"/>
      <c r="D175" s="53"/>
      <c r="E175" s="53"/>
    </row>
    <row r="176" spans="2:3" s="45" customFormat="1" ht="15">
      <c r="B176" s="53"/>
      <c r="C176" s="53"/>
    </row>
    <row r="177" spans="2:5" s="45" customFormat="1" ht="15">
      <c r="B177" s="53"/>
      <c r="C177" s="53"/>
      <c r="D177" s="53"/>
      <c r="E177" s="53"/>
    </row>
    <row r="178" spans="2:3" s="45" customFormat="1" ht="15">
      <c r="B178" s="53"/>
      <c r="C178" s="53"/>
    </row>
    <row r="179" spans="2:5" s="45" customFormat="1" ht="15">
      <c r="B179" s="53"/>
      <c r="C179" s="53"/>
      <c r="D179" s="53"/>
      <c r="E179" s="53"/>
    </row>
    <row r="180" spans="2:3" s="45" customFormat="1" ht="15">
      <c r="B180" s="53"/>
      <c r="C180" s="53"/>
    </row>
    <row r="181" spans="2:5" s="45" customFormat="1" ht="15">
      <c r="B181" s="53"/>
      <c r="C181" s="53"/>
      <c r="D181" s="53"/>
      <c r="E181" s="53"/>
    </row>
    <row r="182" spans="2:3" s="45" customFormat="1" ht="15">
      <c r="B182" s="53"/>
      <c r="C182" s="53"/>
    </row>
    <row r="183" spans="2:5" s="45" customFormat="1" ht="15">
      <c r="B183" s="53"/>
      <c r="C183" s="53"/>
      <c r="D183" s="53"/>
      <c r="E183" s="53"/>
    </row>
    <row r="184" spans="2:3" s="45" customFormat="1" ht="15">
      <c r="B184" s="53"/>
      <c r="C184" s="53"/>
    </row>
    <row r="185" spans="2:5" s="45" customFormat="1" ht="15">
      <c r="B185" s="53"/>
      <c r="C185" s="53"/>
      <c r="D185" s="53"/>
      <c r="E185" s="53"/>
    </row>
    <row r="186" spans="2:3" s="45" customFormat="1" ht="15">
      <c r="B186" s="53"/>
      <c r="C186" s="53"/>
    </row>
    <row r="187" spans="2:5" s="45" customFormat="1" ht="15">
      <c r="B187" s="53"/>
      <c r="C187" s="53"/>
      <c r="D187" s="53"/>
      <c r="E187" s="53"/>
    </row>
    <row r="188" spans="2:3" s="45" customFormat="1" ht="15">
      <c r="B188" s="53"/>
      <c r="C188" s="53"/>
    </row>
    <row r="189" spans="2:5" s="45" customFormat="1" ht="15">
      <c r="B189" s="53"/>
      <c r="C189" s="53"/>
      <c r="D189" s="53"/>
      <c r="E189" s="53"/>
    </row>
    <row r="190" spans="2:3" s="45" customFormat="1" ht="15">
      <c r="B190" s="53"/>
      <c r="C190" s="53"/>
    </row>
    <row r="191" spans="2:5" s="45" customFormat="1" ht="15">
      <c r="B191" s="53"/>
      <c r="C191" s="53"/>
      <c r="D191" s="53"/>
      <c r="E191" s="53"/>
    </row>
    <row r="192" spans="2:3" s="45" customFormat="1" ht="15">
      <c r="B192" s="53"/>
      <c r="C192" s="53"/>
    </row>
    <row r="193" spans="2:5" s="45" customFormat="1" ht="15">
      <c r="B193" s="53"/>
      <c r="C193" s="53"/>
      <c r="D193" s="53"/>
      <c r="E193" s="53"/>
    </row>
    <row r="194" spans="2:3" s="45" customFormat="1" ht="15">
      <c r="B194" s="53"/>
      <c r="C194" s="53"/>
    </row>
    <row r="195" spans="2:5" s="45" customFormat="1" ht="15">
      <c r="B195" s="53"/>
      <c r="C195" s="53"/>
      <c r="D195" s="53"/>
      <c r="E195" s="53"/>
    </row>
    <row r="196" spans="2:3" s="45" customFormat="1" ht="15">
      <c r="B196" s="53"/>
      <c r="C196" s="53"/>
    </row>
    <row r="197" spans="2:5" s="45" customFormat="1" ht="15">
      <c r="B197" s="53"/>
      <c r="C197" s="53"/>
      <c r="D197" s="53"/>
      <c r="E197" s="53"/>
    </row>
    <row r="198" spans="2:3" s="45" customFormat="1" ht="15">
      <c r="B198" s="53"/>
      <c r="C198" s="53"/>
    </row>
    <row r="199" spans="2:5" s="45" customFormat="1" ht="15">
      <c r="B199" s="53"/>
      <c r="C199" s="53"/>
      <c r="D199" s="53"/>
      <c r="E199" s="53"/>
    </row>
    <row r="200" spans="2:3" s="45" customFormat="1" ht="15">
      <c r="B200" s="53"/>
      <c r="C200" s="53"/>
    </row>
    <row r="201" spans="2:5" s="45" customFormat="1" ht="15">
      <c r="B201" s="53"/>
      <c r="C201" s="53"/>
      <c r="D201" s="53"/>
      <c r="E201" s="53"/>
    </row>
    <row r="202" spans="2:3" s="45" customFormat="1" ht="15">
      <c r="B202" s="53"/>
      <c r="C202" s="53"/>
    </row>
    <row r="203" spans="2:5" s="45" customFormat="1" ht="15">
      <c r="B203" s="53"/>
      <c r="C203" s="53"/>
      <c r="D203" s="53"/>
      <c r="E203" s="53"/>
    </row>
    <row r="204" spans="2:3" s="45" customFormat="1" ht="15">
      <c r="B204" s="53"/>
      <c r="C204" s="53"/>
    </row>
    <row r="205" spans="2:5" s="45" customFormat="1" ht="15">
      <c r="B205" s="53"/>
      <c r="C205" s="53"/>
      <c r="D205" s="53"/>
      <c r="E205" s="53"/>
    </row>
    <row r="206" spans="2:3" s="45" customFormat="1" ht="15">
      <c r="B206" s="53"/>
      <c r="C206" s="53"/>
    </row>
    <row r="207" spans="2:5" s="45" customFormat="1" ht="15">
      <c r="B207" s="53"/>
      <c r="C207" s="53"/>
      <c r="D207" s="53"/>
      <c r="E207" s="53"/>
    </row>
    <row r="208" spans="2:3" s="45" customFormat="1" ht="15">
      <c r="B208" s="53"/>
      <c r="C208" s="53"/>
    </row>
    <row r="209" spans="2:5" s="45" customFormat="1" ht="15">
      <c r="B209" s="53"/>
      <c r="C209" s="53"/>
      <c r="D209" s="53"/>
      <c r="E209" s="53"/>
    </row>
    <row r="210" spans="2:3" s="45" customFormat="1" ht="15">
      <c r="B210" s="53"/>
      <c r="C210" s="53"/>
    </row>
    <row r="211" spans="2:5" s="45" customFormat="1" ht="15">
      <c r="B211" s="53"/>
      <c r="C211" s="53"/>
      <c r="D211" s="53"/>
      <c r="E211" s="53"/>
    </row>
    <row r="212" spans="2:3" s="45" customFormat="1" ht="15">
      <c r="B212" s="53"/>
      <c r="C212" s="53"/>
    </row>
    <row r="213" spans="2:5" s="45" customFormat="1" ht="15">
      <c r="B213" s="53"/>
      <c r="C213" s="53"/>
      <c r="D213" s="53"/>
      <c r="E213" s="53"/>
    </row>
    <row r="214" spans="2:3" s="45" customFormat="1" ht="15">
      <c r="B214" s="53"/>
      <c r="C214" s="53"/>
    </row>
    <row r="215" spans="2:5" s="45" customFormat="1" ht="15">
      <c r="B215" s="53"/>
      <c r="C215" s="53"/>
      <c r="D215" s="53"/>
      <c r="E215" s="53"/>
    </row>
    <row r="216" spans="2:3" s="45" customFormat="1" ht="15">
      <c r="B216" s="53"/>
      <c r="C216" s="53"/>
    </row>
    <row r="217" spans="2:5" s="45" customFormat="1" ht="15">
      <c r="B217" s="53"/>
      <c r="C217" s="53"/>
      <c r="D217" s="53"/>
      <c r="E217" s="53"/>
    </row>
    <row r="218" spans="2:3" s="45" customFormat="1" ht="15">
      <c r="B218" s="53"/>
      <c r="C218" s="53"/>
    </row>
    <row r="219" spans="2:5" s="45" customFormat="1" ht="15">
      <c r="B219" s="53"/>
      <c r="C219" s="53"/>
      <c r="D219" s="53"/>
      <c r="E219" s="53"/>
    </row>
    <row r="220" spans="2:3" s="45" customFormat="1" ht="15">
      <c r="B220" s="53"/>
      <c r="C220" s="53"/>
    </row>
    <row r="221" spans="2:5" s="45" customFormat="1" ht="15">
      <c r="B221" s="53"/>
      <c r="C221" s="53"/>
      <c r="D221" s="53"/>
      <c r="E221" s="53"/>
    </row>
    <row r="222" s="45" customFormat="1" ht="15"/>
    <row r="223" s="45" customFormat="1" ht="15">
      <c r="E223" s="53"/>
    </row>
    <row r="224" ht="15">
      <c r="E224" s="41"/>
    </row>
    <row r="225" ht="15">
      <c r="E225" s="47"/>
    </row>
    <row r="234" spans="1:7" ht="15">
      <c r="A234" s="54"/>
      <c r="B234" s="55"/>
      <c r="C234" s="55"/>
      <c r="D234" s="55"/>
      <c r="E234" s="55"/>
      <c r="F234" s="55"/>
      <c r="G234" s="55"/>
    </row>
    <row r="235" spans="2:7" ht="15">
      <c r="B235" s="55"/>
      <c r="C235" s="55"/>
      <c r="D235" s="55"/>
      <c r="E235" s="55"/>
      <c r="F235" s="55"/>
      <c r="G235" s="55"/>
    </row>
    <row r="236" spans="2:7" ht="15">
      <c r="B236" s="56"/>
      <c r="C236" s="56"/>
      <c r="D236" s="56"/>
      <c r="E236" s="56"/>
      <c r="F236" s="56"/>
      <c r="G236" s="57"/>
    </row>
    <row r="237" spans="2:7" ht="15">
      <c r="B237" s="56"/>
      <c r="C237" s="56"/>
      <c r="D237" s="56"/>
      <c r="E237" s="56"/>
      <c r="F237" s="56"/>
      <c r="G237" s="57"/>
    </row>
    <row r="238" spans="2:7" ht="15">
      <c r="B238" s="56"/>
      <c r="C238" s="56"/>
      <c r="D238" s="56"/>
      <c r="E238" s="56"/>
      <c r="F238" s="56"/>
      <c r="G238" s="57"/>
    </row>
    <row r="239" spans="2:7" ht="15">
      <c r="B239" s="56"/>
      <c r="C239" s="56"/>
      <c r="D239" s="56"/>
      <c r="E239" s="56"/>
      <c r="F239" s="56"/>
      <c r="G239" s="57"/>
    </row>
    <row r="240" spans="2:7" ht="15">
      <c r="B240" s="56"/>
      <c r="C240" s="56"/>
      <c r="D240" s="56"/>
      <c r="E240" s="56"/>
      <c r="F240" s="56"/>
      <c r="G240" s="57"/>
    </row>
    <row r="241" spans="2:7" ht="15">
      <c r="B241" s="56"/>
      <c r="C241" s="56"/>
      <c r="D241" s="56"/>
      <c r="E241" s="56"/>
      <c r="F241" s="56"/>
      <c r="G241" s="57"/>
    </row>
    <row r="242" spans="2:7" ht="15">
      <c r="B242" s="56"/>
      <c r="C242" s="56"/>
      <c r="D242" s="56"/>
      <c r="E242" s="56"/>
      <c r="F242" s="56"/>
      <c r="G242" s="57"/>
    </row>
    <row r="243" spans="2:7" ht="15">
      <c r="B243" s="56"/>
      <c r="C243" s="56"/>
      <c r="D243" s="56"/>
      <c r="E243" s="56"/>
      <c r="F243" s="56"/>
      <c r="G243" s="57"/>
    </row>
    <row r="244" spans="2:7" ht="15">
      <c r="B244" s="56"/>
      <c r="C244" s="56"/>
      <c r="D244" s="56"/>
      <c r="E244" s="56"/>
      <c r="F244" s="56"/>
      <c r="G244" s="57"/>
    </row>
    <row r="245" spans="2:7" ht="15">
      <c r="B245" s="56"/>
      <c r="C245" s="56"/>
      <c r="D245" s="56"/>
      <c r="E245" s="56"/>
      <c r="F245" s="56"/>
      <c r="G245" s="57"/>
    </row>
    <row r="246" spans="2:7" ht="15">
      <c r="B246" s="56"/>
      <c r="C246" s="56"/>
      <c r="D246" s="56"/>
      <c r="E246" s="56"/>
      <c r="F246" s="56"/>
      <c r="G246" s="57"/>
    </row>
    <row r="247" spans="2:7" ht="15">
      <c r="B247" s="56"/>
      <c r="C247" s="56"/>
      <c r="D247" s="56"/>
      <c r="E247" s="56"/>
      <c r="F247" s="56"/>
      <c r="G247" s="57"/>
    </row>
    <row r="248" spans="2:7" ht="15">
      <c r="B248" s="56"/>
      <c r="C248" s="56"/>
      <c r="D248" s="56"/>
      <c r="E248" s="56"/>
      <c r="F248" s="56"/>
      <c r="G248" s="57"/>
    </row>
    <row r="249" spans="2:7" ht="15">
      <c r="B249" s="56"/>
      <c r="C249" s="56"/>
      <c r="D249" s="56"/>
      <c r="E249" s="56"/>
      <c r="F249" s="56"/>
      <c r="G249" s="57"/>
    </row>
    <row r="250" spans="2:7" ht="15">
      <c r="B250" s="56"/>
      <c r="C250" s="56"/>
      <c r="D250" s="56"/>
      <c r="E250" s="56"/>
      <c r="F250" s="56"/>
      <c r="G250" s="57"/>
    </row>
    <row r="251" spans="2:7" ht="15">
      <c r="B251" s="56"/>
      <c r="C251" s="56"/>
      <c r="D251" s="56"/>
      <c r="E251" s="56"/>
      <c r="F251" s="56"/>
      <c r="G251" s="57"/>
    </row>
    <row r="252" spans="2:7" ht="15">
      <c r="B252" s="56"/>
      <c r="C252" s="56"/>
      <c r="D252" s="56"/>
      <c r="E252" s="56"/>
      <c r="F252" s="56"/>
      <c r="G252" s="57"/>
    </row>
    <row r="253" spans="2:7" ht="15">
      <c r="B253" s="56"/>
      <c r="C253" s="56"/>
      <c r="D253" s="56"/>
      <c r="E253" s="56"/>
      <c r="F253" s="56"/>
      <c r="G253" s="57"/>
    </row>
    <row r="254" spans="2:7" ht="15">
      <c r="B254" s="56"/>
      <c r="C254" s="56"/>
      <c r="D254" s="56"/>
      <c r="E254" s="56"/>
      <c r="F254" s="56"/>
      <c r="G254" s="57"/>
    </row>
    <row r="255" spans="2:7" ht="15">
      <c r="B255" s="56"/>
      <c r="C255" s="56"/>
      <c r="D255" s="56"/>
      <c r="E255" s="56"/>
      <c r="F255" s="56"/>
      <c r="G255" s="57"/>
    </row>
    <row r="256" spans="2:7" ht="15">
      <c r="B256" s="56"/>
      <c r="C256" s="56"/>
      <c r="D256" s="56"/>
      <c r="E256" s="56"/>
      <c r="F256" s="56"/>
      <c r="G256" s="57"/>
    </row>
    <row r="257" spans="2:7" ht="15">
      <c r="B257" s="56"/>
      <c r="C257" s="56"/>
      <c r="D257" s="56"/>
      <c r="E257" s="56"/>
      <c r="F257" s="56"/>
      <c r="G257" s="57"/>
    </row>
    <row r="258" spans="2:7" ht="15">
      <c r="B258" s="56"/>
      <c r="C258" s="56"/>
      <c r="D258" s="56"/>
      <c r="E258" s="56"/>
      <c r="F258" s="56"/>
      <c r="G258" s="57"/>
    </row>
    <row r="259" spans="2:7" ht="15">
      <c r="B259" s="56"/>
      <c r="C259" s="56"/>
      <c r="D259" s="56"/>
      <c r="E259" s="56"/>
      <c r="F259" s="56"/>
      <c r="G259" s="57"/>
    </row>
    <row r="260" spans="2:7" ht="15">
      <c r="B260" s="56"/>
      <c r="C260" s="56"/>
      <c r="D260" s="56"/>
      <c r="E260" s="56"/>
      <c r="F260" s="56"/>
      <c r="G260" s="57"/>
    </row>
    <row r="261" spans="2:7" ht="15">
      <c r="B261" s="56"/>
      <c r="C261" s="56"/>
      <c r="D261" s="56"/>
      <c r="E261" s="56"/>
      <c r="F261" s="56"/>
      <c r="G261" s="57"/>
    </row>
    <row r="262" spans="2:7" ht="15">
      <c r="B262" s="56"/>
      <c r="C262" s="56"/>
      <c r="D262" s="56"/>
      <c r="E262" s="56"/>
      <c r="F262" s="56"/>
      <c r="G262" s="57"/>
    </row>
    <row r="263" spans="2:7" ht="15">
      <c r="B263" s="56"/>
      <c r="C263" s="56"/>
      <c r="D263" s="56"/>
      <c r="E263" s="56"/>
      <c r="F263" s="56"/>
      <c r="G263" s="57"/>
    </row>
    <row r="264" spans="2:7" ht="15">
      <c r="B264" s="56"/>
      <c r="C264" s="56"/>
      <c r="D264" s="56"/>
      <c r="E264" s="56"/>
      <c r="F264" s="56"/>
      <c r="G264" s="57"/>
    </row>
    <row r="265" spans="2:7" ht="15">
      <c r="B265" s="56"/>
      <c r="C265" s="56"/>
      <c r="D265" s="56"/>
      <c r="E265" s="56"/>
      <c r="F265" s="56"/>
      <c r="G265" s="57"/>
    </row>
    <row r="266" spans="2:7" ht="15">
      <c r="B266" s="56"/>
      <c r="C266" s="56"/>
      <c r="D266" s="56"/>
      <c r="E266" s="56"/>
      <c r="F266" s="56"/>
      <c r="G266" s="57"/>
    </row>
  </sheetData>
  <sheetProtection/>
  <mergeCells count="8">
    <mergeCell ref="M75:N75"/>
    <mergeCell ref="O75:P75"/>
    <mergeCell ref="B170:C170"/>
    <mergeCell ref="D170:E170"/>
    <mergeCell ref="B75:C75"/>
    <mergeCell ref="D75:E75"/>
    <mergeCell ref="F75:G75"/>
    <mergeCell ref="K75:L7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2010-08-12T14:45:32Z</dcterms:created>
  <dcterms:modified xsi:type="dcterms:W3CDTF">2010-08-12T14:45:52Z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