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0" windowWidth="14940" windowHeight="9150" tabRatio="771" firstSheet="3" activeTab="3"/>
  </bookViews>
  <sheets>
    <sheet name="Figure" sheetId="1" r:id="rId1"/>
    <sheet name="Derived data" sheetId="2" r:id="rId2"/>
    <sheet name="Final energy cons. Eurostat dat" sheetId="3" r:id="rId3"/>
    <sheet name="Graph" sheetId="4" r:id="rId4"/>
    <sheet name="Data for graph" sheetId="5" r:id="rId5"/>
    <sheet name="Drill-down data info" sheetId="6" r:id="rId6"/>
    <sheet name="Drill-down data" sheetId="7" r:id="rId7"/>
  </sheets>
  <definedNames/>
  <calcPr fullCalcOnLoad="1"/>
</workbook>
</file>

<file path=xl/sharedStrings.xml><?xml version="1.0" encoding="utf-8"?>
<sst xmlns="http://schemas.openxmlformats.org/spreadsheetml/2006/main" count="447" uniqueCount="108">
  <si>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</si>
  <si>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</si>
  <si>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</si>
  <si>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</si>
  <si>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</si>
  <si>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</si>
  <si>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</si>
  <si>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</si>
  <si>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</si>
  <si>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</si>
  <si>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</si>
  <si>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</si>
  <si>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</si>
  <si>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</si>
  <si>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</si>
  <si>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</si>
  <si>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</si>
  <si>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</si>
  <si>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</si>
  <si>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</si>
  <si>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</si>
  <si>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</si>
  <si>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</si>
  <si>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</si>
  <si>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</si>
  <si>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</si>
  <si>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</si>
  <si>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Turkey</t>
  </si>
  <si>
    <t>Iceland</t>
  </si>
  <si>
    <t>Norway</t>
  </si>
  <si>
    <t>Switzerland</t>
  </si>
  <si>
    <t>GEO/TIME</t>
  </si>
  <si>
    <t>1990</t>
  </si>
  <si>
    <t>European Union (27 countries)</t>
  </si>
  <si>
    <t>Germany (including ex-GDR from 1991)</t>
  </si>
  <si>
    <t>Luxembourg (Grand-Duché)</t>
  </si>
  <si>
    <t>total</t>
  </si>
  <si>
    <t>per capita</t>
  </si>
  <si>
    <t>population</t>
  </si>
  <si>
    <t>Electricity consumption</t>
  </si>
  <si>
    <t>Last update</t>
  </si>
  <si>
    <t>Extracted on</t>
  </si>
  <si>
    <t>Terajoules</t>
  </si>
  <si>
    <t>Final energy consumption</t>
  </si>
  <si>
    <t>Energy consumption except of electricity</t>
  </si>
  <si>
    <t>per cap</t>
  </si>
  <si>
    <t>EU-27</t>
  </si>
  <si>
    <t>Eurostat data</t>
  </si>
  <si>
    <t>[F]-[G]</t>
  </si>
  <si>
    <t>=[L]-[M]</t>
  </si>
  <si>
    <t>= [K]/[I]*1000</t>
  </si>
  <si>
    <t>= [J]/[I]*1000</t>
  </si>
  <si>
    <t>= [E]/[C]*1000</t>
  </si>
  <si>
    <t>= [D[/[C]*1000</t>
  </si>
  <si>
    <t>Note: for Iceland, 2006 data is used instead of 2007</t>
  </si>
  <si>
    <t>Intermediate calculations</t>
  </si>
  <si>
    <t>Megajoule per cap</t>
  </si>
  <si>
    <t>Energy consumption (other fuels)</t>
  </si>
  <si>
    <t>shown on top of each other (could not do this in excel)</t>
  </si>
  <si>
    <t>Gigajoules per cap</t>
  </si>
  <si>
    <t>Supply, transformation, consumption - all products - annual data [nrg_100a]</t>
  </si>
  <si>
    <t>Source of Data</t>
  </si>
  <si>
    <t>Eurostat</t>
  </si>
  <si>
    <t>UNIT</t>
  </si>
  <si>
    <t>Terajoule</t>
  </si>
  <si>
    <t>PRODUCT</t>
  </si>
  <si>
    <t>All products</t>
  </si>
  <si>
    <t>INDIC_NRG</t>
  </si>
  <si>
    <t>Residential</t>
  </si>
  <si>
    <t>2009</t>
  </si>
  <si>
    <t>Germany (including  former GDR from 1991)</t>
  </si>
  <si>
    <t>Luxembourg</t>
  </si>
  <si>
    <t>Special values:</t>
  </si>
  <si>
    <t>0</t>
  </si>
  <si>
    <t>:</t>
  </si>
  <si>
    <t>not available</t>
  </si>
  <si>
    <t>Final Energy Consumption of Households</t>
  </si>
  <si>
    <t>Supply, transformation, consumption - electricity  - annual data [nrg_105a]</t>
  </si>
  <si>
    <t>Electrical energy</t>
  </si>
  <si>
    <t>Demographic balance and crude rates [demo_gind]</t>
  </si>
  <si>
    <t>INDIC_DE</t>
  </si>
  <si>
    <t xml:space="preserve">Population on 1 January - total </t>
  </si>
  <si>
    <t>Total energy consumption</t>
  </si>
  <si>
    <t xml:space="preserve">NB: The two bars for 1990 and the two bars for 2009 should be </t>
  </si>
  <si>
    <t>2005</t>
  </si>
  <si>
    <t>Thousand tonnes of oil equivalent (TOE)</t>
  </si>
  <si>
    <t>2010</t>
  </si>
  <si>
    <t>Former Yugoslav Republic of Macedonia, the</t>
  </si>
  <si>
    <t>less than half the final digit shown and greater than real zero</t>
  </si>
  <si>
    <t>toe per person</t>
  </si>
  <si>
    <t>Switzerland and Turkey: 2010 energy consumption data not available. 2009 data was used to fill the gap.</t>
  </si>
  <si>
    <t>Final energy consumption excluding electricity</t>
  </si>
  <si>
    <t>= [D[/[C]</t>
  </si>
  <si>
    <t>= [E]/[C]</t>
  </si>
  <si>
    <t>= [J]/[I]</t>
  </si>
  <si>
    <t>= [K]/[I]</t>
  </si>
  <si>
    <t>1000 toe</t>
  </si>
  <si>
    <t xml:space="preserve">Germany </t>
  </si>
  <si>
    <t>Former Yugoslav Republic of Macedonia</t>
  </si>
  <si>
    <t>unit: toe per person</t>
  </si>
  <si>
    <t>Note: Switzerland and Turkey: 2009 data instead of 2010 data</t>
  </si>
  <si>
    <t>Electricity, 2005</t>
  </si>
  <si>
    <t>Electricity, 2010</t>
  </si>
  <si>
    <t>Other energy types, 2010</t>
  </si>
  <si>
    <t>Other energy types, 2005</t>
  </si>
  <si>
    <t xml:space="preserve">NB: The two bars for 2005 and the two bars for 2010 should be </t>
  </si>
  <si>
    <t>change electricity, 2005-2010</t>
  </si>
  <si>
    <t>change other energy types, 2005-2010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</si>
</sst>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0"/>
    <numFmt numFmtId="183" formatCode="dd\.mm\.yy"/>
    <numFmt numFmtId="184" formatCode="#,##0.0"/>
    <numFmt numFmtId="185" formatCode="_-* #,##0\ &quot;zł&quot;_-;\-* #,##0\ &quot;zł&quot;_-;_-* &quot;-&quot;\ &quot;zł&quot;_-;_-@_-"/>
    <numFmt numFmtId="186" formatCode="_-* #,##0\ _z_ł_-;\-* #,##0\ _z_ł_-;_-* &quot;-&quot;\ _z_ł_-;_-@_-"/>
    <numFmt numFmtId="187" formatCode="_-* #,##0.00\ &quot;zł&quot;_-;\-* #,##0.00\ &quot;zł&quot;_-;_-* &quot;-&quot;??\ &quot;zł&quot;_-;_-@_-"/>
    <numFmt numFmtId="188" formatCode="_-* #,##0.00\ _z_ł_-;\-* #,##0.00\ _z_ł_-;_-* &quot;-&quot;??\ _z_ł_-;_-@_-"/>
    <numFmt numFmtId="189" formatCode="0.0000000000"/>
    <numFmt numFmtId="190" formatCode="0.00000000000"/>
    <numFmt numFmtId="191" formatCode="0.00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quotePrefix="1">
      <alignment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0" xfId="60" applyFont="1" applyAlignment="1">
      <alignment/>
    </xf>
    <xf numFmtId="0" fontId="0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9" fillId="0" borderId="0" xfId="57">
      <alignment/>
      <protection/>
    </xf>
    <xf numFmtId="0" fontId="0" fillId="0" borderId="0" xfId="57" applyNumberFormat="1" applyFont="1" applyFill="1" applyBorder="1" applyAlignment="1">
      <alignment/>
      <protection/>
    </xf>
    <xf numFmtId="183" fontId="0" fillId="0" borderId="0" xfId="57" applyNumberFormat="1" applyFont="1" applyFill="1" applyBorder="1" applyAlignment="1">
      <alignment/>
      <protection/>
    </xf>
    <xf numFmtId="0" fontId="0" fillId="34" borderId="10" xfId="57" applyNumberFormat="1" applyFont="1" applyFill="1" applyBorder="1" applyAlignment="1">
      <alignment/>
      <protection/>
    </xf>
    <xf numFmtId="3" fontId="0" fillId="0" borderId="10" xfId="57" applyNumberFormat="1" applyFont="1" applyFill="1" applyBorder="1" applyAlignment="1">
      <alignment/>
      <protection/>
    </xf>
    <xf numFmtId="3" fontId="0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50" fillId="36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57" applyNumberFormat="1" applyFont="1" applyFill="1" applyBorder="1" applyAlignment="1">
      <alignment/>
      <protection/>
    </xf>
    <xf numFmtId="0" fontId="0" fillId="0" borderId="13" xfId="0" applyBorder="1" applyAlignment="1">
      <alignment/>
    </xf>
    <xf numFmtId="3" fontId="0" fillId="35" borderId="11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0" borderId="0" xfId="0" applyFont="1" applyFill="1" applyBorder="1" applyAlignment="1">
      <alignment wrapText="1"/>
    </xf>
    <xf numFmtId="9" fontId="0" fillId="35" borderId="0" xfId="6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energy consumption per capita in EEA member countries, 1990 and 2009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835"/>
          <c:w val="0.943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v>Electricity, 1990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Figure!$B$7:$B$38</c:f>
              <c:strCache/>
            </c:strRef>
          </c:cat>
          <c:val>
            <c:numRef>
              <c:f>Figure!$C$7:$C$38</c:f>
              <c:numCache/>
            </c:numRef>
          </c:val>
        </c:ser>
        <c:ser>
          <c:idx val="1"/>
          <c:order val="1"/>
          <c:tx>
            <c:v>Other energy types, 1990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Figure!$B$7:$B$38</c:f>
              <c:strCache/>
            </c:strRef>
          </c:cat>
          <c:val>
            <c:numRef>
              <c:f>Figure!$D$7:$D$38</c:f>
              <c:numCache/>
            </c:numRef>
          </c:val>
        </c:ser>
        <c:ser>
          <c:idx val="2"/>
          <c:order val="2"/>
          <c:tx>
            <c:v>Electricity, 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Figure!$B$7:$B$38</c:f>
              <c:strCache/>
            </c:strRef>
          </c:cat>
          <c:val>
            <c:numRef>
              <c:f>Figure!$E$7:$E$38</c:f>
              <c:numCache/>
            </c:numRef>
          </c:val>
        </c:ser>
        <c:ser>
          <c:idx val="3"/>
          <c:order val="3"/>
          <c:tx>
            <c:v>Other energy types, 2009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Figure!$B$7:$B$38</c:f>
              <c:strCache/>
            </c:strRef>
          </c:cat>
          <c:val>
            <c:numRef>
              <c:f>Figure!$F$7:$F$38</c:f>
              <c:numCache/>
            </c:numRef>
          </c:val>
        </c:ser>
        <c:axId val="31842203"/>
        <c:axId val="18144372"/>
      </c:bar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Gigajoules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42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25"/>
          <c:y val="0.9415"/>
          <c:w val="0.753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-0.0045"/>
          <c:w val="0.85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graph'!$C$1</c:f>
              <c:strCache>
                <c:ptCount val="1"/>
                <c:pt idx="0">
                  <c:v>Electricity, 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graph'!$B$2:$B$34</c:f>
              <c:strCache>
                <c:ptCount val="33"/>
                <c:pt idx="0">
                  <c:v>Malta</c:v>
                </c:pt>
                <c:pt idx="1">
                  <c:v>Former Yugoslav Republic of Macedonia</c:v>
                </c:pt>
                <c:pt idx="2">
                  <c:v>Portugal</c:v>
                </c:pt>
                <c:pt idx="3">
                  <c:v>Turkey</c:v>
                </c:pt>
                <c:pt idx="4">
                  <c:v>Bulgaria</c:v>
                </c:pt>
                <c:pt idx="5">
                  <c:v>Croatia</c:v>
                </c:pt>
                <c:pt idx="6">
                  <c:v>Spain</c:v>
                </c:pt>
                <c:pt idx="7">
                  <c:v>Cyprus</c:v>
                </c:pt>
                <c:pt idx="8">
                  <c:v>Romania</c:v>
                </c:pt>
                <c:pt idx="9">
                  <c:v>Greece</c:v>
                </c:pt>
                <c:pt idx="10">
                  <c:v>Slovakia</c:v>
                </c:pt>
                <c:pt idx="11">
                  <c:v>Lithuania</c:v>
                </c:pt>
                <c:pt idx="12">
                  <c:v>Italy</c:v>
                </c:pt>
                <c:pt idx="13">
                  <c:v>Poland</c:v>
                </c:pt>
                <c:pt idx="14">
                  <c:v>Hungary</c:v>
                </c:pt>
                <c:pt idx="15">
                  <c:v>EU-27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Latvia</c:v>
                </c:pt>
                <c:pt idx="19">
                  <c:v>France</c:v>
                </c:pt>
                <c:pt idx="20">
                  <c:v>Netherlands</c:v>
                </c:pt>
                <c:pt idx="21">
                  <c:v>United Kingdom</c:v>
                </c:pt>
                <c:pt idx="22">
                  <c:v>Ireland</c:v>
                </c:pt>
                <c:pt idx="23">
                  <c:v>Germany </c:v>
                </c:pt>
                <c:pt idx="24">
                  <c:v>Switzerland</c:v>
                </c:pt>
                <c:pt idx="25">
                  <c:v>Estonia</c:v>
                </c:pt>
                <c:pt idx="26">
                  <c:v>Sweden</c:v>
                </c:pt>
                <c:pt idx="27">
                  <c:v>Austria</c:v>
                </c:pt>
                <c:pt idx="28">
                  <c:v>Belgium</c:v>
                </c:pt>
                <c:pt idx="29">
                  <c:v>Denmark</c:v>
                </c:pt>
                <c:pt idx="30">
                  <c:v>Norway</c:v>
                </c:pt>
                <c:pt idx="31">
                  <c:v>Luxembourg</c:v>
                </c:pt>
                <c:pt idx="32">
                  <c:v>Finland</c:v>
                </c:pt>
              </c:strCache>
            </c:strRef>
          </c:cat>
          <c:val>
            <c:numRef>
              <c:f>'Data for graph'!$C$2:$C$34</c:f>
              <c:numCache>
                <c:ptCount val="33"/>
                <c:pt idx="0">
                  <c:v>0.13410551620689998</c:v>
                </c:pt>
                <c:pt idx="1">
                  <c:v>0.1262777639106995</c:v>
                </c:pt>
                <c:pt idx="2">
                  <c:v>0.10817479489289604</c:v>
                </c:pt>
                <c:pt idx="3">
                  <c:v>0.03714564538038251</c:v>
                </c:pt>
                <c:pt idx="4">
                  <c:v>0.1002441809090498</c:v>
                </c:pt>
                <c:pt idx="5">
                  <c:v>0.12263999580548711</c:v>
                </c:pt>
                <c:pt idx="6">
                  <c:v>0.12502894242267332</c:v>
                </c:pt>
                <c:pt idx="7">
                  <c:v>0.16418059865852438</c:v>
                </c:pt>
                <c:pt idx="8">
                  <c:v>0.03665992444177185</c:v>
                </c:pt>
                <c:pt idx="9">
                  <c:v>0.13092417216627894</c:v>
                </c:pt>
                <c:pt idx="10">
                  <c:v>0.07502569258556735</c:v>
                </c:pt>
                <c:pt idx="11">
                  <c:v>0.05430143250682271</c:v>
                </c:pt>
                <c:pt idx="12">
                  <c:v>0.09849069593905482</c:v>
                </c:pt>
                <c:pt idx="13">
                  <c:v>0.05687141467447533</c:v>
                </c:pt>
                <c:pt idx="14">
                  <c:v>0.09467644078775948</c:v>
                </c:pt>
                <c:pt idx="15">
                  <c:v>0.14102030753918793</c:v>
                </c:pt>
                <c:pt idx="16">
                  <c:v>0.12715321962965373</c:v>
                </c:pt>
                <c:pt idx="17">
                  <c:v>0.12386776206470534</c:v>
                </c:pt>
                <c:pt idx="18">
                  <c:v>0.05853191550245964</c:v>
                </c:pt>
                <c:pt idx="19">
                  <c:v>0.1979995498055131</c:v>
                </c:pt>
                <c:pt idx="20">
                  <c:v>0.12780943098677097</c:v>
                </c:pt>
                <c:pt idx="21">
                  <c:v>0.180033893141748</c:v>
                </c:pt>
                <c:pt idx="22">
                  <c:v>0.15711369973091238</c:v>
                </c:pt>
                <c:pt idx="23">
                  <c:v>0.14727121171807578</c:v>
                </c:pt>
                <c:pt idx="24">
                  <c:v>0.20431276602803305</c:v>
                </c:pt>
                <c:pt idx="25">
                  <c:v>0.10315322335270238</c:v>
                </c:pt>
                <c:pt idx="26">
                  <c:v>0.4070403329474514</c:v>
                </c:pt>
                <c:pt idx="27">
                  <c:v>0.1833842415628922</c:v>
                </c:pt>
                <c:pt idx="28">
                  <c:v>0.21405625888630245</c:v>
                </c:pt>
                <c:pt idx="29">
                  <c:v>0.16594581259395666</c:v>
                </c:pt>
                <c:pt idx="30">
                  <c:v>0.6347741157177582</c:v>
                </c:pt>
                <c:pt idx="31">
                  <c:v>0.15827244541768748</c:v>
                </c:pt>
                <c:pt idx="32">
                  <c:v>0.3389596821302938</c:v>
                </c:pt>
              </c:numCache>
            </c:numRef>
          </c:val>
        </c:ser>
        <c:ser>
          <c:idx val="1"/>
          <c:order val="1"/>
          <c:tx>
            <c:strRef>
              <c:f>'Data for graph'!$D$1</c:f>
              <c:strCache>
                <c:ptCount val="1"/>
                <c:pt idx="0">
                  <c:v>Other energy types, 2005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graph'!$B$2:$B$34</c:f>
              <c:strCache>
                <c:ptCount val="33"/>
                <c:pt idx="0">
                  <c:v>Malta</c:v>
                </c:pt>
                <c:pt idx="1">
                  <c:v>Former Yugoslav Republic of Macedonia</c:v>
                </c:pt>
                <c:pt idx="2">
                  <c:v>Portugal</c:v>
                </c:pt>
                <c:pt idx="3">
                  <c:v>Turkey</c:v>
                </c:pt>
                <c:pt idx="4">
                  <c:v>Bulgaria</c:v>
                </c:pt>
                <c:pt idx="5">
                  <c:v>Croatia</c:v>
                </c:pt>
                <c:pt idx="6">
                  <c:v>Spain</c:v>
                </c:pt>
                <c:pt idx="7">
                  <c:v>Cyprus</c:v>
                </c:pt>
                <c:pt idx="8">
                  <c:v>Romania</c:v>
                </c:pt>
                <c:pt idx="9">
                  <c:v>Greece</c:v>
                </c:pt>
                <c:pt idx="10">
                  <c:v>Slovakia</c:v>
                </c:pt>
                <c:pt idx="11">
                  <c:v>Lithuania</c:v>
                </c:pt>
                <c:pt idx="12">
                  <c:v>Italy</c:v>
                </c:pt>
                <c:pt idx="13">
                  <c:v>Poland</c:v>
                </c:pt>
                <c:pt idx="14">
                  <c:v>Hungary</c:v>
                </c:pt>
                <c:pt idx="15">
                  <c:v>EU-27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Latvia</c:v>
                </c:pt>
                <c:pt idx="19">
                  <c:v>France</c:v>
                </c:pt>
                <c:pt idx="20">
                  <c:v>Netherlands</c:v>
                </c:pt>
                <c:pt idx="21">
                  <c:v>United Kingdom</c:v>
                </c:pt>
                <c:pt idx="22">
                  <c:v>Ireland</c:v>
                </c:pt>
                <c:pt idx="23">
                  <c:v>Germany </c:v>
                </c:pt>
                <c:pt idx="24">
                  <c:v>Switzerland</c:v>
                </c:pt>
                <c:pt idx="25">
                  <c:v>Estonia</c:v>
                </c:pt>
                <c:pt idx="26">
                  <c:v>Sweden</c:v>
                </c:pt>
                <c:pt idx="27">
                  <c:v>Austria</c:v>
                </c:pt>
                <c:pt idx="28">
                  <c:v>Belgium</c:v>
                </c:pt>
                <c:pt idx="29">
                  <c:v>Denmark</c:v>
                </c:pt>
                <c:pt idx="30">
                  <c:v>Norway</c:v>
                </c:pt>
                <c:pt idx="31">
                  <c:v>Luxembourg</c:v>
                </c:pt>
                <c:pt idx="32">
                  <c:v>Finland</c:v>
                </c:pt>
              </c:strCache>
            </c:strRef>
          </c:cat>
          <c:val>
            <c:numRef>
              <c:f>'Data for graph'!$D$2:$D$34</c:f>
              <c:numCache>
                <c:ptCount val="33"/>
                <c:pt idx="0">
                  <c:v>0.054635580676885176</c:v>
                </c:pt>
                <c:pt idx="1">
                  <c:v>0.11251987523560386</c:v>
                </c:pt>
                <c:pt idx="2">
                  <c:v>0.19801970794704848</c:v>
                </c:pt>
                <c:pt idx="3">
                  <c:v>0.23249543230751446</c:v>
                </c:pt>
                <c:pt idx="4">
                  <c:v>0.1725282239552926</c:v>
                </c:pt>
                <c:pt idx="5">
                  <c:v>0.3107629985456472</c:v>
                </c:pt>
                <c:pt idx="6">
                  <c:v>0.2261488007061661</c:v>
                </c:pt>
                <c:pt idx="7">
                  <c:v>0.2549471084860012</c:v>
                </c:pt>
                <c:pt idx="8">
                  <c:v>0.3322478794496099</c:v>
                </c:pt>
                <c:pt idx="9">
                  <c:v>0.3650718129460817</c:v>
                </c:pt>
                <c:pt idx="10">
                  <c:v>0.3966704934722077</c:v>
                </c:pt>
                <c:pt idx="11">
                  <c:v>0.38711666400025224</c:v>
                </c:pt>
                <c:pt idx="12">
                  <c:v>0.4357332386855649</c:v>
                </c:pt>
                <c:pt idx="13">
                  <c:v>0.4236409572158522</c:v>
                </c:pt>
                <c:pt idx="14">
                  <c:v>0.5454789078022795</c:v>
                </c:pt>
                <c:pt idx="15">
                  <c:v>0.4758712563837192</c:v>
                </c:pt>
                <c:pt idx="16">
                  <c:v>0.4665622074599892</c:v>
                </c:pt>
                <c:pt idx="17">
                  <c:v>0.48431707916294736</c:v>
                </c:pt>
                <c:pt idx="18">
                  <c:v>0.5935569801693871</c:v>
                </c:pt>
                <c:pt idx="19">
                  <c:v>0.5005187750695483</c:v>
                </c:pt>
                <c:pt idx="20">
                  <c:v>0.4942496181969229</c:v>
                </c:pt>
                <c:pt idx="21">
                  <c:v>0.5553418507847314</c:v>
                </c:pt>
                <c:pt idx="22">
                  <c:v>0.5498979490581934</c:v>
                </c:pt>
                <c:pt idx="23">
                  <c:v>0.6241753948495731</c:v>
                </c:pt>
                <c:pt idx="24">
                  <c:v>0.6354599033162323</c:v>
                </c:pt>
                <c:pt idx="25">
                  <c:v>0.5573242499128022</c:v>
                </c:pt>
                <c:pt idx="26">
                  <c:v>0.4032673309517553</c:v>
                </c:pt>
                <c:pt idx="27">
                  <c:v>0.6478194650423179</c:v>
                </c:pt>
                <c:pt idx="28">
                  <c:v>0.7356029934178657</c:v>
                </c:pt>
                <c:pt idx="29">
                  <c:v>0.6565762496061559</c:v>
                </c:pt>
                <c:pt idx="30">
                  <c:v>0.2062364603050173</c:v>
                </c:pt>
                <c:pt idx="31">
                  <c:v>0.9799882921752704</c:v>
                </c:pt>
                <c:pt idx="32">
                  <c:v>0.6252135207293419</c:v>
                </c:pt>
              </c:numCache>
            </c:numRef>
          </c:val>
        </c:ser>
        <c:ser>
          <c:idx val="2"/>
          <c:order val="2"/>
          <c:tx>
            <c:strRef>
              <c:f>'Data for graph'!$E$1</c:f>
              <c:strCache>
                <c:ptCount val="1"/>
                <c:pt idx="0">
                  <c:v>Electricity, 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graph'!$B$2:$B$34</c:f>
              <c:strCache>
                <c:ptCount val="33"/>
                <c:pt idx="0">
                  <c:v>Malta</c:v>
                </c:pt>
                <c:pt idx="1">
                  <c:v>Former Yugoslav Republic of Macedonia</c:v>
                </c:pt>
                <c:pt idx="2">
                  <c:v>Portugal</c:v>
                </c:pt>
                <c:pt idx="3">
                  <c:v>Turkey</c:v>
                </c:pt>
                <c:pt idx="4">
                  <c:v>Bulgaria</c:v>
                </c:pt>
                <c:pt idx="5">
                  <c:v>Croatia</c:v>
                </c:pt>
                <c:pt idx="6">
                  <c:v>Spain</c:v>
                </c:pt>
                <c:pt idx="7">
                  <c:v>Cyprus</c:v>
                </c:pt>
                <c:pt idx="8">
                  <c:v>Romania</c:v>
                </c:pt>
                <c:pt idx="9">
                  <c:v>Greece</c:v>
                </c:pt>
                <c:pt idx="10">
                  <c:v>Slovakia</c:v>
                </c:pt>
                <c:pt idx="11">
                  <c:v>Lithuania</c:v>
                </c:pt>
                <c:pt idx="12">
                  <c:v>Italy</c:v>
                </c:pt>
                <c:pt idx="13">
                  <c:v>Poland</c:v>
                </c:pt>
                <c:pt idx="14">
                  <c:v>Hungary</c:v>
                </c:pt>
                <c:pt idx="15">
                  <c:v>EU-27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Latvia</c:v>
                </c:pt>
                <c:pt idx="19">
                  <c:v>France</c:v>
                </c:pt>
                <c:pt idx="20">
                  <c:v>Netherlands</c:v>
                </c:pt>
                <c:pt idx="21">
                  <c:v>United Kingdom</c:v>
                </c:pt>
                <c:pt idx="22">
                  <c:v>Ireland</c:v>
                </c:pt>
                <c:pt idx="23">
                  <c:v>Germany </c:v>
                </c:pt>
                <c:pt idx="24">
                  <c:v>Switzerland</c:v>
                </c:pt>
                <c:pt idx="25">
                  <c:v>Estonia</c:v>
                </c:pt>
                <c:pt idx="26">
                  <c:v>Sweden</c:v>
                </c:pt>
                <c:pt idx="27">
                  <c:v>Austria</c:v>
                </c:pt>
                <c:pt idx="28">
                  <c:v>Belgium</c:v>
                </c:pt>
                <c:pt idx="29">
                  <c:v>Denmark</c:v>
                </c:pt>
                <c:pt idx="30">
                  <c:v>Norway</c:v>
                </c:pt>
                <c:pt idx="31">
                  <c:v>Luxembourg</c:v>
                </c:pt>
                <c:pt idx="32">
                  <c:v>Finland</c:v>
                </c:pt>
              </c:strCache>
            </c:strRef>
          </c:cat>
          <c:val>
            <c:numRef>
              <c:f>'Data for graph'!$E$2:$E$34</c:f>
              <c:numCache>
                <c:ptCount val="33"/>
                <c:pt idx="0">
                  <c:v>0.09894490940507564</c:v>
                </c:pt>
                <c:pt idx="1">
                  <c:v>0.13542993157378347</c:v>
                </c:pt>
                <c:pt idx="2">
                  <c:v>0.1174124551019566</c:v>
                </c:pt>
                <c:pt idx="3">
                  <c:v>0.046388356373710554</c:v>
                </c:pt>
                <c:pt idx="4">
                  <c:v>0.12004690819716779</c:v>
                </c:pt>
                <c:pt idx="5">
                  <c:v>0.12924371863100173</c:v>
                </c:pt>
                <c:pt idx="6">
                  <c:v>0.1450998647155225</c:v>
                </c:pt>
                <c:pt idx="7">
                  <c:v>0.18552020987440657</c:v>
                </c:pt>
                <c:pt idx="8">
                  <c:v>0.04538214327282412</c:v>
                </c:pt>
                <c:pt idx="9">
                  <c:v>0.13790214308245166</c:v>
                </c:pt>
                <c:pt idx="10">
                  <c:v>0.06912537961354305</c:v>
                </c:pt>
                <c:pt idx="11">
                  <c:v>0.06698629844829093</c:v>
                </c:pt>
                <c:pt idx="12">
                  <c:v>0.09910453254413863</c:v>
                </c:pt>
                <c:pt idx="13">
                  <c:v>0.06445302997230956</c:v>
                </c:pt>
                <c:pt idx="14">
                  <c:v>0.09616225718281134</c:v>
                </c:pt>
                <c:pt idx="15">
                  <c:v>0.14459269190986007</c:v>
                </c:pt>
                <c:pt idx="16">
                  <c:v>0.13532156703351675</c:v>
                </c:pt>
                <c:pt idx="17">
                  <c:v>0.12296783049246238</c:v>
                </c:pt>
                <c:pt idx="18">
                  <c:v>0.0742758989385218</c:v>
                </c:pt>
                <c:pt idx="19">
                  <c:v>0.21593799546814624</c:v>
                </c:pt>
                <c:pt idx="20">
                  <c:v>0.12814488142345073</c:v>
                </c:pt>
                <c:pt idx="21">
                  <c:v>0.1645252269488872</c:v>
                </c:pt>
                <c:pt idx="22">
                  <c:v>0.16361322460402689</c:v>
                </c:pt>
                <c:pt idx="23">
                  <c:v>0.14894454562543427</c:v>
                </c:pt>
                <c:pt idx="24">
                  <c:v>0.19792427399295592</c:v>
                </c:pt>
                <c:pt idx="25">
                  <c:v>0.12983844068509923</c:v>
                </c:pt>
                <c:pt idx="26">
                  <c:v>0.37213556783112844</c:v>
                </c:pt>
                <c:pt idx="27">
                  <c:v>0.1854264150853284</c:v>
                </c:pt>
                <c:pt idx="28">
                  <c:v>0.1607947671128114</c:v>
                </c:pt>
                <c:pt idx="29">
                  <c:v>0.1613445839712738</c:v>
                </c:pt>
                <c:pt idx="30">
                  <c:v>0.6835866542313314</c:v>
                </c:pt>
                <c:pt idx="31">
                  <c:v>0.1593416005067063</c:v>
                </c:pt>
                <c:pt idx="32">
                  <c:v>0.379898670018296</c:v>
                </c:pt>
              </c:numCache>
            </c:numRef>
          </c:val>
        </c:ser>
        <c:ser>
          <c:idx val="3"/>
          <c:order val="3"/>
          <c:tx>
            <c:strRef>
              <c:f>'Data for graph'!$F$1</c:f>
              <c:strCache>
                <c:ptCount val="1"/>
                <c:pt idx="0">
                  <c:v>Other energy types, 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graph'!$B$2:$B$34</c:f>
              <c:strCache>
                <c:ptCount val="33"/>
                <c:pt idx="0">
                  <c:v>Malta</c:v>
                </c:pt>
                <c:pt idx="1">
                  <c:v>Former Yugoslav Republic of Macedonia</c:v>
                </c:pt>
                <c:pt idx="2">
                  <c:v>Portugal</c:v>
                </c:pt>
                <c:pt idx="3">
                  <c:v>Turkey</c:v>
                </c:pt>
                <c:pt idx="4">
                  <c:v>Bulgaria</c:v>
                </c:pt>
                <c:pt idx="5">
                  <c:v>Croatia</c:v>
                </c:pt>
                <c:pt idx="6">
                  <c:v>Spain</c:v>
                </c:pt>
                <c:pt idx="7">
                  <c:v>Cyprus</c:v>
                </c:pt>
                <c:pt idx="8">
                  <c:v>Romania</c:v>
                </c:pt>
                <c:pt idx="9">
                  <c:v>Greece</c:v>
                </c:pt>
                <c:pt idx="10">
                  <c:v>Slovakia</c:v>
                </c:pt>
                <c:pt idx="11">
                  <c:v>Lithuania</c:v>
                </c:pt>
                <c:pt idx="12">
                  <c:v>Italy</c:v>
                </c:pt>
                <c:pt idx="13">
                  <c:v>Poland</c:v>
                </c:pt>
                <c:pt idx="14">
                  <c:v>Hungary</c:v>
                </c:pt>
                <c:pt idx="15">
                  <c:v>EU-27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Latvia</c:v>
                </c:pt>
                <c:pt idx="19">
                  <c:v>France</c:v>
                </c:pt>
                <c:pt idx="20">
                  <c:v>Netherlands</c:v>
                </c:pt>
                <c:pt idx="21">
                  <c:v>United Kingdom</c:v>
                </c:pt>
                <c:pt idx="22">
                  <c:v>Ireland</c:v>
                </c:pt>
                <c:pt idx="23">
                  <c:v>Germany </c:v>
                </c:pt>
                <c:pt idx="24">
                  <c:v>Switzerland</c:v>
                </c:pt>
                <c:pt idx="25">
                  <c:v>Estonia</c:v>
                </c:pt>
                <c:pt idx="26">
                  <c:v>Sweden</c:v>
                </c:pt>
                <c:pt idx="27">
                  <c:v>Austria</c:v>
                </c:pt>
                <c:pt idx="28">
                  <c:v>Belgium</c:v>
                </c:pt>
                <c:pt idx="29">
                  <c:v>Denmark</c:v>
                </c:pt>
                <c:pt idx="30">
                  <c:v>Norway</c:v>
                </c:pt>
                <c:pt idx="31">
                  <c:v>Luxembourg</c:v>
                </c:pt>
                <c:pt idx="32">
                  <c:v>Finland</c:v>
                </c:pt>
              </c:strCache>
            </c:strRef>
          </c:cat>
          <c:val>
            <c:numRef>
              <c:f>'Data for graph'!$F$2:$F$34</c:f>
              <c:numCache>
                <c:ptCount val="33"/>
                <c:pt idx="0">
                  <c:v>0.05550568088577412</c:v>
                </c:pt>
                <c:pt idx="1">
                  <c:v>0.12617392905615082</c:v>
                </c:pt>
                <c:pt idx="2">
                  <c:v>0.16291095651856752</c:v>
                </c:pt>
                <c:pt idx="3">
                  <c:v>0.23653100429055088</c:v>
                </c:pt>
                <c:pt idx="4">
                  <c:v>0.17689731626410848</c:v>
                </c:pt>
                <c:pt idx="5">
                  <c:v>0.2266284087183474</c:v>
                </c:pt>
                <c:pt idx="6">
                  <c:v>0.2132030831014084</c:v>
                </c:pt>
                <c:pt idx="7">
                  <c:v>0.18178490363532454</c:v>
                </c:pt>
                <c:pt idx="8">
                  <c:v>0.33211901154896334</c:v>
                </c:pt>
                <c:pt idx="9">
                  <c:v>0.27182378812852726</c:v>
                </c:pt>
                <c:pt idx="10">
                  <c:v>0.3561339557689738</c:v>
                </c:pt>
                <c:pt idx="11">
                  <c:v>0.4088266914265649</c:v>
                </c:pt>
                <c:pt idx="12">
                  <c:v>0.42119426331258913</c:v>
                </c:pt>
                <c:pt idx="13">
                  <c:v>0.48599156624242684</c:v>
                </c:pt>
                <c:pt idx="14">
                  <c:v>0.47491972498593016</c:v>
                </c:pt>
                <c:pt idx="15">
                  <c:v>0.4686949677791941</c:v>
                </c:pt>
                <c:pt idx="16">
                  <c:v>0.4875484617308655</c:v>
                </c:pt>
                <c:pt idx="17">
                  <c:v>0.507004359932931</c:v>
                </c:pt>
                <c:pt idx="18">
                  <c:v>0.5977653184034329</c:v>
                </c:pt>
                <c:pt idx="19">
                  <c:v>0.46493908129465783</c:v>
                </c:pt>
                <c:pt idx="20">
                  <c:v>0.5667575405329077</c:v>
                </c:pt>
                <c:pt idx="21">
                  <c:v>0.5550489479075245</c:v>
                </c:pt>
                <c:pt idx="22">
                  <c:v>0.5617909627306532</c:v>
                </c:pt>
                <c:pt idx="23">
                  <c:v>0.6094819608705907</c:v>
                </c:pt>
                <c:pt idx="24">
                  <c:v>0.5635896912920768</c:v>
                </c:pt>
                <c:pt idx="25">
                  <c:v>0.6372530364659469</c:v>
                </c:pt>
                <c:pt idx="26">
                  <c:v>0.4370130575047946</c:v>
                </c:pt>
                <c:pt idx="27">
                  <c:v>0.6379480591119829</c:v>
                </c:pt>
                <c:pt idx="28">
                  <c:v>0.6663342529293385</c:v>
                </c:pt>
                <c:pt idx="29">
                  <c:v>0.7239728420749094</c:v>
                </c:pt>
                <c:pt idx="30">
                  <c:v>0.20666094575376603</c:v>
                </c:pt>
                <c:pt idx="31">
                  <c:v>0.8086586225715343</c:v>
                </c:pt>
                <c:pt idx="32">
                  <c:v>0.7014951339147484</c:v>
                </c:pt>
              </c:numCache>
            </c:numRef>
          </c:val>
        </c:ser>
        <c:axId val="29081621"/>
        <c:axId val="60407998"/>
      </c:bar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toe per person</a:t>
                </a:r>
              </a:p>
            </c:rich>
          </c:tx>
          <c:layout>
            <c:manualLayout>
              <c:xMode val="factor"/>
              <c:yMode val="factor"/>
              <c:x val="0.016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1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"/>
          <c:y val="0.9465"/>
          <c:w val="0.7895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3</xdr:row>
      <xdr:rowOff>47625</xdr:rowOff>
    </xdr:from>
    <xdr:to>
      <xdr:col>12</xdr:col>
      <xdr:colOff>133350</xdr:colOff>
      <xdr:row>32</xdr:row>
      <xdr:rowOff>152400</xdr:rowOff>
    </xdr:to>
    <xdr:graphicFrame>
      <xdr:nvGraphicFramePr>
        <xdr:cNvPr id="1" name="Chart 7"/>
        <xdr:cNvGraphicFramePr/>
      </xdr:nvGraphicFramePr>
      <xdr:xfrm>
        <a:off x="2314575" y="1019175"/>
        <a:ext cx="85153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142875</xdr:rowOff>
    </xdr:from>
    <xdr:to>
      <xdr:col>14</xdr:col>
      <xdr:colOff>66675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181100" y="628650"/>
        <a:ext cx="74199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0"/>
  <sheetViews>
    <sheetView zoomScalePageLayoutView="0" workbookViewId="0" topLeftCell="A2">
      <selection activeCell="B40" sqref="B40"/>
    </sheetView>
  </sheetViews>
  <sheetFormatPr defaultColWidth="9.140625" defaultRowHeight="12.75"/>
  <cols>
    <col min="2" max="2" width="34.7109375" style="0" customWidth="1"/>
    <col min="3" max="3" width="14.8515625" style="0" customWidth="1"/>
    <col min="4" max="4" width="14.421875" style="0" customWidth="1"/>
    <col min="5" max="5" width="15.57421875" style="0" customWidth="1"/>
    <col min="6" max="6" width="14.57421875" style="0" customWidth="1"/>
    <col min="7" max="7" width="11.421875" style="0" customWidth="1"/>
  </cols>
  <sheetData>
    <row r="3" spans="3:7" s="1" customFormat="1" ht="51">
      <c r="C3" s="12" t="s">
        <v>39</v>
      </c>
      <c r="D3" s="12" t="s">
        <v>57</v>
      </c>
      <c r="E3" s="12" t="s">
        <v>39</v>
      </c>
      <c r="F3" s="12" t="s">
        <v>57</v>
      </c>
      <c r="G3" s="12" t="s">
        <v>82</v>
      </c>
    </row>
    <row r="4" spans="3:7" s="1" customFormat="1" ht="25.5">
      <c r="C4" s="12" t="s">
        <v>56</v>
      </c>
      <c r="D4" s="12" t="s">
        <v>56</v>
      </c>
      <c r="E4" s="12" t="s">
        <v>56</v>
      </c>
      <c r="F4" s="12" t="s">
        <v>56</v>
      </c>
      <c r="G4" s="12" t="s">
        <v>56</v>
      </c>
    </row>
    <row r="5" spans="3:7" ht="12.75">
      <c r="C5" s="5" t="s">
        <v>37</v>
      </c>
      <c r="D5" s="5" t="s">
        <v>45</v>
      </c>
      <c r="E5" s="5" t="s">
        <v>37</v>
      </c>
      <c r="F5" s="5" t="s">
        <v>45</v>
      </c>
      <c r="G5" s="5" t="s">
        <v>45</v>
      </c>
    </row>
    <row r="6" spans="3:7" ht="12.75">
      <c r="C6" s="5">
        <v>1990</v>
      </c>
      <c r="D6" s="5">
        <v>1990</v>
      </c>
      <c r="E6" s="5">
        <v>2009</v>
      </c>
      <c r="F6" s="5">
        <v>2009</v>
      </c>
      <c r="G6" s="5">
        <v>2009</v>
      </c>
    </row>
    <row r="7" spans="2:7" ht="12.75">
      <c r="B7" s="6" t="s">
        <v>15</v>
      </c>
      <c r="C7" s="4">
        <v>2.6757086513633914</v>
      </c>
      <c r="D7" s="4">
        <v>3.909996311324235</v>
      </c>
      <c r="E7" s="4">
        <v>4.961207323825158</v>
      </c>
      <c r="F7" s="4">
        <v>1.8906745259411668</v>
      </c>
      <c r="G7" s="4">
        <v>6.8518818497663245</v>
      </c>
    </row>
    <row r="8" spans="2:7" ht="12.75">
      <c r="B8" s="6" t="s">
        <v>1</v>
      </c>
      <c r="C8" s="4">
        <v>4.300750013573151</v>
      </c>
      <c r="D8" s="4">
        <v>7.185672044372114</v>
      </c>
      <c r="E8" s="4">
        <v>4.8756657255042395</v>
      </c>
      <c r="F8" s="4">
        <v>6.772320332828899</v>
      </c>
      <c r="G8" s="4">
        <v>11.647986058333139</v>
      </c>
    </row>
    <row r="9" spans="2:7" ht="12.75">
      <c r="B9" s="6" t="s">
        <v>27</v>
      </c>
      <c r="C9" s="4">
        <v>0.5877316849167842</v>
      </c>
      <c r="D9" s="4">
        <v>10.374880589971898</v>
      </c>
      <c r="E9" s="4">
        <v>1.970619614050346</v>
      </c>
      <c r="F9" s="4">
        <v>10.047820730986016</v>
      </c>
      <c r="G9" s="4">
        <v>12.018440345036362</v>
      </c>
    </row>
    <row r="10" spans="2:7" ht="12.75">
      <c r="B10" s="6" t="s">
        <v>19</v>
      </c>
      <c r="C10" s="4">
        <v>2.132053887581977</v>
      </c>
      <c r="D10" s="4">
        <v>7.4408800724690245</v>
      </c>
      <c r="E10" s="4">
        <v>4.806887953139335</v>
      </c>
      <c r="F10" s="4">
        <v>7.815850761015315</v>
      </c>
      <c r="G10" s="4">
        <v>12.62273871415465</v>
      </c>
    </row>
    <row r="11" spans="2:7" ht="12.75">
      <c r="B11" s="6" t="s">
        <v>8</v>
      </c>
      <c r="C11" s="4">
        <v>2.8010912294829455</v>
      </c>
      <c r="D11" s="4">
        <v>7.068946080539176</v>
      </c>
      <c r="E11" s="4">
        <v>5.460462180337457</v>
      </c>
      <c r="F11" s="4">
        <v>8.139665706063948</v>
      </c>
      <c r="G11" s="4">
        <v>13.600127886401404</v>
      </c>
    </row>
    <row r="12" spans="2:7" ht="12.75">
      <c r="B12" s="6" t="s">
        <v>20</v>
      </c>
      <c r="C12" s="4">
        <v>0.8303680153648672</v>
      </c>
      <c r="D12" s="4">
        <v>18.201275709624518</v>
      </c>
      <c r="E12" s="4">
        <v>1.8455141484456488</v>
      </c>
      <c r="F12" s="4">
        <v>13.76386275283953</v>
      </c>
      <c r="G12" s="4">
        <v>15.609376901285179</v>
      </c>
    </row>
    <row r="13" spans="2:7" ht="12.75">
      <c r="B13" s="6" t="s">
        <v>11</v>
      </c>
      <c r="C13" s="4">
        <v>2.821943403969231</v>
      </c>
      <c r="D13" s="4">
        <v>4.83711833477399</v>
      </c>
      <c r="E13" s="4">
        <v>7.779137254901961</v>
      </c>
      <c r="F13" s="4">
        <v>8.572235294117647</v>
      </c>
      <c r="G13" s="4">
        <v>16.351372549019608</v>
      </c>
    </row>
    <row r="14" spans="2:7" ht="12.75">
      <c r="B14" s="6" t="s">
        <v>22</v>
      </c>
      <c r="C14" s="4">
        <v>2.5041308419239274</v>
      </c>
      <c r="D14" s="4">
        <v>15.167192009021754</v>
      </c>
      <c r="E14" s="4">
        <v>2.9453532668644153</v>
      </c>
      <c r="F14" s="4">
        <v>13.666764346240956</v>
      </c>
      <c r="G14" s="4">
        <v>16.612117613105372</v>
      </c>
    </row>
    <row r="15" spans="2:7" ht="12.75">
      <c r="B15" s="6" t="s">
        <v>26</v>
      </c>
      <c r="C15" s="4">
        <v>3.3680065776074706</v>
      </c>
      <c r="D15" s="4">
        <v>8.672920757765858</v>
      </c>
      <c r="E15" s="4">
        <v>5.245255076824284</v>
      </c>
      <c r="F15" s="4">
        <v>11.827584589687257</v>
      </c>
      <c r="G15" s="4">
        <v>17.07283966651154</v>
      </c>
    </row>
    <row r="16" spans="2:7" ht="12.75">
      <c r="B16" s="6" t="s">
        <v>13</v>
      </c>
      <c r="C16" s="4">
        <v>1.7172445683307938</v>
      </c>
      <c r="D16" s="4">
        <v>19.190201282830152</v>
      </c>
      <c r="E16" s="4">
        <v>2.928470102738254</v>
      </c>
      <c r="F16" s="4">
        <v>14.303830116494003</v>
      </c>
      <c r="G16" s="4">
        <v>17.232300219232258</v>
      </c>
    </row>
    <row r="17" spans="2:7" ht="12.75">
      <c r="B17" s="6" t="s">
        <v>7</v>
      </c>
      <c r="C17" s="4">
        <v>3.227581126248556</v>
      </c>
      <c r="D17" s="4">
        <v>9.383659068785638</v>
      </c>
      <c r="E17" s="4">
        <v>5.796595894178556</v>
      </c>
      <c r="F17" s="4">
        <v>12.2288706921831</v>
      </c>
      <c r="G17" s="4">
        <v>18.025466586361656</v>
      </c>
    </row>
    <row r="18" spans="2:7" ht="12.75">
      <c r="B18" s="6" t="s">
        <v>10</v>
      </c>
      <c r="C18" s="4">
        <v>3.3482695633216424</v>
      </c>
      <c r="D18" s="4">
        <v>16.048897985619732</v>
      </c>
      <c r="E18" s="4">
        <v>4.132329402974446</v>
      </c>
      <c r="F18" s="4">
        <v>15.86336782897806</v>
      </c>
      <c r="G18" s="4">
        <v>19.995697231952505</v>
      </c>
    </row>
    <row r="19" spans="2:7" ht="12.75">
      <c r="B19" s="6" t="s">
        <v>18</v>
      </c>
      <c r="C19" s="4">
        <v>1.9132769585515985</v>
      </c>
      <c r="D19" s="4">
        <v>17.927408782119482</v>
      </c>
      <c r="E19" s="4">
        <v>2.5991798379038156</v>
      </c>
      <c r="F19" s="4">
        <v>17.972971172866202</v>
      </c>
      <c r="G19" s="4">
        <v>20.572151010770018</v>
      </c>
    </row>
    <row r="20" spans="2:7" ht="12.75">
      <c r="B20" s="6" t="s">
        <v>21</v>
      </c>
      <c r="C20" s="4">
        <v>4.026794538306141</v>
      </c>
      <c r="D20" s="4">
        <v>15.8832725482211</v>
      </c>
      <c r="E20" s="4">
        <v>5.556588836043972</v>
      </c>
      <c r="F20" s="4">
        <v>16.93694332013687</v>
      </c>
      <c r="G20" s="4">
        <v>22.49353215618084</v>
      </c>
    </row>
    <row r="21" spans="2:7" ht="12.75">
      <c r="B21" s="6" t="s">
        <v>14</v>
      </c>
      <c r="C21" s="4">
        <v>3.1884881313155895</v>
      </c>
      <c r="D21" s="4">
        <v>23.838960915285014</v>
      </c>
      <c r="E21" s="4">
        <v>4.0321105376097535</v>
      </c>
      <c r="F21" s="4">
        <v>19.00872048828753</v>
      </c>
      <c r="G21" s="4">
        <v>23.040831025897283</v>
      </c>
    </row>
    <row r="22" spans="2:7" ht="12.75">
      <c r="B22" s="6" t="s">
        <v>2</v>
      </c>
      <c r="C22" s="4">
        <v>3.34324058960238</v>
      </c>
      <c r="D22" s="4">
        <v>31.801559181718154</v>
      </c>
      <c r="E22" s="4">
        <v>5.051138079980954</v>
      </c>
      <c r="F22" s="4">
        <v>18.88351630210798</v>
      </c>
      <c r="G22" s="4">
        <v>23.934654382088937</v>
      </c>
    </row>
    <row r="23" spans="2:7" ht="12.75">
      <c r="B23" s="6" t="s">
        <v>46</v>
      </c>
      <c r="C23" s="4">
        <v>4.620207064069259</v>
      </c>
      <c r="D23" s="4">
        <v>19.712978572114555</v>
      </c>
      <c r="E23" s="4">
        <v>6.045161821435514</v>
      </c>
      <c r="F23" s="4">
        <v>18.688751449731686</v>
      </c>
      <c r="G23" s="4">
        <v>24.7339132711672</v>
      </c>
    </row>
    <row r="24" spans="2:7" ht="12.75">
      <c r="B24" s="6" t="s">
        <v>16</v>
      </c>
      <c r="C24" s="4">
        <v>3.988565039193359</v>
      </c>
      <c r="D24" s="4">
        <v>23.985779758421877</v>
      </c>
      <c r="E24" s="4">
        <v>5.274968067948469</v>
      </c>
      <c r="F24" s="4">
        <v>20.604718476588346</v>
      </c>
      <c r="G24" s="4">
        <v>25.879686544536817</v>
      </c>
    </row>
    <row r="25" spans="2:7" ht="12.75">
      <c r="B25" s="6" t="s">
        <v>25</v>
      </c>
      <c r="C25" s="4">
        <v>5.907503287612927</v>
      </c>
      <c r="D25" s="4">
        <v>21.464817975311917</v>
      </c>
      <c r="E25" s="4">
        <v>7.162177907976465</v>
      </c>
      <c r="F25" s="4">
        <v>20.21360760713869</v>
      </c>
      <c r="G25" s="4">
        <v>27.375785515115158</v>
      </c>
    </row>
    <row r="26" spans="2:7" ht="12.75">
      <c r="B26" s="6" t="s">
        <v>12</v>
      </c>
      <c r="C26" s="4">
        <v>1.7352912515835</v>
      </c>
      <c r="D26" s="4">
        <v>23.13634217095055</v>
      </c>
      <c r="E26" s="4">
        <v>3.1840176465333565</v>
      </c>
      <c r="F26" s="4">
        <v>24.909631388045963</v>
      </c>
      <c r="G26" s="4">
        <v>28.093649034579318</v>
      </c>
    </row>
    <row r="27" spans="2:7" ht="12.75">
      <c r="B27" s="6" t="s">
        <v>6</v>
      </c>
      <c r="C27" s="4">
        <v>4.251818521401666</v>
      </c>
      <c r="D27" s="4">
        <v>23.877877483981898</v>
      </c>
      <c r="E27" s="4">
        <v>6.446698112147558</v>
      </c>
      <c r="F27" s="4">
        <v>22.43625323874221</v>
      </c>
      <c r="G27" s="4">
        <v>28.88295135088977</v>
      </c>
    </row>
    <row r="28" spans="2:7" ht="12.75">
      <c r="B28" s="6" t="s">
        <v>9</v>
      </c>
      <c r="C28" s="4">
        <v>5.982651786323218</v>
      </c>
      <c r="D28" s="4">
        <v>19.672086223554746</v>
      </c>
      <c r="E28" s="4">
        <v>9.621704841068805</v>
      </c>
      <c r="F28" s="4">
        <v>19.397971540670554</v>
      </c>
      <c r="G28" s="4">
        <v>29.01967638173936</v>
      </c>
    </row>
    <row r="29" spans="2:7" ht="12.75">
      <c r="B29" s="6" t="s">
        <v>5</v>
      </c>
      <c r="C29" s="4">
        <v>2.129123983906777</v>
      </c>
      <c r="D29" s="4">
        <v>25.101887878446377</v>
      </c>
      <c r="E29" s="4">
        <v>5.059627055799883</v>
      </c>
      <c r="F29" s="4">
        <v>25.122070403569044</v>
      </c>
      <c r="G29" s="4">
        <v>30.181697459368927</v>
      </c>
    </row>
    <row r="30" spans="2:7" ht="12.75">
      <c r="B30" s="6" t="s">
        <v>17</v>
      </c>
      <c r="C30" s="4">
        <v>5.592938903189062</v>
      </c>
      <c r="D30" s="4">
        <v>26.168837505353295</v>
      </c>
      <c r="E30" s="4">
        <v>7.076979052716492</v>
      </c>
      <c r="F30" s="4">
        <v>23.793514504635404</v>
      </c>
      <c r="G30" s="4">
        <v>30.870493557351896</v>
      </c>
    </row>
    <row r="31" spans="2:7" ht="12.75">
      <c r="B31" s="6" t="s">
        <v>24</v>
      </c>
      <c r="C31" s="4">
        <v>16.08319136337948</v>
      </c>
      <c r="D31" s="4">
        <v>16.0363990360546</v>
      </c>
      <c r="E31" s="4">
        <v>15.924856749644324</v>
      </c>
      <c r="F31" s="4">
        <v>15.508277725543351</v>
      </c>
      <c r="G31" s="4">
        <v>31.433134475187675</v>
      </c>
    </row>
    <row r="32" spans="2:7" ht="12.75">
      <c r="B32" s="6" t="s">
        <v>30</v>
      </c>
      <c r="C32" s="4">
        <v>7.337144227095305</v>
      </c>
      <c r="D32" s="4">
        <v>25.732673044794236</v>
      </c>
      <c r="E32" s="4">
        <v>8.375643481259583</v>
      </c>
      <c r="F32" s="4">
        <v>23.85489939048458</v>
      </c>
      <c r="G32" s="4">
        <v>32.23054287174416</v>
      </c>
    </row>
    <row r="33" spans="2:7" ht="12.75">
      <c r="B33" s="6" t="s">
        <v>0</v>
      </c>
      <c r="C33" s="4">
        <v>6.6637970152542545</v>
      </c>
      <c r="D33" s="4">
        <v>28.170400195742133</v>
      </c>
      <c r="E33" s="4">
        <v>6.766061444720954</v>
      </c>
      <c r="F33" s="4">
        <v>25.548773002711783</v>
      </c>
      <c r="G33" s="4">
        <v>32.31483444743274</v>
      </c>
    </row>
    <row r="34" spans="2:7" ht="12.75">
      <c r="B34" s="6" t="s">
        <v>4</v>
      </c>
      <c r="C34" s="4">
        <v>7.871754885824263</v>
      </c>
      <c r="D34" s="4">
        <v>34.02140763654067</v>
      </c>
      <c r="E34" s="4">
        <v>6.1110439314694815</v>
      </c>
      <c r="F34" s="4">
        <v>27.477234922372233</v>
      </c>
      <c r="G34" s="4">
        <v>33.588278853841715</v>
      </c>
    </row>
    <row r="35" spans="2:7" ht="12.75">
      <c r="B35" s="6" t="s">
        <v>3</v>
      </c>
      <c r="C35" s="4">
        <v>5.850751128099048</v>
      </c>
      <c r="D35" s="4">
        <v>25.843121745512384</v>
      </c>
      <c r="E35" s="4">
        <v>6.992351016093584</v>
      </c>
      <c r="F35" s="4">
        <v>26.859532997753224</v>
      </c>
      <c r="G35" s="4">
        <v>33.85188401384681</v>
      </c>
    </row>
    <row r="36" spans="2:7" ht="12.75">
      <c r="B36" s="6" t="s">
        <v>29</v>
      </c>
      <c r="C36" s="4">
        <v>25.767307108994885</v>
      </c>
      <c r="D36" s="4">
        <v>9.865073388019603</v>
      </c>
      <c r="E36" s="4">
        <v>27.273416774113965</v>
      </c>
      <c r="F36" s="4">
        <v>7.550343261824967</v>
      </c>
      <c r="G36" s="4">
        <v>34.82376003593893</v>
      </c>
    </row>
    <row r="37" spans="2:7" ht="12.75">
      <c r="B37" s="6" t="s">
        <v>23</v>
      </c>
      <c r="C37" s="4">
        <v>10.565330413842279</v>
      </c>
      <c r="D37" s="4">
        <v>34.324256897790136</v>
      </c>
      <c r="E37" s="4">
        <v>14.9012994727686</v>
      </c>
      <c r="F37" s="4">
        <v>27.288477547512215</v>
      </c>
      <c r="G37" s="4">
        <v>42.189777020280815</v>
      </c>
    </row>
    <row r="38" spans="2:7" ht="12.75">
      <c r="B38" s="6" t="s">
        <v>71</v>
      </c>
      <c r="C38" s="4">
        <v>5.457421566042711</v>
      </c>
      <c r="D38" s="4">
        <v>49.628262588979695</v>
      </c>
      <c r="E38" s="4">
        <v>6.3383991894630185</v>
      </c>
      <c r="F38" s="4">
        <v>41.740628166160086</v>
      </c>
      <c r="G38" s="4">
        <v>48.079027355623104</v>
      </c>
    </row>
    <row r="39" spans="2:7" ht="18">
      <c r="B39" s="14" t="s">
        <v>83</v>
      </c>
      <c r="C39" s="14"/>
      <c r="D39" s="14"/>
      <c r="E39" s="14"/>
      <c r="F39" s="14"/>
      <c r="G39" s="14"/>
    </row>
    <row r="40" spans="2:6" ht="18">
      <c r="B40" s="14" t="s">
        <v>58</v>
      </c>
      <c r="C40" s="13"/>
      <c r="D40" s="13"/>
      <c r="E40" s="13"/>
      <c r="F40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F23" sqref="F23"/>
    </sheetView>
  </sheetViews>
  <sheetFormatPr defaultColWidth="9.140625" defaultRowHeight="12.75"/>
  <cols>
    <col min="2" max="2" width="22.8515625" style="0" customWidth="1"/>
    <col min="3" max="3" width="15.7109375" style="0" customWidth="1"/>
    <col min="4" max="4" width="14.421875" style="0" customWidth="1"/>
    <col min="5" max="5" width="12.00390625" style="0" customWidth="1"/>
    <col min="6" max="6" width="14.28125" style="0" customWidth="1"/>
    <col min="7" max="7" width="16.140625" style="0" customWidth="1"/>
    <col min="8" max="8" width="15.8515625" style="0" customWidth="1"/>
    <col min="9" max="9" width="14.140625" style="0" customWidth="1"/>
    <col min="10" max="10" width="13.8515625" style="0" customWidth="1"/>
    <col min="11" max="11" width="11.57421875" style="0" customWidth="1"/>
    <col min="12" max="12" width="11.8515625" style="0" customWidth="1"/>
    <col min="13" max="13" width="12.8515625" style="0" customWidth="1"/>
    <col min="14" max="14" width="13.28125" style="0" customWidth="1"/>
  </cols>
  <sheetData>
    <row r="1" ht="12.75">
      <c r="B1" s="5" t="s">
        <v>55</v>
      </c>
    </row>
    <row r="2" ht="12.75">
      <c r="C2" s="2"/>
    </row>
    <row r="4" spans="3:14" ht="12.75">
      <c r="C4" s="5">
        <v>1990</v>
      </c>
      <c r="D4" s="5">
        <v>1990</v>
      </c>
      <c r="E4" s="5">
        <v>1990</v>
      </c>
      <c r="F4" s="5">
        <v>1990</v>
      </c>
      <c r="G4" s="5">
        <v>1990</v>
      </c>
      <c r="H4" s="5">
        <v>1990</v>
      </c>
      <c r="I4" s="5">
        <v>2009</v>
      </c>
      <c r="J4" s="5">
        <v>2009</v>
      </c>
      <c r="K4" s="5">
        <v>2009</v>
      </c>
      <c r="L4" s="5">
        <v>2009</v>
      </c>
      <c r="M4" s="5">
        <v>2009</v>
      </c>
      <c r="N4" s="5">
        <v>2009</v>
      </c>
    </row>
    <row r="5" spans="2:14" s="1" customFormat="1" ht="51">
      <c r="B5" s="7"/>
      <c r="C5" s="10" t="s">
        <v>38</v>
      </c>
      <c r="D5" s="10" t="s">
        <v>43</v>
      </c>
      <c r="E5" s="10" t="s">
        <v>39</v>
      </c>
      <c r="F5" s="10" t="s">
        <v>43</v>
      </c>
      <c r="G5" s="10" t="s">
        <v>39</v>
      </c>
      <c r="H5" s="10" t="s">
        <v>44</v>
      </c>
      <c r="I5" s="10" t="s">
        <v>38</v>
      </c>
      <c r="J5" s="10" t="s">
        <v>43</v>
      </c>
      <c r="K5" s="10" t="s">
        <v>39</v>
      </c>
      <c r="L5" s="10" t="s">
        <v>43</v>
      </c>
      <c r="M5" s="10" t="s">
        <v>39</v>
      </c>
      <c r="N5" s="10" t="s">
        <v>44</v>
      </c>
    </row>
    <row r="6" spans="2:14" s="1" customFormat="1" ht="25.5">
      <c r="B6" s="7"/>
      <c r="C6" s="10" t="s">
        <v>47</v>
      </c>
      <c r="D6" s="10" t="s">
        <v>47</v>
      </c>
      <c r="E6" s="10" t="s">
        <v>47</v>
      </c>
      <c r="F6" s="11" t="s">
        <v>53</v>
      </c>
      <c r="G6" s="11" t="s">
        <v>52</v>
      </c>
      <c r="H6" s="11" t="s">
        <v>48</v>
      </c>
      <c r="I6" s="10" t="s">
        <v>47</v>
      </c>
      <c r="J6" s="10" t="s">
        <v>47</v>
      </c>
      <c r="K6" s="10" t="s">
        <v>47</v>
      </c>
      <c r="L6" s="11" t="s">
        <v>51</v>
      </c>
      <c r="M6" s="11" t="s">
        <v>50</v>
      </c>
      <c r="N6" s="11" t="s">
        <v>49</v>
      </c>
    </row>
    <row r="7" spans="2:14" s="1" customFormat="1" ht="25.5">
      <c r="B7" s="7"/>
      <c r="C7" s="10"/>
      <c r="D7" s="10" t="s">
        <v>42</v>
      </c>
      <c r="E7" s="10" t="s">
        <v>42</v>
      </c>
      <c r="F7" s="10" t="s">
        <v>59</v>
      </c>
      <c r="G7" s="10" t="s">
        <v>59</v>
      </c>
      <c r="H7" s="10" t="s">
        <v>59</v>
      </c>
      <c r="I7" s="10"/>
      <c r="J7" s="10" t="s">
        <v>42</v>
      </c>
      <c r="K7" s="10" t="s">
        <v>42</v>
      </c>
      <c r="L7" s="10" t="s">
        <v>59</v>
      </c>
      <c r="M7" s="10" t="s">
        <v>59</v>
      </c>
      <c r="N7" s="10" t="s">
        <v>59</v>
      </c>
    </row>
    <row r="8" spans="2:14" s="1" customFormat="1" ht="12.75">
      <c r="B8" s="7"/>
      <c r="C8" s="10"/>
      <c r="D8" s="10" t="s">
        <v>36</v>
      </c>
      <c r="E8" s="10" t="s">
        <v>36</v>
      </c>
      <c r="F8" s="10" t="s">
        <v>45</v>
      </c>
      <c r="G8" s="10" t="s">
        <v>45</v>
      </c>
      <c r="H8" s="10" t="s">
        <v>45</v>
      </c>
      <c r="I8" s="10"/>
      <c r="J8" s="10" t="s">
        <v>36</v>
      </c>
      <c r="K8" s="10" t="s">
        <v>36</v>
      </c>
      <c r="L8" s="10" t="s">
        <v>45</v>
      </c>
      <c r="M8" s="10" t="s">
        <v>45</v>
      </c>
      <c r="N8" s="10" t="s">
        <v>45</v>
      </c>
    </row>
    <row r="9" spans="2:14" ht="12.75">
      <c r="B9" s="6" t="s">
        <v>33</v>
      </c>
      <c r="C9" s="3">
        <v>470388225</v>
      </c>
      <c r="D9" s="3">
        <v>11446044</v>
      </c>
      <c r="E9" s="3">
        <v>2173291</v>
      </c>
      <c r="F9" s="8">
        <f>D9/C9*1000</f>
        <v>24.333185636183813</v>
      </c>
      <c r="G9" s="8">
        <f>E9/C9*1000</f>
        <v>4.620207064069259</v>
      </c>
      <c r="H9" s="8">
        <f>F9-G9</f>
        <v>19.712978572114555</v>
      </c>
      <c r="I9" s="8">
        <v>499705399</v>
      </c>
      <c r="J9" s="3">
        <v>12359670</v>
      </c>
      <c r="K9" s="3">
        <v>3020800</v>
      </c>
      <c r="L9" s="8">
        <f>J9/I9*1000</f>
        <v>24.7339132711672</v>
      </c>
      <c r="M9" s="8">
        <f>K9/I9*1000</f>
        <v>6.045161821435514</v>
      </c>
      <c r="N9" s="8">
        <f>L9-M9</f>
        <v>18.688751449731686</v>
      </c>
    </row>
    <row r="10" spans="2:14" ht="12.75">
      <c r="B10" s="6" t="s">
        <v>0</v>
      </c>
      <c r="C10" s="3">
        <v>9947782</v>
      </c>
      <c r="D10" s="3">
        <v>346523</v>
      </c>
      <c r="E10" s="3">
        <v>66290</v>
      </c>
      <c r="F10" s="8">
        <f aca="true" t="shared" si="0" ref="F10:F40">D10/C10*1000</f>
        <v>34.834197210996386</v>
      </c>
      <c r="G10" s="8">
        <f aca="true" t="shared" si="1" ref="G10:G40">E10/C10*1000</f>
        <v>6.6637970152542545</v>
      </c>
      <c r="H10" s="8">
        <f aca="true" t="shared" si="2" ref="H10:H40">F10-G10</f>
        <v>28.170400195742133</v>
      </c>
      <c r="I10" s="8">
        <v>10753080</v>
      </c>
      <c r="J10" s="3">
        <v>347484</v>
      </c>
      <c r="K10" s="3">
        <v>72756</v>
      </c>
      <c r="L10" s="8">
        <f aca="true" t="shared" si="3" ref="L10:L40">J10/I10*1000</f>
        <v>32.31483444743274</v>
      </c>
      <c r="M10" s="8">
        <f aca="true" t="shared" si="4" ref="M10:M40">K10/I10*1000</f>
        <v>6.766061444720954</v>
      </c>
      <c r="N10" s="8">
        <f aca="true" t="shared" si="5" ref="N10:N40">L10-M10</f>
        <v>25.548773002711783</v>
      </c>
    </row>
    <row r="11" spans="2:14" ht="12.75">
      <c r="B11" s="6" t="s">
        <v>1</v>
      </c>
      <c r="C11" s="3">
        <v>8767308</v>
      </c>
      <c r="D11" s="3">
        <v>100705</v>
      </c>
      <c r="E11" s="3">
        <v>37706</v>
      </c>
      <c r="F11" s="8">
        <f t="shared" si="0"/>
        <v>11.486422057945266</v>
      </c>
      <c r="G11" s="8">
        <f t="shared" si="1"/>
        <v>4.300750013573151</v>
      </c>
      <c r="H11" s="8">
        <f t="shared" si="2"/>
        <v>7.185672044372114</v>
      </c>
      <c r="I11" s="8">
        <v>7606551</v>
      </c>
      <c r="J11" s="3">
        <v>88601</v>
      </c>
      <c r="K11" s="3">
        <v>37087</v>
      </c>
      <c r="L11" s="8">
        <f t="shared" si="3"/>
        <v>11.647986058333139</v>
      </c>
      <c r="M11" s="8">
        <f t="shared" si="4"/>
        <v>4.8756657255042395</v>
      </c>
      <c r="N11" s="8">
        <f t="shared" si="5"/>
        <v>6.772320332828899</v>
      </c>
    </row>
    <row r="12" spans="2:14" ht="12.75">
      <c r="B12" s="6" t="s">
        <v>2</v>
      </c>
      <c r="C12" s="3">
        <v>10362102</v>
      </c>
      <c r="D12" s="3">
        <v>364174</v>
      </c>
      <c r="E12" s="3">
        <v>34643</v>
      </c>
      <c r="F12" s="8">
        <f t="shared" si="0"/>
        <v>35.144799771320535</v>
      </c>
      <c r="G12" s="8">
        <f t="shared" si="1"/>
        <v>3.34324058960238</v>
      </c>
      <c r="H12" s="8">
        <f t="shared" si="2"/>
        <v>31.801559181718154</v>
      </c>
      <c r="I12" s="8">
        <v>10467542</v>
      </c>
      <c r="J12" s="3">
        <v>250537</v>
      </c>
      <c r="K12" s="3">
        <v>52873</v>
      </c>
      <c r="L12" s="8">
        <f t="shared" si="3"/>
        <v>23.934654382088937</v>
      </c>
      <c r="M12" s="8">
        <f t="shared" si="4"/>
        <v>5.051138079980954</v>
      </c>
      <c r="N12" s="8">
        <f t="shared" si="5"/>
        <v>18.88351630210798</v>
      </c>
    </row>
    <row r="13" spans="2:14" ht="12.75">
      <c r="B13" s="6" t="s">
        <v>3</v>
      </c>
      <c r="C13" s="3">
        <v>5135409</v>
      </c>
      <c r="D13" s="3">
        <v>162761</v>
      </c>
      <c r="E13" s="3">
        <v>30046</v>
      </c>
      <c r="F13" s="8">
        <f t="shared" si="0"/>
        <v>31.693872873611433</v>
      </c>
      <c r="G13" s="8">
        <f t="shared" si="1"/>
        <v>5.850751128099048</v>
      </c>
      <c r="H13" s="8">
        <f t="shared" si="2"/>
        <v>25.843121745512384</v>
      </c>
      <c r="I13" s="8">
        <v>5511451</v>
      </c>
      <c r="J13" s="3">
        <v>186573</v>
      </c>
      <c r="K13" s="3">
        <v>38538</v>
      </c>
      <c r="L13" s="8">
        <f t="shared" si="3"/>
        <v>33.85188401384681</v>
      </c>
      <c r="M13" s="8">
        <f t="shared" si="4"/>
        <v>6.992351016093584</v>
      </c>
      <c r="N13" s="8">
        <f t="shared" si="5"/>
        <v>26.859532997753224</v>
      </c>
    </row>
    <row r="14" spans="2:14" ht="12.75">
      <c r="B14" s="6" t="s">
        <v>34</v>
      </c>
      <c r="C14" s="3">
        <v>62679035</v>
      </c>
      <c r="D14" s="3">
        <v>2625823</v>
      </c>
      <c r="E14" s="3">
        <v>493394</v>
      </c>
      <c r="F14" s="8">
        <f t="shared" si="0"/>
        <v>41.89316252236493</v>
      </c>
      <c r="G14" s="8">
        <f t="shared" si="1"/>
        <v>7.871754885824263</v>
      </c>
      <c r="H14" s="8">
        <f t="shared" si="2"/>
        <v>34.02140763654067</v>
      </c>
      <c r="I14" s="8">
        <v>82002356</v>
      </c>
      <c r="J14" s="3">
        <v>2754318</v>
      </c>
      <c r="K14" s="3">
        <v>501120</v>
      </c>
      <c r="L14" s="8">
        <f t="shared" si="3"/>
        <v>33.588278853841715</v>
      </c>
      <c r="M14" s="8">
        <f t="shared" si="4"/>
        <v>6.1110439314694815</v>
      </c>
      <c r="N14" s="8">
        <f t="shared" si="5"/>
        <v>27.477234922372233</v>
      </c>
    </row>
    <row r="15" spans="2:14" ht="12.75">
      <c r="B15" s="6" t="s">
        <v>5</v>
      </c>
      <c r="C15" s="3">
        <v>1570599</v>
      </c>
      <c r="D15" s="3">
        <v>42769</v>
      </c>
      <c r="E15" s="3">
        <v>3344</v>
      </c>
      <c r="F15" s="8">
        <f t="shared" si="0"/>
        <v>27.231011862353153</v>
      </c>
      <c r="G15" s="8">
        <f t="shared" si="1"/>
        <v>2.129123983906777</v>
      </c>
      <c r="H15" s="8">
        <f t="shared" si="2"/>
        <v>25.101887878446377</v>
      </c>
      <c r="I15" s="8">
        <v>1340415</v>
      </c>
      <c r="J15" s="3">
        <v>40456</v>
      </c>
      <c r="K15" s="3">
        <v>6782</v>
      </c>
      <c r="L15" s="8">
        <f t="shared" si="3"/>
        <v>30.181697459368927</v>
      </c>
      <c r="M15" s="8">
        <f t="shared" si="4"/>
        <v>5.059627055799883</v>
      </c>
      <c r="N15" s="8">
        <f t="shared" si="5"/>
        <v>25.122070403569044</v>
      </c>
    </row>
    <row r="16" spans="2:14" ht="12.75">
      <c r="B16" s="6" t="s">
        <v>6</v>
      </c>
      <c r="C16" s="3">
        <v>3506970</v>
      </c>
      <c r="D16" s="3">
        <v>98650</v>
      </c>
      <c r="E16" s="3">
        <v>14911</v>
      </c>
      <c r="F16" s="8">
        <f t="shared" si="0"/>
        <v>28.129696005383565</v>
      </c>
      <c r="G16" s="8">
        <f t="shared" si="1"/>
        <v>4.251818521401666</v>
      </c>
      <c r="H16" s="8">
        <f t="shared" si="2"/>
        <v>23.877877483981898</v>
      </c>
      <c r="I16" s="8">
        <v>4450030</v>
      </c>
      <c r="J16" s="3">
        <v>128530</v>
      </c>
      <c r="K16" s="3">
        <v>28688</v>
      </c>
      <c r="L16" s="8">
        <f t="shared" si="3"/>
        <v>28.88295135088977</v>
      </c>
      <c r="M16" s="8">
        <f t="shared" si="4"/>
        <v>6.446698112147558</v>
      </c>
      <c r="N16" s="8">
        <f t="shared" si="5"/>
        <v>22.43625323874221</v>
      </c>
    </row>
    <row r="17" spans="2:14" ht="12.75">
      <c r="B17" s="6" t="s">
        <v>7</v>
      </c>
      <c r="C17" s="3">
        <v>10120892</v>
      </c>
      <c r="D17" s="3">
        <v>127637</v>
      </c>
      <c r="E17" s="3">
        <v>32666</v>
      </c>
      <c r="F17" s="8">
        <f t="shared" si="0"/>
        <v>12.611240195034194</v>
      </c>
      <c r="G17" s="8">
        <f t="shared" si="1"/>
        <v>3.227581126248556</v>
      </c>
      <c r="H17" s="8">
        <f t="shared" si="2"/>
        <v>9.383659068785638</v>
      </c>
      <c r="I17" s="8">
        <v>11260402</v>
      </c>
      <c r="J17" s="3">
        <v>202974</v>
      </c>
      <c r="K17" s="3">
        <v>65272</v>
      </c>
      <c r="L17" s="8">
        <f t="shared" si="3"/>
        <v>18.025466586361656</v>
      </c>
      <c r="M17" s="8">
        <f t="shared" si="4"/>
        <v>5.796595894178556</v>
      </c>
      <c r="N17" s="8">
        <f t="shared" si="5"/>
        <v>12.2288706921831</v>
      </c>
    </row>
    <row r="18" spans="2:14" ht="12.75">
      <c r="B18" s="6" t="s">
        <v>8</v>
      </c>
      <c r="C18" s="3">
        <v>38826297</v>
      </c>
      <c r="D18" s="3">
        <v>383217</v>
      </c>
      <c r="E18" s="3">
        <v>108756</v>
      </c>
      <c r="F18" s="8">
        <f t="shared" si="0"/>
        <v>9.870037310022122</v>
      </c>
      <c r="G18" s="8">
        <f t="shared" si="1"/>
        <v>2.8010912294829455</v>
      </c>
      <c r="H18" s="8">
        <f t="shared" si="2"/>
        <v>7.068946080539176</v>
      </c>
      <c r="I18" s="8">
        <v>45828172</v>
      </c>
      <c r="J18" s="3">
        <v>623269</v>
      </c>
      <c r="K18" s="3">
        <v>250243</v>
      </c>
      <c r="L18" s="8">
        <f t="shared" si="3"/>
        <v>13.600127886401404</v>
      </c>
      <c r="M18" s="8">
        <f t="shared" si="4"/>
        <v>5.460462180337457</v>
      </c>
      <c r="N18" s="8">
        <f t="shared" si="5"/>
        <v>8.139665706063948</v>
      </c>
    </row>
    <row r="19" spans="2:14" ht="12.75">
      <c r="B19" s="6" t="s">
        <v>9</v>
      </c>
      <c r="C19" s="9">
        <v>58313439</v>
      </c>
      <c r="D19" s="3">
        <v>1496016</v>
      </c>
      <c r="E19" s="3">
        <v>348869</v>
      </c>
      <c r="F19" s="8">
        <f t="shared" si="0"/>
        <v>25.654738009877963</v>
      </c>
      <c r="G19" s="8">
        <f t="shared" si="1"/>
        <v>5.982651786323218</v>
      </c>
      <c r="H19" s="8">
        <f t="shared" si="2"/>
        <v>19.672086223554746</v>
      </c>
      <c r="I19" s="8">
        <v>64369050</v>
      </c>
      <c r="J19" s="3">
        <v>1867969</v>
      </c>
      <c r="K19" s="3">
        <v>619340</v>
      </c>
      <c r="L19" s="8">
        <f t="shared" si="3"/>
        <v>29.01967638173936</v>
      </c>
      <c r="M19" s="8">
        <f t="shared" si="4"/>
        <v>9.621704841068805</v>
      </c>
      <c r="N19" s="8">
        <f t="shared" si="5"/>
        <v>19.397971540670554</v>
      </c>
    </row>
    <row r="20" spans="2:14" ht="12.75">
      <c r="B20" s="6" t="s">
        <v>10</v>
      </c>
      <c r="C20" s="3">
        <v>56694360</v>
      </c>
      <c r="D20" s="3">
        <v>1099710</v>
      </c>
      <c r="E20" s="3">
        <v>189828</v>
      </c>
      <c r="F20" s="8">
        <f t="shared" si="0"/>
        <v>19.397167548941376</v>
      </c>
      <c r="G20" s="8">
        <f t="shared" si="1"/>
        <v>3.3482695633216424</v>
      </c>
      <c r="H20" s="8">
        <f t="shared" si="2"/>
        <v>16.048897985619732</v>
      </c>
      <c r="I20" s="8">
        <v>60045068</v>
      </c>
      <c r="J20" s="3">
        <v>1200643</v>
      </c>
      <c r="K20" s="3">
        <v>248126</v>
      </c>
      <c r="L20" s="8">
        <f t="shared" si="3"/>
        <v>19.995697231952505</v>
      </c>
      <c r="M20" s="8">
        <f t="shared" si="4"/>
        <v>4.132329402974446</v>
      </c>
      <c r="N20" s="8">
        <f t="shared" si="5"/>
        <v>15.86336782897806</v>
      </c>
    </row>
    <row r="21" spans="2:14" ht="12.75">
      <c r="B21" s="6" t="s">
        <v>11</v>
      </c>
      <c r="C21" s="3">
        <v>572655</v>
      </c>
      <c r="D21" s="3">
        <v>4386</v>
      </c>
      <c r="E21" s="3">
        <v>1616</v>
      </c>
      <c r="F21" s="8">
        <f t="shared" si="0"/>
        <v>7.659061738743222</v>
      </c>
      <c r="G21" s="8">
        <f t="shared" si="1"/>
        <v>2.821943403969231</v>
      </c>
      <c r="H21" s="8">
        <f t="shared" si="2"/>
        <v>4.83711833477399</v>
      </c>
      <c r="I21" s="8">
        <v>796875</v>
      </c>
      <c r="J21" s="3">
        <v>13030</v>
      </c>
      <c r="K21" s="3">
        <v>6199</v>
      </c>
      <c r="L21" s="8">
        <f t="shared" si="3"/>
        <v>16.351372549019608</v>
      </c>
      <c r="M21" s="8">
        <f t="shared" si="4"/>
        <v>7.779137254901961</v>
      </c>
      <c r="N21" s="8">
        <f t="shared" si="5"/>
        <v>8.572235294117647</v>
      </c>
    </row>
    <row r="22" spans="2:14" ht="12.75">
      <c r="B22" s="6" t="s">
        <v>12</v>
      </c>
      <c r="C22" s="3">
        <v>2668140</v>
      </c>
      <c r="D22" s="3">
        <v>66361</v>
      </c>
      <c r="E22" s="3">
        <v>4630</v>
      </c>
      <c r="F22" s="8">
        <f t="shared" si="0"/>
        <v>24.87163342253405</v>
      </c>
      <c r="G22" s="8">
        <f t="shared" si="1"/>
        <v>1.7352912515835</v>
      </c>
      <c r="H22" s="8">
        <f t="shared" si="2"/>
        <v>23.13634217095055</v>
      </c>
      <c r="I22" s="8">
        <v>2261294</v>
      </c>
      <c r="J22" s="3">
        <v>63528</v>
      </c>
      <c r="K22" s="3">
        <v>7200</v>
      </c>
      <c r="L22" s="8">
        <f t="shared" si="3"/>
        <v>28.093649034579318</v>
      </c>
      <c r="M22" s="8">
        <f t="shared" si="4"/>
        <v>3.1840176465333565</v>
      </c>
      <c r="N22" s="8">
        <f t="shared" si="5"/>
        <v>24.909631388045963</v>
      </c>
    </row>
    <row r="23" spans="2:14" ht="12.75">
      <c r="B23" s="6" t="s">
        <v>13</v>
      </c>
      <c r="C23" s="3">
        <v>3693708</v>
      </c>
      <c r="D23" s="3">
        <v>77226</v>
      </c>
      <c r="E23" s="3">
        <v>6343</v>
      </c>
      <c r="F23" s="8">
        <f t="shared" si="0"/>
        <v>20.907445851160947</v>
      </c>
      <c r="G23" s="8">
        <f t="shared" si="1"/>
        <v>1.7172445683307938</v>
      </c>
      <c r="H23" s="8">
        <f t="shared" si="2"/>
        <v>19.190201282830152</v>
      </c>
      <c r="I23" s="8">
        <v>3349872</v>
      </c>
      <c r="J23" s="3">
        <v>57726</v>
      </c>
      <c r="K23" s="3">
        <v>9810</v>
      </c>
      <c r="L23" s="8">
        <f t="shared" si="3"/>
        <v>17.232300219232258</v>
      </c>
      <c r="M23" s="8">
        <f t="shared" si="4"/>
        <v>2.928470102738254</v>
      </c>
      <c r="N23" s="8">
        <f t="shared" si="5"/>
        <v>14.303830116494003</v>
      </c>
    </row>
    <row r="24" spans="2:14" ht="12.75">
      <c r="B24" s="6" t="s">
        <v>35</v>
      </c>
      <c r="C24" s="3">
        <v>379300</v>
      </c>
      <c r="D24" s="3">
        <v>20894</v>
      </c>
      <c r="E24" s="3">
        <v>2070</v>
      </c>
      <c r="F24" s="8">
        <f t="shared" si="0"/>
        <v>55.085684155022406</v>
      </c>
      <c r="G24" s="8">
        <f t="shared" si="1"/>
        <v>5.457421566042711</v>
      </c>
      <c r="H24" s="8">
        <f t="shared" si="2"/>
        <v>49.628262588979695</v>
      </c>
      <c r="I24" s="8">
        <v>493500</v>
      </c>
      <c r="J24" s="3">
        <v>23727</v>
      </c>
      <c r="K24" s="3">
        <v>3128</v>
      </c>
      <c r="L24" s="8">
        <f t="shared" si="3"/>
        <v>48.079027355623104</v>
      </c>
      <c r="M24" s="8">
        <f t="shared" si="4"/>
        <v>6.3383991894630185</v>
      </c>
      <c r="N24" s="8">
        <f t="shared" si="5"/>
        <v>41.740628166160086</v>
      </c>
    </row>
    <row r="25" spans="2:14" ht="12.75">
      <c r="B25" s="6" t="s">
        <v>14</v>
      </c>
      <c r="C25" s="3">
        <v>10374823</v>
      </c>
      <c r="D25" s="3">
        <v>280405</v>
      </c>
      <c r="E25" s="3">
        <v>33080</v>
      </c>
      <c r="F25" s="8">
        <f t="shared" si="0"/>
        <v>27.027449046600605</v>
      </c>
      <c r="G25" s="8">
        <f t="shared" si="1"/>
        <v>3.1884881313155895</v>
      </c>
      <c r="H25" s="8">
        <f t="shared" si="2"/>
        <v>23.838960915285014</v>
      </c>
      <c r="I25" s="8">
        <v>10030975</v>
      </c>
      <c r="J25" s="3">
        <v>231122</v>
      </c>
      <c r="K25" s="3">
        <v>40446</v>
      </c>
      <c r="L25" s="8">
        <f t="shared" si="3"/>
        <v>23.040831025897283</v>
      </c>
      <c r="M25" s="8">
        <f t="shared" si="4"/>
        <v>4.0321105376097535</v>
      </c>
      <c r="N25" s="8">
        <f t="shared" si="5"/>
        <v>19.00872048828753</v>
      </c>
    </row>
    <row r="26" spans="2:14" ht="12.75">
      <c r="B26" s="6" t="s">
        <v>15</v>
      </c>
      <c r="C26" s="3">
        <v>352430</v>
      </c>
      <c r="D26" s="3">
        <v>2321</v>
      </c>
      <c r="E26" s="3">
        <v>943</v>
      </c>
      <c r="F26" s="8">
        <f t="shared" si="0"/>
        <v>6.585704962687626</v>
      </c>
      <c r="G26" s="8">
        <f t="shared" si="1"/>
        <v>2.6757086513633914</v>
      </c>
      <c r="H26" s="8">
        <f t="shared" si="2"/>
        <v>3.909996311324235</v>
      </c>
      <c r="I26" s="8">
        <v>413609</v>
      </c>
      <c r="J26" s="3">
        <v>2834</v>
      </c>
      <c r="K26" s="3">
        <v>2052</v>
      </c>
      <c r="L26" s="8">
        <f t="shared" si="3"/>
        <v>6.8518818497663245</v>
      </c>
      <c r="M26" s="8">
        <f t="shared" si="4"/>
        <v>4.961207323825158</v>
      </c>
      <c r="N26" s="8">
        <f t="shared" si="5"/>
        <v>1.8906745259411668</v>
      </c>
    </row>
    <row r="27" spans="2:14" ht="12.75">
      <c r="B27" s="6" t="s">
        <v>16</v>
      </c>
      <c r="C27" s="3">
        <v>14892574</v>
      </c>
      <c r="D27" s="3">
        <v>416610</v>
      </c>
      <c r="E27" s="3">
        <v>59400</v>
      </c>
      <c r="F27" s="8">
        <f t="shared" si="0"/>
        <v>27.974344797615238</v>
      </c>
      <c r="G27" s="8">
        <f t="shared" si="1"/>
        <v>3.988565039193359</v>
      </c>
      <c r="H27" s="8">
        <f t="shared" si="2"/>
        <v>23.985779758421877</v>
      </c>
      <c r="I27" s="8">
        <v>16485787</v>
      </c>
      <c r="J27" s="3">
        <v>426647</v>
      </c>
      <c r="K27" s="3">
        <v>86962</v>
      </c>
      <c r="L27" s="8">
        <f t="shared" si="3"/>
        <v>25.879686544536817</v>
      </c>
      <c r="M27" s="8">
        <f t="shared" si="4"/>
        <v>5.274968067948469</v>
      </c>
      <c r="N27" s="8">
        <f t="shared" si="5"/>
        <v>20.604718476588346</v>
      </c>
    </row>
    <row r="28" spans="2:14" ht="12.75">
      <c r="B28" s="6" t="s">
        <v>17</v>
      </c>
      <c r="C28" s="3">
        <v>7644818</v>
      </c>
      <c r="D28" s="3">
        <v>242813</v>
      </c>
      <c r="E28" s="3">
        <v>42757</v>
      </c>
      <c r="F28" s="8">
        <f t="shared" si="0"/>
        <v>31.761776408542357</v>
      </c>
      <c r="G28" s="8">
        <f t="shared" si="1"/>
        <v>5.592938903189062</v>
      </c>
      <c r="H28" s="8">
        <f t="shared" si="2"/>
        <v>26.168837505353295</v>
      </c>
      <c r="I28" s="8">
        <v>8355260</v>
      </c>
      <c r="J28" s="3">
        <v>257931</v>
      </c>
      <c r="K28" s="3">
        <v>59130</v>
      </c>
      <c r="L28" s="8">
        <f t="shared" si="3"/>
        <v>30.870493557351896</v>
      </c>
      <c r="M28" s="8">
        <f t="shared" si="4"/>
        <v>7.076979052716492</v>
      </c>
      <c r="N28" s="8">
        <f t="shared" si="5"/>
        <v>23.793514504635404</v>
      </c>
    </row>
    <row r="29" spans="2:14" ht="12.75">
      <c r="B29" s="6" t="s">
        <v>18</v>
      </c>
      <c r="C29" s="3">
        <v>38038403</v>
      </c>
      <c r="D29" s="3">
        <v>754708</v>
      </c>
      <c r="E29" s="3">
        <v>72778</v>
      </c>
      <c r="F29" s="8">
        <f t="shared" si="0"/>
        <v>19.84068574067108</v>
      </c>
      <c r="G29" s="8">
        <f t="shared" si="1"/>
        <v>1.9132769585515985</v>
      </c>
      <c r="H29" s="8">
        <f t="shared" si="2"/>
        <v>17.927408782119482</v>
      </c>
      <c r="I29" s="8">
        <v>38135876</v>
      </c>
      <c r="J29" s="3">
        <v>784537</v>
      </c>
      <c r="K29" s="3">
        <v>99122</v>
      </c>
      <c r="L29" s="8">
        <f t="shared" si="3"/>
        <v>20.572151010770018</v>
      </c>
      <c r="M29" s="8">
        <f t="shared" si="4"/>
        <v>2.5991798379038156</v>
      </c>
      <c r="N29" s="8">
        <f t="shared" si="5"/>
        <v>17.972971172866202</v>
      </c>
    </row>
    <row r="30" spans="2:14" ht="12.75">
      <c r="B30" s="6" t="s">
        <v>19</v>
      </c>
      <c r="C30" s="3">
        <v>9995995</v>
      </c>
      <c r="D30" s="3">
        <v>95691</v>
      </c>
      <c r="E30" s="3">
        <v>21312</v>
      </c>
      <c r="F30" s="8">
        <f t="shared" si="0"/>
        <v>9.572933960051001</v>
      </c>
      <c r="G30" s="8">
        <f t="shared" si="1"/>
        <v>2.132053887581977</v>
      </c>
      <c r="H30" s="8">
        <f t="shared" si="2"/>
        <v>7.4408800724690245</v>
      </c>
      <c r="I30" s="8">
        <v>10627250</v>
      </c>
      <c r="J30" s="3">
        <v>134145</v>
      </c>
      <c r="K30" s="3">
        <v>51084</v>
      </c>
      <c r="L30" s="8">
        <f t="shared" si="3"/>
        <v>12.62273871415465</v>
      </c>
      <c r="M30" s="8">
        <f t="shared" si="4"/>
        <v>4.806887953139335</v>
      </c>
      <c r="N30" s="8">
        <f t="shared" si="5"/>
        <v>7.815850761015315</v>
      </c>
    </row>
    <row r="31" spans="2:14" ht="12.75">
      <c r="B31" s="6" t="s">
        <v>20</v>
      </c>
      <c r="C31" s="3">
        <v>23211395</v>
      </c>
      <c r="D31" s="3">
        <v>441751</v>
      </c>
      <c r="E31" s="3">
        <v>19274</v>
      </c>
      <c r="F31" s="8">
        <f t="shared" si="0"/>
        <v>19.031643724989387</v>
      </c>
      <c r="G31" s="8">
        <f t="shared" si="1"/>
        <v>0.8303680153648672</v>
      </c>
      <c r="H31" s="8">
        <f t="shared" si="2"/>
        <v>18.201275709624518</v>
      </c>
      <c r="I31" s="8">
        <v>21498616</v>
      </c>
      <c r="J31" s="3">
        <v>335580</v>
      </c>
      <c r="K31" s="3">
        <v>39676</v>
      </c>
      <c r="L31" s="8">
        <f t="shared" si="3"/>
        <v>15.609376901285179</v>
      </c>
      <c r="M31" s="8">
        <f t="shared" si="4"/>
        <v>1.8455141484456488</v>
      </c>
      <c r="N31" s="8">
        <f t="shared" si="5"/>
        <v>13.76386275283953</v>
      </c>
    </row>
    <row r="32" spans="2:14" ht="12.75">
      <c r="B32" s="6" t="s">
        <v>21</v>
      </c>
      <c r="C32" s="3">
        <v>1996377</v>
      </c>
      <c r="D32" s="3">
        <v>39748</v>
      </c>
      <c r="E32" s="3">
        <v>8039</v>
      </c>
      <c r="F32" s="8">
        <f t="shared" si="0"/>
        <v>19.910067086527242</v>
      </c>
      <c r="G32" s="8">
        <f t="shared" si="1"/>
        <v>4.026794538306141</v>
      </c>
      <c r="H32" s="8">
        <f t="shared" si="2"/>
        <v>15.8832725482211</v>
      </c>
      <c r="I32" s="8">
        <v>2032362</v>
      </c>
      <c r="J32" s="3">
        <v>45715</v>
      </c>
      <c r="K32" s="3">
        <v>11293</v>
      </c>
      <c r="L32" s="8">
        <f t="shared" si="3"/>
        <v>22.49353215618084</v>
      </c>
      <c r="M32" s="8">
        <f t="shared" si="4"/>
        <v>5.556588836043972</v>
      </c>
      <c r="N32" s="8">
        <f t="shared" si="5"/>
        <v>16.93694332013687</v>
      </c>
    </row>
    <row r="33" spans="2:14" ht="12.75">
      <c r="B33" s="6" t="s">
        <v>22</v>
      </c>
      <c r="C33" s="3">
        <v>5287663</v>
      </c>
      <c r="D33" s="3">
        <v>93440</v>
      </c>
      <c r="E33" s="3">
        <v>13241</v>
      </c>
      <c r="F33" s="8">
        <f t="shared" si="0"/>
        <v>17.671322850945682</v>
      </c>
      <c r="G33" s="8">
        <f t="shared" si="1"/>
        <v>2.5041308419239274</v>
      </c>
      <c r="H33" s="8">
        <f t="shared" si="2"/>
        <v>15.167192009021754</v>
      </c>
      <c r="I33" s="8">
        <v>5412254</v>
      </c>
      <c r="J33" s="3">
        <v>89909</v>
      </c>
      <c r="K33" s="3">
        <v>15941</v>
      </c>
      <c r="L33" s="8">
        <f t="shared" si="3"/>
        <v>16.612117613105372</v>
      </c>
      <c r="M33" s="8">
        <f t="shared" si="4"/>
        <v>2.9453532668644153</v>
      </c>
      <c r="N33" s="8">
        <f t="shared" si="5"/>
        <v>13.666764346240956</v>
      </c>
    </row>
    <row r="34" spans="2:14" ht="12.75">
      <c r="B34" s="6" t="s">
        <v>23</v>
      </c>
      <c r="C34" s="3">
        <v>4974383</v>
      </c>
      <c r="D34" s="3">
        <v>223298</v>
      </c>
      <c r="E34" s="3">
        <v>52556</v>
      </c>
      <c r="F34" s="8">
        <f t="shared" si="0"/>
        <v>44.88958731163242</v>
      </c>
      <c r="G34" s="8">
        <f t="shared" si="1"/>
        <v>10.565330413842279</v>
      </c>
      <c r="H34" s="8">
        <f t="shared" si="2"/>
        <v>34.324256897790136</v>
      </c>
      <c r="I34" s="8">
        <v>5326314</v>
      </c>
      <c r="J34" s="3">
        <v>224716</v>
      </c>
      <c r="K34" s="3">
        <v>79369</v>
      </c>
      <c r="L34" s="8">
        <f t="shared" si="3"/>
        <v>42.189777020280815</v>
      </c>
      <c r="M34" s="8">
        <f t="shared" si="4"/>
        <v>14.9012994727686</v>
      </c>
      <c r="N34" s="8">
        <f t="shared" si="5"/>
        <v>27.288477547512215</v>
      </c>
    </row>
    <row r="35" spans="2:14" ht="12.75">
      <c r="B35" s="6" t="s">
        <v>24</v>
      </c>
      <c r="C35" s="3">
        <v>8527039</v>
      </c>
      <c r="D35" s="3">
        <v>273885</v>
      </c>
      <c r="E35" s="3">
        <v>137142</v>
      </c>
      <c r="F35" s="8">
        <f t="shared" si="0"/>
        <v>32.11959039943408</v>
      </c>
      <c r="G35" s="8">
        <f t="shared" si="1"/>
        <v>16.08319136337948</v>
      </c>
      <c r="H35" s="8">
        <f t="shared" si="2"/>
        <v>16.0363990360546</v>
      </c>
      <c r="I35" s="8">
        <v>9256347</v>
      </c>
      <c r="J35" s="3">
        <v>290956</v>
      </c>
      <c r="K35" s="3">
        <v>147406</v>
      </c>
      <c r="L35" s="8">
        <f t="shared" si="3"/>
        <v>31.433134475187675</v>
      </c>
      <c r="M35" s="8">
        <f t="shared" si="4"/>
        <v>15.924856749644324</v>
      </c>
      <c r="N35" s="8">
        <f t="shared" si="5"/>
        <v>15.508277725543351</v>
      </c>
    </row>
    <row r="36" spans="2:14" ht="12.75">
      <c r="B36" s="6" t="s">
        <v>25</v>
      </c>
      <c r="C36" s="3">
        <v>57156972</v>
      </c>
      <c r="D36" s="3">
        <v>1564519</v>
      </c>
      <c r="E36" s="3">
        <v>337655</v>
      </c>
      <c r="F36" s="8">
        <f t="shared" si="0"/>
        <v>27.372321262924846</v>
      </c>
      <c r="G36" s="8">
        <f t="shared" si="1"/>
        <v>5.907503287612927</v>
      </c>
      <c r="H36" s="8">
        <f t="shared" si="2"/>
        <v>21.464817975311917</v>
      </c>
      <c r="I36" s="8">
        <v>61595091</v>
      </c>
      <c r="J36" s="3">
        <v>1686214</v>
      </c>
      <c r="K36" s="3">
        <v>441155</v>
      </c>
      <c r="L36" s="8">
        <f t="shared" si="3"/>
        <v>27.375785515115158</v>
      </c>
      <c r="M36" s="8">
        <f t="shared" si="4"/>
        <v>7.162177907976465</v>
      </c>
      <c r="N36" s="8">
        <f t="shared" si="5"/>
        <v>20.21360760713869</v>
      </c>
    </row>
    <row r="37" spans="2:14" ht="12.75">
      <c r="B37" s="6" t="s">
        <v>26</v>
      </c>
      <c r="C37" s="3">
        <v>4772556</v>
      </c>
      <c r="D37" s="3">
        <v>57466</v>
      </c>
      <c r="E37" s="3">
        <v>16074</v>
      </c>
      <c r="F37" s="8">
        <f t="shared" si="0"/>
        <v>12.040927335373329</v>
      </c>
      <c r="G37" s="8">
        <f t="shared" si="1"/>
        <v>3.3680065776074706</v>
      </c>
      <c r="H37" s="8">
        <f t="shared" si="2"/>
        <v>8.672920757765858</v>
      </c>
      <c r="I37" s="8">
        <v>4435056</v>
      </c>
      <c r="J37" s="3">
        <v>75719</v>
      </c>
      <c r="K37" s="3">
        <v>23263</v>
      </c>
      <c r="L37" s="8">
        <f t="shared" si="3"/>
        <v>17.07283966651154</v>
      </c>
      <c r="M37" s="8">
        <f t="shared" si="4"/>
        <v>5.245255076824284</v>
      </c>
      <c r="N37" s="8">
        <f t="shared" si="5"/>
        <v>11.827584589687257</v>
      </c>
    </row>
    <row r="38" spans="2:14" ht="12.75">
      <c r="B38" s="6" t="s">
        <v>27</v>
      </c>
      <c r="C38" s="3">
        <v>55494711</v>
      </c>
      <c r="D38" s="3">
        <v>608367</v>
      </c>
      <c r="E38" s="3">
        <v>32616</v>
      </c>
      <c r="F38" s="8">
        <f t="shared" si="0"/>
        <v>10.962612274888683</v>
      </c>
      <c r="G38" s="8">
        <f t="shared" si="1"/>
        <v>0.5877316849167842</v>
      </c>
      <c r="H38" s="8">
        <f t="shared" si="2"/>
        <v>10.374880589971898</v>
      </c>
      <c r="I38" s="8">
        <v>71517100</v>
      </c>
      <c r="J38" s="3">
        <v>859524</v>
      </c>
      <c r="K38" s="3">
        <v>140933</v>
      </c>
      <c r="L38" s="8">
        <f t="shared" si="3"/>
        <v>12.018440345036362</v>
      </c>
      <c r="M38" s="8">
        <f t="shared" si="4"/>
        <v>1.970619614050346</v>
      </c>
      <c r="N38" s="8">
        <f t="shared" si="5"/>
        <v>10.047820730986016</v>
      </c>
    </row>
    <row r="39" spans="2:14" ht="12.75">
      <c r="B39" s="6" t="s">
        <v>29</v>
      </c>
      <c r="C39" s="3">
        <v>4233116</v>
      </c>
      <c r="D39" s="3">
        <v>150836</v>
      </c>
      <c r="E39" s="3">
        <v>109076</v>
      </c>
      <c r="F39" s="8">
        <f t="shared" si="0"/>
        <v>35.63238049701449</v>
      </c>
      <c r="G39" s="8">
        <f t="shared" si="1"/>
        <v>25.767307108994885</v>
      </c>
      <c r="H39" s="8">
        <f t="shared" si="2"/>
        <v>9.865073388019603</v>
      </c>
      <c r="I39" s="8">
        <v>4799252</v>
      </c>
      <c r="J39" s="3">
        <v>167128</v>
      </c>
      <c r="K39" s="3">
        <v>130892</v>
      </c>
      <c r="L39" s="8">
        <f t="shared" si="3"/>
        <v>34.82376003593893</v>
      </c>
      <c r="M39" s="8">
        <f t="shared" si="4"/>
        <v>27.273416774113965</v>
      </c>
      <c r="N39" s="8">
        <f t="shared" si="5"/>
        <v>7.550343261824967</v>
      </c>
    </row>
    <row r="40" spans="2:14" ht="12.75">
      <c r="B40" s="6" t="s">
        <v>30</v>
      </c>
      <c r="C40" s="3">
        <v>6673850</v>
      </c>
      <c r="D40" s="3">
        <v>220703</v>
      </c>
      <c r="E40" s="3">
        <v>48967</v>
      </c>
      <c r="F40" s="8">
        <f t="shared" si="0"/>
        <v>33.06981727188954</v>
      </c>
      <c r="G40" s="8">
        <f t="shared" si="1"/>
        <v>7.337144227095305</v>
      </c>
      <c r="H40" s="8">
        <f t="shared" si="2"/>
        <v>25.732673044794236</v>
      </c>
      <c r="I40" s="8">
        <v>7701856</v>
      </c>
      <c r="J40" s="3">
        <v>248235</v>
      </c>
      <c r="K40" s="3">
        <v>64508</v>
      </c>
      <c r="L40" s="8">
        <f t="shared" si="3"/>
        <v>32.23054287174416</v>
      </c>
      <c r="M40" s="8">
        <f t="shared" si="4"/>
        <v>8.375643481259583</v>
      </c>
      <c r="N40" s="8">
        <f t="shared" si="5"/>
        <v>23.85489939048458</v>
      </c>
    </row>
    <row r="41" ht="12.75">
      <c r="B41" s="6" t="s">
        <v>28</v>
      </c>
    </row>
    <row r="42" ht="12.75">
      <c r="A42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44" sqref="C44:C45"/>
    </sheetView>
  </sheetViews>
  <sheetFormatPr defaultColWidth="9.140625" defaultRowHeight="12.75"/>
  <cols>
    <col min="1" max="1" width="59.8515625" style="0" customWidth="1"/>
    <col min="2" max="2" width="18.421875" style="0" customWidth="1"/>
    <col min="3" max="3" width="12.28125" style="0" customWidth="1"/>
  </cols>
  <sheetData>
    <row r="1" s="5" customFormat="1" ht="12.75">
      <c r="A1" s="5" t="s">
        <v>76</v>
      </c>
    </row>
    <row r="3" ht="12.75">
      <c r="A3" s="15" t="s">
        <v>60</v>
      </c>
    </row>
    <row r="5" spans="1:2" ht="12.75">
      <c r="A5" s="15" t="s">
        <v>40</v>
      </c>
      <c r="B5" s="16">
        <v>40721.49103009259</v>
      </c>
    </row>
    <row r="6" spans="1:2" ht="12.75">
      <c r="A6" s="15" t="s">
        <v>41</v>
      </c>
      <c r="B6" s="16">
        <v>40844.57383061343</v>
      </c>
    </row>
    <row r="7" spans="1:2" ht="12.75">
      <c r="A7" s="15" t="s">
        <v>61</v>
      </c>
      <c r="B7" s="15" t="s">
        <v>62</v>
      </c>
    </row>
    <row r="9" spans="1:2" ht="12.75">
      <c r="A9" s="15" t="s">
        <v>63</v>
      </c>
      <c r="B9" s="15" t="s">
        <v>64</v>
      </c>
    </row>
    <row r="10" spans="1:2" ht="12.75">
      <c r="A10" s="15" t="s">
        <v>65</v>
      </c>
      <c r="B10" s="15" t="s">
        <v>66</v>
      </c>
    </row>
    <row r="11" spans="1:2" ht="12.75">
      <c r="A11" s="15" t="s">
        <v>67</v>
      </c>
      <c r="B11" s="15" t="s">
        <v>68</v>
      </c>
    </row>
    <row r="13" spans="1:3" ht="12.75">
      <c r="A13" s="17" t="s">
        <v>31</v>
      </c>
      <c r="B13" s="17" t="s">
        <v>32</v>
      </c>
      <c r="C13" s="17" t="s">
        <v>69</v>
      </c>
    </row>
    <row r="14" spans="1:3" ht="12.75">
      <c r="A14" s="17" t="s">
        <v>33</v>
      </c>
      <c r="B14" s="18">
        <v>11446044</v>
      </c>
      <c r="C14" s="18">
        <v>12359670</v>
      </c>
    </row>
    <row r="15" spans="1:3" ht="12.75">
      <c r="A15" s="17" t="s">
        <v>0</v>
      </c>
      <c r="B15" s="18">
        <v>346523</v>
      </c>
      <c r="C15" s="18">
        <v>347484</v>
      </c>
    </row>
    <row r="16" spans="1:3" ht="12.75">
      <c r="A16" s="17" t="s">
        <v>1</v>
      </c>
      <c r="B16" s="18">
        <v>100705</v>
      </c>
      <c r="C16" s="18">
        <v>88601</v>
      </c>
    </row>
    <row r="17" spans="1:3" ht="12.75">
      <c r="A17" s="17" t="s">
        <v>2</v>
      </c>
      <c r="B17" s="18">
        <v>364174</v>
      </c>
      <c r="C17" s="18">
        <v>250537</v>
      </c>
    </row>
    <row r="18" spans="1:3" ht="12.75">
      <c r="A18" s="17" t="s">
        <v>3</v>
      </c>
      <c r="B18" s="18">
        <v>162761</v>
      </c>
      <c r="C18" s="18">
        <v>186573</v>
      </c>
    </row>
    <row r="19" spans="1:3" ht="12.75">
      <c r="A19" s="17" t="s">
        <v>70</v>
      </c>
      <c r="B19" s="18">
        <v>2625823</v>
      </c>
      <c r="C19" s="18">
        <v>2754318</v>
      </c>
    </row>
    <row r="20" spans="1:3" ht="12.75">
      <c r="A20" s="17" t="s">
        <v>5</v>
      </c>
      <c r="B20" s="18">
        <v>42769</v>
      </c>
      <c r="C20" s="18">
        <v>40456</v>
      </c>
    </row>
    <row r="21" spans="1:3" ht="12.75">
      <c r="A21" s="17" t="s">
        <v>6</v>
      </c>
      <c r="B21" s="18">
        <v>98650</v>
      </c>
      <c r="C21" s="18">
        <v>128530</v>
      </c>
    </row>
    <row r="22" spans="1:3" ht="12.75">
      <c r="A22" s="17" t="s">
        <v>7</v>
      </c>
      <c r="B22" s="18">
        <v>127637</v>
      </c>
      <c r="C22" s="18">
        <v>202974</v>
      </c>
    </row>
    <row r="23" spans="1:3" ht="12.75">
      <c r="A23" s="17" t="s">
        <v>8</v>
      </c>
      <c r="B23" s="18">
        <v>383217</v>
      </c>
      <c r="C23" s="18">
        <v>623269</v>
      </c>
    </row>
    <row r="24" spans="1:3" ht="12.75">
      <c r="A24" s="17" t="s">
        <v>9</v>
      </c>
      <c r="B24" s="18">
        <v>1496016</v>
      </c>
      <c r="C24" s="18">
        <v>1867969</v>
      </c>
    </row>
    <row r="25" spans="1:3" ht="12.75">
      <c r="A25" s="17" t="s">
        <v>10</v>
      </c>
      <c r="B25" s="18">
        <v>1099710</v>
      </c>
      <c r="C25" s="18">
        <v>1200643</v>
      </c>
    </row>
    <row r="26" spans="1:3" ht="12.75">
      <c r="A26" s="17" t="s">
        <v>11</v>
      </c>
      <c r="B26" s="18">
        <v>4386</v>
      </c>
      <c r="C26" s="18">
        <v>13030</v>
      </c>
    </row>
    <row r="27" spans="1:3" ht="12.75">
      <c r="A27" s="17" t="s">
        <v>12</v>
      </c>
      <c r="B27" s="18">
        <v>66361</v>
      </c>
      <c r="C27" s="18">
        <v>63528</v>
      </c>
    </row>
    <row r="28" spans="1:3" ht="12.75">
      <c r="A28" s="17" t="s">
        <v>13</v>
      </c>
      <c r="B28" s="18">
        <v>77226</v>
      </c>
      <c r="C28" s="18">
        <v>57726</v>
      </c>
    </row>
    <row r="29" spans="1:3" ht="12.75">
      <c r="A29" s="17" t="s">
        <v>71</v>
      </c>
      <c r="B29" s="18">
        <v>20894</v>
      </c>
      <c r="C29" s="18">
        <v>23727</v>
      </c>
    </row>
    <row r="30" spans="1:3" ht="12.75">
      <c r="A30" s="17" t="s">
        <v>14</v>
      </c>
      <c r="B30" s="18">
        <v>280405</v>
      </c>
      <c r="C30" s="18">
        <v>231122</v>
      </c>
    </row>
    <row r="31" spans="1:3" ht="12.75">
      <c r="A31" s="17" t="s">
        <v>15</v>
      </c>
      <c r="B31" s="18">
        <v>2321</v>
      </c>
      <c r="C31" s="18">
        <v>2834</v>
      </c>
    </row>
    <row r="32" spans="1:3" ht="12.75">
      <c r="A32" s="17" t="s">
        <v>16</v>
      </c>
      <c r="B32" s="18">
        <v>416610</v>
      </c>
      <c r="C32" s="18">
        <v>426647</v>
      </c>
    </row>
    <row r="33" spans="1:3" ht="12.75">
      <c r="A33" s="17" t="s">
        <v>17</v>
      </c>
      <c r="B33" s="18">
        <v>242813</v>
      </c>
      <c r="C33" s="18">
        <v>257931</v>
      </c>
    </row>
    <row r="34" spans="1:3" ht="12.75">
      <c r="A34" s="17" t="s">
        <v>18</v>
      </c>
      <c r="B34" s="18">
        <v>754708</v>
      </c>
      <c r="C34" s="18">
        <v>784537</v>
      </c>
    </row>
    <row r="35" spans="1:3" ht="12.75">
      <c r="A35" s="17" t="s">
        <v>19</v>
      </c>
      <c r="B35" s="18">
        <v>95691</v>
      </c>
      <c r="C35" s="18">
        <v>134145</v>
      </c>
    </row>
    <row r="36" spans="1:3" ht="12.75">
      <c r="A36" s="17" t="s">
        <v>20</v>
      </c>
      <c r="B36" s="18">
        <v>441751</v>
      </c>
      <c r="C36" s="18">
        <v>335580</v>
      </c>
    </row>
    <row r="37" spans="1:3" ht="12.75">
      <c r="A37" s="17" t="s">
        <v>21</v>
      </c>
      <c r="B37" s="18">
        <v>39748</v>
      </c>
      <c r="C37" s="18">
        <v>45715</v>
      </c>
    </row>
    <row r="38" spans="1:3" ht="12.75">
      <c r="A38" s="17" t="s">
        <v>22</v>
      </c>
      <c r="B38" s="18">
        <v>93440</v>
      </c>
      <c r="C38" s="18">
        <v>89909</v>
      </c>
    </row>
    <row r="39" spans="1:3" ht="12.75">
      <c r="A39" s="17" t="s">
        <v>23</v>
      </c>
      <c r="B39" s="18">
        <v>223298</v>
      </c>
      <c r="C39" s="18">
        <v>224716</v>
      </c>
    </row>
    <row r="40" spans="1:3" ht="12.75">
      <c r="A40" s="17" t="s">
        <v>24</v>
      </c>
      <c r="B40" s="18">
        <v>273885</v>
      </c>
      <c r="C40" s="18">
        <v>290956</v>
      </c>
    </row>
    <row r="41" spans="1:3" ht="12.75">
      <c r="A41" s="17" t="s">
        <v>25</v>
      </c>
      <c r="B41" s="18">
        <v>1564519</v>
      </c>
      <c r="C41" s="18">
        <v>1686214</v>
      </c>
    </row>
    <row r="42" spans="1:3" ht="12.75">
      <c r="A42" s="17" t="s">
        <v>29</v>
      </c>
      <c r="B42" s="18">
        <v>150836</v>
      </c>
      <c r="C42" s="18">
        <v>167128</v>
      </c>
    </row>
    <row r="43" spans="1:3" ht="12.75">
      <c r="A43" s="17" t="s">
        <v>30</v>
      </c>
      <c r="B43" s="18">
        <v>220703</v>
      </c>
      <c r="C43" s="18">
        <v>248235</v>
      </c>
    </row>
    <row r="44" spans="1:3" ht="12.75">
      <c r="A44" s="17" t="s">
        <v>26</v>
      </c>
      <c r="B44" s="18">
        <v>57466</v>
      </c>
      <c r="C44" s="18">
        <v>75719</v>
      </c>
    </row>
    <row r="45" spans="1:3" ht="12.75">
      <c r="A45" s="17" t="s">
        <v>27</v>
      </c>
      <c r="B45" s="18">
        <v>608367</v>
      </c>
      <c r="C45" s="18">
        <v>859524</v>
      </c>
    </row>
    <row r="47" ht="12.75">
      <c r="A47" s="15"/>
    </row>
    <row r="48" spans="1:2" ht="12.75">
      <c r="A48" s="15"/>
      <c r="B48" s="15"/>
    </row>
    <row r="49" spans="1:2" ht="12.75">
      <c r="A49" s="15"/>
      <c r="B49" s="15"/>
    </row>
    <row r="50" spans="1:2" ht="12.75">
      <c r="A50" s="15"/>
      <c r="B5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9:C40"/>
  <sheetViews>
    <sheetView tabSelected="1" zoomScalePageLayoutView="0" workbookViewId="0" topLeftCell="A1">
      <selection activeCell="Q24" sqref="Q24"/>
    </sheetView>
  </sheetViews>
  <sheetFormatPr defaultColWidth="9.140625" defaultRowHeight="12.75"/>
  <sheetData>
    <row r="39" ht="20.25">
      <c r="C39" s="36" t="s">
        <v>105</v>
      </c>
    </row>
    <row r="40" ht="20.25">
      <c r="C40" s="36" t="s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1">
      <selection activeCell="G2" sqref="G2:G34"/>
    </sheetView>
  </sheetViews>
  <sheetFormatPr defaultColWidth="9.140625" defaultRowHeight="12.75"/>
  <cols>
    <col min="2" max="2" width="39.7109375" style="0" customWidth="1"/>
    <col min="3" max="3" width="10.28125" style="0" customWidth="1"/>
    <col min="4" max="4" width="8.00390625" style="0" customWidth="1"/>
  </cols>
  <sheetData>
    <row r="1" spans="2:6" ht="51">
      <c r="B1" s="33" t="s">
        <v>99</v>
      </c>
      <c r="C1" s="12" t="s">
        <v>101</v>
      </c>
      <c r="D1" s="12" t="s">
        <v>104</v>
      </c>
      <c r="E1" s="12" t="s">
        <v>102</v>
      </c>
      <c r="F1" s="12" t="s">
        <v>103</v>
      </c>
    </row>
    <row r="2" spans="2:7" ht="12.75">
      <c r="B2" s="23" t="s">
        <v>15</v>
      </c>
      <c r="C2" s="4">
        <v>0.13410551620689998</v>
      </c>
      <c r="D2" s="4">
        <v>0.054635580676885176</v>
      </c>
      <c r="E2" s="4">
        <v>0.09894490940507564</v>
      </c>
      <c r="F2" s="4">
        <v>0.05550568088577412</v>
      </c>
      <c r="G2" s="4"/>
    </row>
    <row r="3" spans="2:7" ht="12.75">
      <c r="B3" s="20" t="s">
        <v>98</v>
      </c>
      <c r="C3" s="4">
        <v>0.1262777639106995</v>
      </c>
      <c r="D3" s="4">
        <v>0.11251987523560386</v>
      </c>
      <c r="E3" s="4">
        <v>0.13542993157378347</v>
      </c>
      <c r="F3" s="4">
        <v>0.12617392905615082</v>
      </c>
      <c r="G3" s="4"/>
    </row>
    <row r="4" spans="2:7" ht="12.75">
      <c r="B4" s="23" t="s">
        <v>19</v>
      </c>
      <c r="C4" s="4">
        <v>0.10817479489289604</v>
      </c>
      <c r="D4" s="4">
        <v>0.19801970794704848</v>
      </c>
      <c r="E4" s="4">
        <v>0.1174124551019566</v>
      </c>
      <c r="F4" s="4">
        <v>0.16291095651856752</v>
      </c>
      <c r="G4" s="4"/>
    </row>
    <row r="5" spans="2:7" ht="12.75">
      <c r="B5" s="23" t="s">
        <v>27</v>
      </c>
      <c r="C5" s="4">
        <v>0.03714564538038251</v>
      </c>
      <c r="D5" s="4">
        <v>0.23249543230751446</v>
      </c>
      <c r="E5" s="4">
        <v>0.046388356373710554</v>
      </c>
      <c r="F5" s="4">
        <v>0.23653100429055088</v>
      </c>
      <c r="G5" s="4"/>
    </row>
    <row r="6" spans="2:7" ht="12.75">
      <c r="B6" s="23" t="s">
        <v>1</v>
      </c>
      <c r="C6" s="4">
        <v>0.1002441809090498</v>
      </c>
      <c r="D6" s="4">
        <v>0.1725282239552926</v>
      </c>
      <c r="E6" s="4">
        <v>0.12004690819716779</v>
      </c>
      <c r="F6" s="4">
        <v>0.17689731626410848</v>
      </c>
      <c r="G6" s="4"/>
    </row>
    <row r="7" spans="2:7" ht="12.75">
      <c r="B7" s="23" t="s">
        <v>26</v>
      </c>
      <c r="C7" s="4">
        <v>0.12263999580548711</v>
      </c>
      <c r="D7" s="4">
        <v>0.3107629985456472</v>
      </c>
      <c r="E7" s="4">
        <v>0.12924371863100173</v>
      </c>
      <c r="F7" s="4">
        <v>0.2266284087183474</v>
      </c>
      <c r="G7" s="4"/>
    </row>
    <row r="8" spans="2:7" ht="12.75">
      <c r="B8" s="23" t="s">
        <v>8</v>
      </c>
      <c r="C8" s="4">
        <v>0.12502894242267332</v>
      </c>
      <c r="D8" s="4">
        <v>0.2261488007061661</v>
      </c>
      <c r="E8" s="4">
        <v>0.1450998647155225</v>
      </c>
      <c r="F8" s="4">
        <v>0.2132030831014084</v>
      </c>
      <c r="G8" s="4"/>
    </row>
    <row r="9" spans="2:7" ht="12.75">
      <c r="B9" s="23" t="s">
        <v>11</v>
      </c>
      <c r="C9" s="4">
        <v>0.16418059865852438</v>
      </c>
      <c r="D9" s="4">
        <v>0.2549471084860012</v>
      </c>
      <c r="E9" s="4">
        <v>0.18552020987440657</v>
      </c>
      <c r="F9" s="4">
        <v>0.18178490363532454</v>
      </c>
      <c r="G9" s="4"/>
    </row>
    <row r="10" spans="2:7" ht="12.75">
      <c r="B10" s="23" t="s">
        <v>20</v>
      </c>
      <c r="C10" s="4">
        <v>0.03665992444177185</v>
      </c>
      <c r="D10" s="4">
        <v>0.3322478794496099</v>
      </c>
      <c r="E10" s="4">
        <v>0.04538214327282412</v>
      </c>
      <c r="F10" s="4">
        <v>0.33211901154896334</v>
      </c>
      <c r="G10" s="4"/>
    </row>
    <row r="11" spans="2:7" ht="12.75">
      <c r="B11" s="23" t="s">
        <v>7</v>
      </c>
      <c r="C11" s="4">
        <v>0.13092417216627894</v>
      </c>
      <c r="D11" s="4">
        <v>0.3650718129460817</v>
      </c>
      <c r="E11" s="4">
        <v>0.13790214308245166</v>
      </c>
      <c r="F11" s="4">
        <v>0.27182378812852726</v>
      </c>
      <c r="G11" s="4"/>
    </row>
    <row r="12" spans="2:7" ht="12.75">
      <c r="B12" s="23" t="s">
        <v>22</v>
      </c>
      <c r="C12" s="4">
        <v>0.07502569258556735</v>
      </c>
      <c r="D12" s="4">
        <v>0.3966704934722077</v>
      </c>
      <c r="E12" s="4">
        <v>0.06912537961354305</v>
      </c>
      <c r="F12" s="4">
        <v>0.3561339557689738</v>
      </c>
      <c r="G12" s="4"/>
    </row>
    <row r="13" spans="2:7" ht="12.75">
      <c r="B13" s="23" t="s">
        <v>13</v>
      </c>
      <c r="C13" s="4">
        <v>0.05430143250682271</v>
      </c>
      <c r="D13" s="4">
        <v>0.38711666400025224</v>
      </c>
      <c r="E13" s="4">
        <v>0.06698629844829093</v>
      </c>
      <c r="F13" s="4">
        <v>0.4088266914265649</v>
      </c>
      <c r="G13" s="4"/>
    </row>
    <row r="14" spans="2:7" ht="12.75">
      <c r="B14" s="23" t="s">
        <v>10</v>
      </c>
      <c r="C14" s="4">
        <v>0.09849069593905482</v>
      </c>
      <c r="D14" s="4">
        <v>0.4357332386855649</v>
      </c>
      <c r="E14" s="4">
        <v>0.09910453254413863</v>
      </c>
      <c r="F14" s="4">
        <v>0.42119426331258913</v>
      </c>
      <c r="G14" s="4"/>
    </row>
    <row r="15" spans="2:7" ht="12.75">
      <c r="B15" s="23" t="s">
        <v>18</v>
      </c>
      <c r="C15" s="4">
        <v>0.05687141467447533</v>
      </c>
      <c r="D15" s="4">
        <v>0.4236409572158522</v>
      </c>
      <c r="E15" s="4">
        <v>0.06445302997230956</v>
      </c>
      <c r="F15" s="4">
        <v>0.48599156624242684</v>
      </c>
      <c r="G15" s="4"/>
    </row>
    <row r="16" spans="2:7" ht="12.75">
      <c r="B16" s="23" t="s">
        <v>14</v>
      </c>
      <c r="C16" s="4">
        <v>0.09467644078775948</v>
      </c>
      <c r="D16" s="4">
        <v>0.5454789078022795</v>
      </c>
      <c r="E16" s="4">
        <v>0.09616225718281134</v>
      </c>
      <c r="F16" s="4">
        <v>0.47491972498593016</v>
      </c>
      <c r="G16" s="4"/>
    </row>
    <row r="17" spans="2:7" ht="12.75">
      <c r="B17" s="20" t="s">
        <v>46</v>
      </c>
      <c r="C17" s="4">
        <v>0.14102030753918793</v>
      </c>
      <c r="D17" s="4">
        <v>0.4758712563837192</v>
      </c>
      <c r="E17" s="4">
        <v>0.14459269190986007</v>
      </c>
      <c r="F17" s="4">
        <v>0.4686949677791941</v>
      </c>
      <c r="G17" s="4"/>
    </row>
    <row r="18" spans="2:7" ht="12.75">
      <c r="B18" s="23" t="s">
        <v>21</v>
      </c>
      <c r="C18" s="4">
        <v>0.12715321962965373</v>
      </c>
      <c r="D18" s="4">
        <v>0.4665622074599892</v>
      </c>
      <c r="E18" s="4">
        <v>0.13532156703351675</v>
      </c>
      <c r="F18" s="4">
        <v>0.4875484617308655</v>
      </c>
      <c r="G18" s="4"/>
    </row>
    <row r="19" spans="2:7" ht="12.75">
      <c r="B19" s="23" t="s">
        <v>2</v>
      </c>
      <c r="C19" s="4">
        <v>0.12386776206470534</v>
      </c>
      <c r="D19" s="4">
        <v>0.48431707916294736</v>
      </c>
      <c r="E19" s="4">
        <v>0.12296783049246238</v>
      </c>
      <c r="F19" s="4">
        <v>0.507004359932931</v>
      </c>
      <c r="G19" s="4"/>
    </row>
    <row r="20" spans="2:7" ht="12.75">
      <c r="B20" s="23" t="s">
        <v>12</v>
      </c>
      <c r="C20" s="4">
        <v>0.05853191550245964</v>
      </c>
      <c r="D20" s="4">
        <v>0.5935569801693871</v>
      </c>
      <c r="E20" s="4">
        <v>0.0742758989385218</v>
      </c>
      <c r="F20" s="4">
        <v>0.5977653184034329</v>
      </c>
      <c r="G20" s="4"/>
    </row>
    <row r="21" spans="2:7" ht="12.75">
      <c r="B21" s="23" t="s">
        <v>9</v>
      </c>
      <c r="C21" s="4">
        <v>0.1979995498055131</v>
      </c>
      <c r="D21" s="4">
        <v>0.5005187750695483</v>
      </c>
      <c r="E21" s="4">
        <v>0.21593799546814624</v>
      </c>
      <c r="F21" s="4">
        <v>0.46493908129465783</v>
      </c>
      <c r="G21" s="4"/>
    </row>
    <row r="22" spans="2:7" ht="12.75">
      <c r="B22" s="23" t="s">
        <v>16</v>
      </c>
      <c r="C22" s="4">
        <v>0.12780943098677097</v>
      </c>
      <c r="D22" s="4">
        <v>0.4942496181969229</v>
      </c>
      <c r="E22" s="4">
        <v>0.12814488142345073</v>
      </c>
      <c r="F22" s="4">
        <v>0.5667575405329077</v>
      </c>
      <c r="G22" s="4"/>
    </row>
    <row r="23" spans="2:7" ht="12.75">
      <c r="B23" s="23" t="s">
        <v>25</v>
      </c>
      <c r="C23" s="4">
        <v>0.180033893141748</v>
      </c>
      <c r="D23" s="4">
        <v>0.5553418507847314</v>
      </c>
      <c r="E23" s="4">
        <v>0.1645252269488872</v>
      </c>
      <c r="F23" s="4">
        <v>0.5550489479075245</v>
      </c>
      <c r="G23" s="4"/>
    </row>
    <row r="24" spans="2:7" ht="12.75">
      <c r="B24" s="23" t="s">
        <v>6</v>
      </c>
      <c r="C24" s="4">
        <v>0.15711369973091238</v>
      </c>
      <c r="D24" s="4">
        <v>0.5498979490581934</v>
      </c>
      <c r="E24" s="4">
        <v>0.16361322460402689</v>
      </c>
      <c r="F24" s="4">
        <v>0.5617909627306532</v>
      </c>
      <c r="G24" s="4"/>
    </row>
    <row r="25" spans="2:7" ht="12.75">
      <c r="B25" s="20" t="s">
        <v>97</v>
      </c>
      <c r="C25" s="4">
        <v>0.14727121171807578</v>
      </c>
      <c r="D25" s="4">
        <v>0.6241753948495731</v>
      </c>
      <c r="E25" s="4">
        <v>0.14894454562543427</v>
      </c>
      <c r="F25" s="4">
        <v>0.6094819608705907</v>
      </c>
      <c r="G25" s="4"/>
    </row>
    <row r="26" spans="2:7" ht="12.75">
      <c r="B26" s="23" t="s">
        <v>30</v>
      </c>
      <c r="C26" s="4">
        <v>0.20431276602803305</v>
      </c>
      <c r="D26" s="4">
        <v>0.6354599033162323</v>
      </c>
      <c r="E26" s="4">
        <v>0.19792427399295592</v>
      </c>
      <c r="F26" s="4">
        <v>0.5635896912920768</v>
      </c>
      <c r="G26" s="4"/>
    </row>
    <row r="27" spans="2:7" ht="12.75">
      <c r="B27" s="23" t="s">
        <v>5</v>
      </c>
      <c r="C27" s="4">
        <v>0.10315322335270238</v>
      </c>
      <c r="D27" s="4">
        <v>0.5573242499128022</v>
      </c>
      <c r="E27" s="4">
        <v>0.12983844068509923</v>
      </c>
      <c r="F27" s="4">
        <v>0.6372530364659469</v>
      </c>
      <c r="G27" s="4"/>
    </row>
    <row r="28" spans="2:7" ht="12.75">
      <c r="B28" s="23" t="s">
        <v>24</v>
      </c>
      <c r="C28" s="4">
        <v>0.4070403329474514</v>
      </c>
      <c r="D28" s="4">
        <v>0.4032673309517553</v>
      </c>
      <c r="E28" s="4">
        <v>0.37213556783112844</v>
      </c>
      <c r="F28" s="4">
        <v>0.4370130575047946</v>
      </c>
      <c r="G28" s="4"/>
    </row>
    <row r="29" spans="2:7" ht="12.75">
      <c r="B29" s="23" t="s">
        <v>17</v>
      </c>
      <c r="C29" s="4">
        <v>0.1833842415628922</v>
      </c>
      <c r="D29" s="4">
        <v>0.6478194650423179</v>
      </c>
      <c r="E29" s="4">
        <v>0.1854264150853284</v>
      </c>
      <c r="F29" s="4">
        <v>0.6379480591119829</v>
      </c>
      <c r="G29" s="4"/>
    </row>
    <row r="30" spans="2:7" ht="12.75">
      <c r="B30" s="23" t="s">
        <v>0</v>
      </c>
      <c r="C30" s="4">
        <v>0.21405625888630245</v>
      </c>
      <c r="D30" s="4">
        <v>0.7356029934178657</v>
      </c>
      <c r="E30" s="4">
        <v>0.1607947671128114</v>
      </c>
      <c r="F30" s="4">
        <v>0.6663342529293385</v>
      </c>
      <c r="G30" s="4"/>
    </row>
    <row r="31" spans="2:7" ht="12.75">
      <c r="B31" s="23" t="s">
        <v>3</v>
      </c>
      <c r="C31" s="4">
        <v>0.16594581259395666</v>
      </c>
      <c r="D31" s="4">
        <v>0.6565762496061559</v>
      </c>
      <c r="E31" s="4">
        <v>0.1613445839712738</v>
      </c>
      <c r="F31" s="4">
        <v>0.7239728420749094</v>
      </c>
      <c r="G31" s="4"/>
    </row>
    <row r="32" spans="2:7" ht="12.75">
      <c r="B32" s="23" t="s">
        <v>29</v>
      </c>
      <c r="C32" s="4">
        <v>0.6347741157177582</v>
      </c>
      <c r="D32" s="4">
        <v>0.2062364603050173</v>
      </c>
      <c r="E32" s="4">
        <v>0.6835866542313314</v>
      </c>
      <c r="F32" s="4">
        <v>0.20666094575376603</v>
      </c>
      <c r="G32" s="4"/>
    </row>
    <row r="33" spans="2:7" ht="12.75">
      <c r="B33" s="23" t="s">
        <v>71</v>
      </c>
      <c r="C33" s="4">
        <v>0.15827244541768748</v>
      </c>
      <c r="D33" s="4">
        <v>0.9799882921752704</v>
      </c>
      <c r="E33" s="4">
        <v>0.1593416005067063</v>
      </c>
      <c r="F33" s="4">
        <v>0.8086586225715343</v>
      </c>
      <c r="G33" s="4"/>
    </row>
    <row r="34" spans="2:7" ht="12.75">
      <c r="B34" s="23" t="s">
        <v>23</v>
      </c>
      <c r="C34" s="4">
        <v>0.3389596821302938</v>
      </c>
      <c r="D34" s="4">
        <v>0.6252135207293419</v>
      </c>
      <c r="E34" s="4">
        <v>0.379898670018296</v>
      </c>
      <c r="F34" s="4">
        <v>0.7014951339147484</v>
      </c>
      <c r="G34" s="4"/>
    </row>
    <row r="36" ht="12.75">
      <c r="B36" s="35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40"/>
  <sheetViews>
    <sheetView zoomScalePageLayoutView="0" workbookViewId="0" topLeftCell="C4">
      <selection activeCell="O36" sqref="O36:P37"/>
    </sheetView>
  </sheetViews>
  <sheetFormatPr defaultColWidth="9.140625" defaultRowHeight="12.75"/>
  <cols>
    <col min="1" max="1" width="5.421875" style="0" customWidth="1"/>
    <col min="2" max="2" width="38.140625" style="0" customWidth="1"/>
    <col min="3" max="3" width="17.00390625" style="0" customWidth="1"/>
    <col min="6" max="6" width="11.421875" style="0" customWidth="1"/>
    <col min="8" max="8" width="12.57421875" style="0" customWidth="1"/>
    <col min="9" max="9" width="13.57421875" style="0" customWidth="1"/>
  </cols>
  <sheetData>
    <row r="2" spans="3:14" ht="12.75">
      <c r="C2" s="5">
        <v>2005</v>
      </c>
      <c r="D2" s="5">
        <v>2005</v>
      </c>
      <c r="E2" s="5">
        <v>2005</v>
      </c>
      <c r="F2" s="5">
        <v>2005</v>
      </c>
      <c r="G2" s="5">
        <v>2005</v>
      </c>
      <c r="H2" s="5">
        <v>2005</v>
      </c>
      <c r="I2" s="5">
        <v>2010</v>
      </c>
      <c r="J2" s="5">
        <v>2010</v>
      </c>
      <c r="K2" s="5">
        <v>2010</v>
      </c>
      <c r="L2" s="5">
        <v>2010</v>
      </c>
      <c r="M2" s="5">
        <v>2010</v>
      </c>
      <c r="N2" s="5">
        <v>2010</v>
      </c>
    </row>
    <row r="3" spans="3:14" ht="102">
      <c r="C3" s="10" t="s">
        <v>38</v>
      </c>
      <c r="D3" s="10" t="s">
        <v>43</v>
      </c>
      <c r="E3" s="10" t="s">
        <v>39</v>
      </c>
      <c r="F3" s="10" t="s">
        <v>43</v>
      </c>
      <c r="G3" s="10" t="s">
        <v>39</v>
      </c>
      <c r="H3" s="10" t="s">
        <v>91</v>
      </c>
      <c r="I3" s="10" t="s">
        <v>38</v>
      </c>
      <c r="J3" s="10" t="s">
        <v>43</v>
      </c>
      <c r="K3" s="10" t="s">
        <v>39</v>
      </c>
      <c r="L3" s="10" t="s">
        <v>43</v>
      </c>
      <c r="M3" s="10" t="s">
        <v>39</v>
      </c>
      <c r="N3" s="10" t="s">
        <v>91</v>
      </c>
    </row>
    <row r="4" spans="3:16" ht="76.5">
      <c r="C4" s="10" t="s">
        <v>47</v>
      </c>
      <c r="D4" s="10" t="s">
        <v>47</v>
      </c>
      <c r="E4" s="10" t="s">
        <v>47</v>
      </c>
      <c r="F4" s="11" t="s">
        <v>92</v>
      </c>
      <c r="G4" s="11" t="s">
        <v>93</v>
      </c>
      <c r="H4" s="11" t="s">
        <v>48</v>
      </c>
      <c r="I4" s="10" t="s">
        <v>47</v>
      </c>
      <c r="J4" s="10" t="s">
        <v>47</v>
      </c>
      <c r="K4" s="10" t="s">
        <v>47</v>
      </c>
      <c r="L4" s="11" t="s">
        <v>94</v>
      </c>
      <c r="M4" s="11" t="s">
        <v>95</v>
      </c>
      <c r="N4" s="11" t="s">
        <v>49</v>
      </c>
      <c r="O4" s="42" t="s">
        <v>106</v>
      </c>
      <c r="P4" s="42" t="s">
        <v>107</v>
      </c>
    </row>
    <row r="5" spans="3:16" ht="25.5">
      <c r="C5" s="10"/>
      <c r="D5" s="10" t="s">
        <v>96</v>
      </c>
      <c r="E5" s="10" t="s">
        <v>96</v>
      </c>
      <c r="F5" s="10" t="s">
        <v>89</v>
      </c>
      <c r="G5" s="10" t="s">
        <v>89</v>
      </c>
      <c r="H5" s="10" t="s">
        <v>89</v>
      </c>
      <c r="I5" s="10"/>
      <c r="J5" s="10" t="s">
        <v>96</v>
      </c>
      <c r="K5" s="10" t="s">
        <v>96</v>
      </c>
      <c r="L5" s="10" t="s">
        <v>89</v>
      </c>
      <c r="M5" s="10" t="s">
        <v>89</v>
      </c>
      <c r="N5" s="10" t="s">
        <v>89</v>
      </c>
      <c r="O5" s="10" t="s">
        <v>89</v>
      </c>
      <c r="P5" s="10" t="s">
        <v>89</v>
      </c>
    </row>
    <row r="6" spans="2:16" ht="12.75">
      <c r="B6" s="23" t="s">
        <v>17</v>
      </c>
      <c r="C6" s="31">
        <v>8201359</v>
      </c>
      <c r="D6" s="24">
        <v>6817</v>
      </c>
      <c r="E6" s="37">
        <v>1504</v>
      </c>
      <c r="F6" s="39">
        <f>D6/C6*1000</f>
        <v>0.8312037066052101</v>
      </c>
      <c r="G6" s="39">
        <f>E6/C6*1000</f>
        <v>0.1833842415628922</v>
      </c>
      <c r="H6" s="39">
        <f>F6-G6</f>
        <v>0.6478194650423179</v>
      </c>
      <c r="I6" s="38">
        <v>8375290</v>
      </c>
      <c r="J6" s="24">
        <v>6896</v>
      </c>
      <c r="K6" s="37">
        <v>1553</v>
      </c>
      <c r="L6" s="39">
        <f>J6/I6*1000</f>
        <v>0.8233744741973114</v>
      </c>
      <c r="M6" s="39">
        <f>K6/I6*1000</f>
        <v>0.1854264150853284</v>
      </c>
      <c r="N6" s="39">
        <f>L6-M6</f>
        <v>0.6379480591119829</v>
      </c>
      <c r="O6" s="19">
        <f>(M6-G6)/G6</f>
        <v>0.011136036035767098</v>
      </c>
      <c r="P6" s="19">
        <f>(N6-H6)/H6</f>
        <v>-0.015237896455751201</v>
      </c>
    </row>
    <row r="7" spans="2:16" ht="12.75">
      <c r="B7" s="23" t="s">
        <v>0</v>
      </c>
      <c r="C7" s="31">
        <v>10445852</v>
      </c>
      <c r="D7" s="24">
        <v>9920</v>
      </c>
      <c r="E7" s="37">
        <v>2236</v>
      </c>
      <c r="F7" s="39">
        <f aca="true" t="shared" si="0" ref="F7:F38">D7/C7*1000</f>
        <v>0.9496592523041681</v>
      </c>
      <c r="G7" s="39">
        <f aca="true" t="shared" si="1" ref="G7:G38">E7/C7*1000</f>
        <v>0.21405625888630245</v>
      </c>
      <c r="H7" s="39">
        <f aca="true" t="shared" si="2" ref="H7:H38">F7-G7</f>
        <v>0.7356029934178657</v>
      </c>
      <c r="I7" s="38">
        <v>10839905</v>
      </c>
      <c r="J7" s="24">
        <v>8966</v>
      </c>
      <c r="K7" s="37">
        <v>1743</v>
      </c>
      <c r="L7" s="39">
        <f aca="true" t="shared" si="3" ref="L7:L38">J7/I7*1000</f>
        <v>0.8271290200421498</v>
      </c>
      <c r="M7" s="39">
        <f aca="true" t="shared" si="4" ref="M7:M38">K7/I7*1000</f>
        <v>0.1607947671128114</v>
      </c>
      <c r="N7" s="39">
        <f aca="true" t="shared" si="5" ref="N7:N38">L7-M7</f>
        <v>0.6663342529293385</v>
      </c>
      <c r="O7" s="19">
        <f aca="true" t="shared" si="6" ref="O7:O38">(M7-G7)/G7</f>
        <v>-0.24882006277509164</v>
      </c>
      <c r="P7" s="19">
        <f aca="true" t="shared" si="7" ref="P7:P38">(N7-H7)/H7</f>
        <v>-0.0941659306831811</v>
      </c>
    </row>
    <row r="8" spans="2:16" ht="12.75">
      <c r="B8" s="23" t="s">
        <v>1</v>
      </c>
      <c r="C8" s="31">
        <v>7761049</v>
      </c>
      <c r="D8" s="24">
        <v>2117</v>
      </c>
      <c r="E8" s="37">
        <v>778</v>
      </c>
      <c r="F8" s="39">
        <f t="shared" si="0"/>
        <v>0.2727724048643424</v>
      </c>
      <c r="G8" s="39">
        <f t="shared" si="1"/>
        <v>0.1002441809090498</v>
      </c>
      <c r="H8" s="39">
        <f t="shared" si="2"/>
        <v>0.1725282239552926</v>
      </c>
      <c r="I8" s="38">
        <v>7563710</v>
      </c>
      <c r="J8" s="24">
        <v>2246</v>
      </c>
      <c r="K8" s="37">
        <v>908</v>
      </c>
      <c r="L8" s="39">
        <f t="shared" si="3"/>
        <v>0.2969442244612763</v>
      </c>
      <c r="M8" s="39">
        <f t="shared" si="4"/>
        <v>0.12004690819716779</v>
      </c>
      <c r="N8" s="39">
        <f t="shared" si="5"/>
        <v>0.17689731626410848</v>
      </c>
      <c r="O8" s="19">
        <f t="shared" si="6"/>
        <v>0.19754490593408852</v>
      </c>
      <c r="P8" s="19">
        <f t="shared" si="7"/>
        <v>0.025323927926992673</v>
      </c>
    </row>
    <row r="9" spans="2:16" ht="12.75">
      <c r="B9" s="23" t="s">
        <v>26</v>
      </c>
      <c r="C9" s="31">
        <v>4443901</v>
      </c>
      <c r="D9" s="24">
        <v>1926</v>
      </c>
      <c r="E9" s="37">
        <v>545</v>
      </c>
      <c r="F9" s="39">
        <f t="shared" si="0"/>
        <v>0.43340299435113433</v>
      </c>
      <c r="G9" s="39">
        <f t="shared" si="1"/>
        <v>0.12263999580548711</v>
      </c>
      <c r="H9" s="39">
        <f t="shared" si="2"/>
        <v>0.3107629985456472</v>
      </c>
      <c r="I9" s="38">
        <v>4425747</v>
      </c>
      <c r="J9" s="24">
        <v>1575</v>
      </c>
      <c r="K9" s="37">
        <v>572</v>
      </c>
      <c r="L9" s="39">
        <f t="shared" si="3"/>
        <v>0.35587212734934914</v>
      </c>
      <c r="M9" s="39">
        <f t="shared" si="4"/>
        <v>0.12924371863100173</v>
      </c>
      <c r="N9" s="39">
        <f t="shared" si="5"/>
        <v>0.2266284087183474</v>
      </c>
      <c r="O9" s="19">
        <f t="shared" si="6"/>
        <v>0.05384640452849037</v>
      </c>
      <c r="P9" s="19">
        <f t="shared" si="7"/>
        <v>-0.2707355451615694</v>
      </c>
    </row>
    <row r="10" spans="2:16" ht="12.75">
      <c r="B10" s="23" t="s">
        <v>11</v>
      </c>
      <c r="C10" s="31">
        <v>749175</v>
      </c>
      <c r="D10" s="24">
        <v>314</v>
      </c>
      <c r="E10" s="37">
        <v>123</v>
      </c>
      <c r="F10" s="39">
        <f t="shared" si="0"/>
        <v>0.41912770714452563</v>
      </c>
      <c r="G10" s="39">
        <f t="shared" si="1"/>
        <v>0.16418059865852438</v>
      </c>
      <c r="H10" s="39">
        <f t="shared" si="2"/>
        <v>0.2549471084860012</v>
      </c>
      <c r="I10" s="38">
        <v>803147</v>
      </c>
      <c r="J10" s="24">
        <v>295</v>
      </c>
      <c r="K10" s="37">
        <v>149</v>
      </c>
      <c r="L10" s="39">
        <f t="shared" si="3"/>
        <v>0.3673051135097311</v>
      </c>
      <c r="M10" s="39">
        <f t="shared" si="4"/>
        <v>0.18552020987440657</v>
      </c>
      <c r="N10" s="39">
        <f t="shared" si="5"/>
        <v>0.18178490363532454</v>
      </c>
      <c r="O10" s="19">
        <f t="shared" si="6"/>
        <v>0.12997644904600433</v>
      </c>
      <c r="P10" s="19">
        <f t="shared" si="7"/>
        <v>-0.28697012994243826</v>
      </c>
    </row>
    <row r="11" spans="2:16" ht="12.75">
      <c r="B11" s="23" t="s">
        <v>2</v>
      </c>
      <c r="C11" s="31">
        <v>10220577</v>
      </c>
      <c r="D11" s="24">
        <v>6216</v>
      </c>
      <c r="E11" s="37">
        <v>1266</v>
      </c>
      <c r="F11" s="39">
        <f t="shared" si="0"/>
        <v>0.6081848412276527</v>
      </c>
      <c r="G11" s="39">
        <f t="shared" si="1"/>
        <v>0.12386776206470534</v>
      </c>
      <c r="H11" s="39">
        <f t="shared" si="2"/>
        <v>0.48431707916294736</v>
      </c>
      <c r="I11" s="38">
        <v>10506813</v>
      </c>
      <c r="J11" s="24">
        <v>6619</v>
      </c>
      <c r="K11" s="37">
        <v>1292</v>
      </c>
      <c r="L11" s="39">
        <f t="shared" si="3"/>
        <v>0.6299721904253934</v>
      </c>
      <c r="M11" s="39">
        <f t="shared" si="4"/>
        <v>0.12296783049246238</v>
      </c>
      <c r="N11" s="39">
        <f t="shared" si="5"/>
        <v>0.507004359932931</v>
      </c>
      <c r="O11" s="19">
        <f t="shared" si="6"/>
        <v>-0.007265260607298828</v>
      </c>
      <c r="P11" s="19">
        <f t="shared" si="7"/>
        <v>0.046843858591967144</v>
      </c>
    </row>
    <row r="12" spans="2:16" ht="12.75">
      <c r="B12" s="23" t="s">
        <v>3</v>
      </c>
      <c r="C12" s="31">
        <v>5411405</v>
      </c>
      <c r="D12" s="24">
        <v>4451</v>
      </c>
      <c r="E12" s="37">
        <v>898</v>
      </c>
      <c r="F12" s="39">
        <f t="shared" si="0"/>
        <v>0.8225220622001126</v>
      </c>
      <c r="G12" s="39">
        <f t="shared" si="1"/>
        <v>0.16594581259395666</v>
      </c>
      <c r="H12" s="39">
        <f t="shared" si="2"/>
        <v>0.6565762496061559</v>
      </c>
      <c r="I12" s="38">
        <v>5534738</v>
      </c>
      <c r="J12" s="24">
        <v>4900</v>
      </c>
      <c r="K12" s="37">
        <v>893</v>
      </c>
      <c r="L12" s="39">
        <f t="shared" si="3"/>
        <v>0.8853174260461832</v>
      </c>
      <c r="M12" s="39">
        <f t="shared" si="4"/>
        <v>0.1613445839712738</v>
      </c>
      <c r="N12" s="39">
        <f t="shared" si="5"/>
        <v>0.7239728420749094</v>
      </c>
      <c r="O12" s="19">
        <f t="shared" si="6"/>
        <v>-0.02772729574045563</v>
      </c>
      <c r="P12" s="19">
        <f t="shared" si="7"/>
        <v>0.10264853855006335</v>
      </c>
    </row>
    <row r="13" spans="2:16" ht="12.75">
      <c r="B13" s="23" t="s">
        <v>5</v>
      </c>
      <c r="C13" s="31">
        <v>1347510</v>
      </c>
      <c r="D13" s="24">
        <v>890</v>
      </c>
      <c r="E13" s="37">
        <v>139</v>
      </c>
      <c r="F13" s="39">
        <f t="shared" si="0"/>
        <v>0.6604774732655045</v>
      </c>
      <c r="G13" s="39">
        <f t="shared" si="1"/>
        <v>0.10315322335270238</v>
      </c>
      <c r="H13" s="39">
        <f t="shared" si="2"/>
        <v>0.5573242499128022</v>
      </c>
      <c r="I13" s="38">
        <v>1340127</v>
      </c>
      <c r="J13" s="24">
        <v>1028</v>
      </c>
      <c r="K13" s="37">
        <v>174</v>
      </c>
      <c r="L13" s="39">
        <f t="shared" si="3"/>
        <v>0.7670914771510461</v>
      </c>
      <c r="M13" s="39">
        <f t="shared" si="4"/>
        <v>0.12983844068509923</v>
      </c>
      <c r="N13" s="39">
        <f t="shared" si="5"/>
        <v>0.6372530364659469</v>
      </c>
      <c r="O13" s="19">
        <f t="shared" si="6"/>
        <v>0.2586949439394106</v>
      </c>
      <c r="P13" s="19">
        <f t="shared" si="7"/>
        <v>0.14341523191508396</v>
      </c>
    </row>
    <row r="14" spans="2:16" ht="12.75">
      <c r="B14" s="23" t="s">
        <v>33</v>
      </c>
      <c r="C14" s="31">
        <v>491134938</v>
      </c>
      <c r="D14" s="24">
        <v>302977</v>
      </c>
      <c r="E14" s="37">
        <v>69260</v>
      </c>
      <c r="F14" s="39">
        <f t="shared" si="0"/>
        <v>0.6168915639229071</v>
      </c>
      <c r="G14" s="39">
        <f t="shared" si="1"/>
        <v>0.14102030753918793</v>
      </c>
      <c r="H14" s="39">
        <f t="shared" si="2"/>
        <v>0.4758712563837192</v>
      </c>
      <c r="I14" s="38">
        <v>501104164</v>
      </c>
      <c r="J14" s="24">
        <v>307321</v>
      </c>
      <c r="K14" s="37">
        <v>72456</v>
      </c>
      <c r="L14" s="39">
        <f t="shared" si="3"/>
        <v>0.6132876596890542</v>
      </c>
      <c r="M14" s="39">
        <f t="shared" si="4"/>
        <v>0.14459269190986007</v>
      </c>
      <c r="N14" s="39">
        <f t="shared" si="5"/>
        <v>0.4686949677791941</v>
      </c>
      <c r="O14" s="19">
        <f t="shared" si="6"/>
        <v>0.025332410863445457</v>
      </c>
      <c r="P14" s="19">
        <f t="shared" si="7"/>
        <v>-0.015080315333730655</v>
      </c>
    </row>
    <row r="15" spans="2:16" ht="12.75">
      <c r="B15" s="23" t="s">
        <v>23</v>
      </c>
      <c r="C15" s="31">
        <v>5236611</v>
      </c>
      <c r="D15" s="24">
        <v>5049</v>
      </c>
      <c r="E15" s="37">
        <v>1775</v>
      </c>
      <c r="F15" s="39">
        <f t="shared" si="0"/>
        <v>0.9641732028596357</v>
      </c>
      <c r="G15" s="39">
        <f t="shared" si="1"/>
        <v>0.3389596821302938</v>
      </c>
      <c r="H15" s="39">
        <f t="shared" si="2"/>
        <v>0.6252135207293419</v>
      </c>
      <c r="I15" s="38">
        <v>5351427</v>
      </c>
      <c r="J15" s="24">
        <v>5787</v>
      </c>
      <c r="K15" s="37">
        <v>2033</v>
      </c>
      <c r="L15" s="39">
        <f t="shared" si="3"/>
        <v>1.0813938039330444</v>
      </c>
      <c r="M15" s="39">
        <f t="shared" si="4"/>
        <v>0.379898670018296</v>
      </c>
      <c r="N15" s="39">
        <f t="shared" si="5"/>
        <v>0.7014951339147484</v>
      </c>
      <c r="O15" s="19">
        <f t="shared" si="6"/>
        <v>0.12077834045249529</v>
      </c>
      <c r="P15" s="19">
        <f t="shared" si="7"/>
        <v>0.12200889881015416</v>
      </c>
    </row>
    <row r="16" spans="2:16" ht="12.75">
      <c r="B16" s="23" t="s">
        <v>87</v>
      </c>
      <c r="C16" s="31">
        <v>2035196</v>
      </c>
      <c r="D16" s="24">
        <v>486</v>
      </c>
      <c r="E16" s="37">
        <v>257</v>
      </c>
      <c r="F16" s="39">
        <f t="shared" si="0"/>
        <v>0.23879763914630336</v>
      </c>
      <c r="G16" s="39">
        <f t="shared" si="1"/>
        <v>0.1262777639106995</v>
      </c>
      <c r="H16" s="39">
        <f t="shared" si="2"/>
        <v>0.11251987523560386</v>
      </c>
      <c r="I16" s="38">
        <v>2052722</v>
      </c>
      <c r="J16" s="24">
        <v>537</v>
      </c>
      <c r="K16" s="37">
        <v>278</v>
      </c>
      <c r="L16" s="39">
        <f t="shared" si="3"/>
        <v>0.2616038606299343</v>
      </c>
      <c r="M16" s="39">
        <f t="shared" si="4"/>
        <v>0.13542993157378347</v>
      </c>
      <c r="N16" s="39">
        <f t="shared" si="5"/>
        <v>0.12617392905615082</v>
      </c>
      <c r="O16" s="19">
        <f t="shared" si="6"/>
        <v>0.07247647867407718</v>
      </c>
      <c r="P16" s="19">
        <f t="shared" si="7"/>
        <v>0.12134792890551045</v>
      </c>
    </row>
    <row r="17" spans="2:16" ht="12.75">
      <c r="B17" s="23" t="s">
        <v>9</v>
      </c>
      <c r="C17" s="31">
        <v>62772870</v>
      </c>
      <c r="D17" s="24">
        <v>43848</v>
      </c>
      <c r="E17" s="37">
        <v>12429</v>
      </c>
      <c r="F17" s="39">
        <f t="shared" si="0"/>
        <v>0.6985183248750615</v>
      </c>
      <c r="G17" s="39">
        <f t="shared" si="1"/>
        <v>0.1979995498055131</v>
      </c>
      <c r="H17" s="39">
        <f t="shared" si="2"/>
        <v>0.5005187750695483</v>
      </c>
      <c r="I17" s="38">
        <v>64694497</v>
      </c>
      <c r="J17" s="24">
        <v>44049</v>
      </c>
      <c r="K17" s="37">
        <v>13970</v>
      </c>
      <c r="L17" s="39">
        <f t="shared" si="3"/>
        <v>0.6808770767628041</v>
      </c>
      <c r="M17" s="39">
        <f t="shared" si="4"/>
        <v>0.21593799546814624</v>
      </c>
      <c r="N17" s="39">
        <f t="shared" si="5"/>
        <v>0.46493908129465783</v>
      </c>
      <c r="O17" s="19">
        <f t="shared" si="6"/>
        <v>0.09059841641182187</v>
      </c>
      <c r="P17" s="19">
        <f t="shared" si="7"/>
        <v>-0.0710856326417458</v>
      </c>
    </row>
    <row r="18" spans="2:16" ht="12.75">
      <c r="B18" s="23" t="s">
        <v>70</v>
      </c>
      <c r="C18" s="31">
        <v>82500849</v>
      </c>
      <c r="D18" s="24">
        <v>63645</v>
      </c>
      <c r="E18" s="37">
        <v>12150</v>
      </c>
      <c r="F18" s="39">
        <f t="shared" si="0"/>
        <v>0.7714466065676489</v>
      </c>
      <c r="G18" s="39">
        <f t="shared" si="1"/>
        <v>0.14727121171807578</v>
      </c>
      <c r="H18" s="39">
        <f t="shared" si="2"/>
        <v>0.6241753948495731</v>
      </c>
      <c r="I18" s="38">
        <v>81802257</v>
      </c>
      <c r="J18" s="24">
        <v>62041</v>
      </c>
      <c r="K18" s="37">
        <v>12184</v>
      </c>
      <c r="L18" s="39">
        <f t="shared" si="3"/>
        <v>0.7584265064960249</v>
      </c>
      <c r="M18" s="39">
        <f t="shared" si="4"/>
        <v>0.14894454562543427</v>
      </c>
      <c r="N18" s="39">
        <f t="shared" si="5"/>
        <v>0.6094819608705907</v>
      </c>
      <c r="O18" s="19">
        <f t="shared" si="6"/>
        <v>0.011362260742186256</v>
      </c>
      <c r="P18" s="19">
        <f t="shared" si="7"/>
        <v>-0.023540553024400307</v>
      </c>
    </row>
    <row r="19" spans="2:16" ht="12.75">
      <c r="B19" s="23" t="s">
        <v>7</v>
      </c>
      <c r="C19" s="31">
        <v>11082751</v>
      </c>
      <c r="D19" s="24">
        <v>5497</v>
      </c>
      <c r="E19" s="37">
        <v>1451</v>
      </c>
      <c r="F19" s="39">
        <f t="shared" si="0"/>
        <v>0.49599598511236065</v>
      </c>
      <c r="G19" s="39">
        <f t="shared" si="1"/>
        <v>0.13092417216627894</v>
      </c>
      <c r="H19" s="39">
        <f t="shared" si="2"/>
        <v>0.3650718129460817</v>
      </c>
      <c r="I19" s="38">
        <v>11305118</v>
      </c>
      <c r="J19" s="24">
        <v>4632</v>
      </c>
      <c r="K19" s="37">
        <v>1559</v>
      </c>
      <c r="L19" s="39">
        <f t="shared" si="3"/>
        <v>0.40972593121097894</v>
      </c>
      <c r="M19" s="39">
        <f t="shared" si="4"/>
        <v>0.13790214308245166</v>
      </c>
      <c r="N19" s="39">
        <f t="shared" si="5"/>
        <v>0.27182378812852726</v>
      </c>
      <c r="O19" s="19">
        <f t="shared" si="6"/>
        <v>0.05329780437572994</v>
      </c>
      <c r="P19" s="19">
        <f t="shared" si="7"/>
        <v>-0.255423786528615</v>
      </c>
    </row>
    <row r="20" spans="2:16" ht="12.75">
      <c r="B20" s="23" t="s">
        <v>14</v>
      </c>
      <c r="C20" s="31">
        <v>10097549</v>
      </c>
      <c r="D20" s="24">
        <v>6464</v>
      </c>
      <c r="E20" s="37">
        <v>956</v>
      </c>
      <c r="F20" s="39">
        <f t="shared" si="0"/>
        <v>0.640155348590039</v>
      </c>
      <c r="G20" s="39">
        <f t="shared" si="1"/>
        <v>0.09467644078775948</v>
      </c>
      <c r="H20" s="39">
        <f t="shared" si="2"/>
        <v>0.5454789078022795</v>
      </c>
      <c r="I20" s="38">
        <v>10014324</v>
      </c>
      <c r="J20" s="24">
        <v>5719</v>
      </c>
      <c r="K20" s="37">
        <v>963</v>
      </c>
      <c r="L20" s="39">
        <f t="shared" si="3"/>
        <v>0.5710819821687415</v>
      </c>
      <c r="M20" s="39">
        <f t="shared" si="4"/>
        <v>0.09616225718281134</v>
      </c>
      <c r="N20" s="39">
        <f t="shared" si="5"/>
        <v>0.47491972498593016</v>
      </c>
      <c r="O20" s="19">
        <f t="shared" si="6"/>
        <v>0.015693623278283938</v>
      </c>
      <c r="P20" s="19">
        <f t="shared" si="7"/>
        <v>-0.12935272438054563</v>
      </c>
    </row>
    <row r="21" spans="2:16" ht="12.75">
      <c r="B21" s="23" t="s">
        <v>6</v>
      </c>
      <c r="C21" s="31">
        <v>4111672</v>
      </c>
      <c r="D21" s="24">
        <v>2907</v>
      </c>
      <c r="E21" s="37">
        <v>646</v>
      </c>
      <c r="F21" s="39">
        <f t="shared" si="0"/>
        <v>0.7070116487891058</v>
      </c>
      <c r="G21" s="39">
        <f t="shared" si="1"/>
        <v>0.15711369973091238</v>
      </c>
      <c r="H21" s="39">
        <f t="shared" si="2"/>
        <v>0.5498979490581934</v>
      </c>
      <c r="I21" s="38">
        <v>4467854</v>
      </c>
      <c r="J21" s="24">
        <v>3241</v>
      </c>
      <c r="K21" s="37">
        <v>731</v>
      </c>
      <c r="L21" s="39">
        <f t="shared" si="3"/>
        <v>0.7254041873346802</v>
      </c>
      <c r="M21" s="39">
        <f t="shared" si="4"/>
        <v>0.16361322460402689</v>
      </c>
      <c r="N21" s="39">
        <f t="shared" si="5"/>
        <v>0.5617909627306532</v>
      </c>
      <c r="O21" s="19">
        <f t="shared" si="6"/>
        <v>0.041368288597660154</v>
      </c>
      <c r="P21" s="19">
        <f t="shared" si="7"/>
        <v>0.02162767417632462</v>
      </c>
    </row>
    <row r="22" spans="2:16" ht="12.75">
      <c r="B22" s="23" t="s">
        <v>10</v>
      </c>
      <c r="C22" s="31">
        <v>58462375</v>
      </c>
      <c r="D22" s="24">
        <v>31232</v>
      </c>
      <c r="E22" s="37">
        <v>5758</v>
      </c>
      <c r="F22" s="39">
        <f t="shared" si="0"/>
        <v>0.5342239346246197</v>
      </c>
      <c r="G22" s="39">
        <f t="shared" si="1"/>
        <v>0.09849069593905482</v>
      </c>
      <c r="H22" s="39">
        <f t="shared" si="2"/>
        <v>0.4357332386855649</v>
      </c>
      <c r="I22" s="38">
        <v>60340328</v>
      </c>
      <c r="J22" s="24">
        <v>31395</v>
      </c>
      <c r="K22" s="37">
        <v>5980</v>
      </c>
      <c r="L22" s="39">
        <f t="shared" si="3"/>
        <v>0.5202987958567278</v>
      </c>
      <c r="M22" s="39">
        <f t="shared" si="4"/>
        <v>0.09910453254413863</v>
      </c>
      <c r="N22" s="39">
        <f t="shared" si="5"/>
        <v>0.42119426331258913</v>
      </c>
      <c r="O22" s="19">
        <f t="shared" si="6"/>
        <v>0.0062324324062411505</v>
      </c>
      <c r="P22" s="19">
        <f t="shared" si="7"/>
        <v>-0.033366688795268676</v>
      </c>
    </row>
    <row r="23" spans="2:16" ht="12.75">
      <c r="B23" s="23" t="s">
        <v>12</v>
      </c>
      <c r="C23" s="31">
        <v>2306434</v>
      </c>
      <c r="D23" s="24">
        <v>1504</v>
      </c>
      <c r="E23" s="37">
        <v>135</v>
      </c>
      <c r="F23" s="39">
        <f t="shared" si="0"/>
        <v>0.6520888956718467</v>
      </c>
      <c r="G23" s="39">
        <f t="shared" si="1"/>
        <v>0.05853191550245964</v>
      </c>
      <c r="H23" s="39">
        <f t="shared" si="2"/>
        <v>0.5935569801693871</v>
      </c>
      <c r="I23" s="38">
        <v>2248374</v>
      </c>
      <c r="J23" s="24">
        <v>1511</v>
      </c>
      <c r="K23" s="37">
        <v>167</v>
      </c>
      <c r="L23" s="39">
        <f t="shared" si="3"/>
        <v>0.6720412173419548</v>
      </c>
      <c r="M23" s="39">
        <f t="shared" si="4"/>
        <v>0.0742758989385218</v>
      </c>
      <c r="N23" s="39">
        <f t="shared" si="5"/>
        <v>0.5977653184034329</v>
      </c>
      <c r="O23" s="19">
        <f t="shared" si="6"/>
        <v>0.2689811754990413</v>
      </c>
      <c r="P23" s="19">
        <f t="shared" si="7"/>
        <v>0.007090032422573671</v>
      </c>
    </row>
    <row r="24" spans="2:16" ht="12.75">
      <c r="B24" s="23" t="s">
        <v>13</v>
      </c>
      <c r="C24" s="31">
        <v>3425324</v>
      </c>
      <c r="D24" s="24">
        <v>1512</v>
      </c>
      <c r="E24" s="37">
        <v>186</v>
      </c>
      <c r="F24" s="39">
        <f t="shared" si="0"/>
        <v>0.441418096507075</v>
      </c>
      <c r="G24" s="39">
        <f t="shared" si="1"/>
        <v>0.05430143250682271</v>
      </c>
      <c r="H24" s="39">
        <f t="shared" si="2"/>
        <v>0.38711666400025224</v>
      </c>
      <c r="I24" s="38">
        <v>3329039</v>
      </c>
      <c r="J24" s="24">
        <v>1584</v>
      </c>
      <c r="K24" s="37">
        <v>223</v>
      </c>
      <c r="L24" s="39">
        <f t="shared" si="3"/>
        <v>0.4758129898748558</v>
      </c>
      <c r="M24" s="39">
        <f t="shared" si="4"/>
        <v>0.06698629844829093</v>
      </c>
      <c r="N24" s="39">
        <f t="shared" si="5"/>
        <v>0.4088266914265649</v>
      </c>
      <c r="O24" s="19">
        <f t="shared" si="6"/>
        <v>0.23360094487147143</v>
      </c>
      <c r="P24" s="19">
        <f t="shared" si="7"/>
        <v>0.05608135594570666</v>
      </c>
    </row>
    <row r="25" spans="2:16" ht="12.75">
      <c r="B25" s="23" t="s">
        <v>71</v>
      </c>
      <c r="C25" s="31">
        <v>461230</v>
      </c>
      <c r="D25" s="24">
        <v>525</v>
      </c>
      <c r="E25" s="37">
        <v>73</v>
      </c>
      <c r="F25" s="39">
        <f t="shared" si="0"/>
        <v>1.1382607375929579</v>
      </c>
      <c r="G25" s="39">
        <f t="shared" si="1"/>
        <v>0.15827244541768748</v>
      </c>
      <c r="H25" s="39">
        <f t="shared" si="2"/>
        <v>0.9799882921752704</v>
      </c>
      <c r="I25" s="38">
        <v>502066</v>
      </c>
      <c r="J25" s="24">
        <v>486</v>
      </c>
      <c r="K25" s="37">
        <v>80</v>
      </c>
      <c r="L25" s="39">
        <f t="shared" si="3"/>
        <v>0.9680002230782406</v>
      </c>
      <c r="M25" s="39">
        <f t="shared" si="4"/>
        <v>0.1593416005067063</v>
      </c>
      <c r="N25" s="39">
        <f t="shared" si="5"/>
        <v>0.8086586225715343</v>
      </c>
      <c r="O25" s="19">
        <f t="shared" si="6"/>
        <v>0.006755156187782808</v>
      </c>
      <c r="P25" s="19">
        <f t="shared" si="7"/>
        <v>-0.17482828210471504</v>
      </c>
    </row>
    <row r="26" spans="2:16" ht="12.75">
      <c r="B26" s="23" t="s">
        <v>15</v>
      </c>
      <c r="C26" s="31">
        <v>402668</v>
      </c>
      <c r="D26" s="24">
        <v>76</v>
      </c>
      <c r="E26" s="37">
        <v>54</v>
      </c>
      <c r="F26" s="39">
        <f t="shared" si="0"/>
        <v>0.18874109688378515</v>
      </c>
      <c r="G26" s="39">
        <f t="shared" si="1"/>
        <v>0.13410551620689998</v>
      </c>
      <c r="H26" s="39">
        <f t="shared" si="2"/>
        <v>0.054635580676885176</v>
      </c>
      <c r="I26" s="38">
        <v>414372</v>
      </c>
      <c r="J26" s="24">
        <v>64</v>
      </c>
      <c r="K26" s="37">
        <v>41</v>
      </c>
      <c r="L26" s="39">
        <f t="shared" si="3"/>
        <v>0.15445059029084976</v>
      </c>
      <c r="M26" s="39">
        <f t="shared" si="4"/>
        <v>0.09894490940507564</v>
      </c>
      <c r="N26" s="39">
        <f t="shared" si="5"/>
        <v>0.05550568088577412</v>
      </c>
      <c r="O26" s="19">
        <f t="shared" si="6"/>
        <v>-0.26218613369772226</v>
      </c>
      <c r="P26" s="19">
        <f t="shared" si="7"/>
        <v>0.015925523223313375</v>
      </c>
    </row>
    <row r="27" spans="2:16" ht="12.75">
      <c r="B27" s="23" t="s">
        <v>16</v>
      </c>
      <c r="C27" s="31">
        <v>16305526</v>
      </c>
      <c r="D27" s="24">
        <v>10143</v>
      </c>
      <c r="E27" s="37">
        <v>2084</v>
      </c>
      <c r="F27" s="39">
        <f t="shared" si="0"/>
        <v>0.6220590491836939</v>
      </c>
      <c r="G27" s="39">
        <f t="shared" si="1"/>
        <v>0.12780943098677097</v>
      </c>
      <c r="H27" s="39">
        <f t="shared" si="2"/>
        <v>0.4942496181969229</v>
      </c>
      <c r="I27" s="38">
        <v>16574989</v>
      </c>
      <c r="J27" s="24">
        <v>11518</v>
      </c>
      <c r="K27" s="37">
        <v>2124</v>
      </c>
      <c r="L27" s="39">
        <f t="shared" si="3"/>
        <v>0.6949024219563584</v>
      </c>
      <c r="M27" s="39">
        <f t="shared" si="4"/>
        <v>0.12814488142345073</v>
      </c>
      <c r="N27" s="39">
        <f t="shared" si="5"/>
        <v>0.5667575405329077</v>
      </c>
      <c r="O27" s="19">
        <f t="shared" si="6"/>
        <v>0.0026246141156397442</v>
      </c>
      <c r="P27" s="19">
        <f t="shared" si="7"/>
        <v>0.14670304167457263</v>
      </c>
    </row>
    <row r="28" spans="2:16" ht="12.75">
      <c r="B28" s="23" t="s">
        <v>29</v>
      </c>
      <c r="C28" s="31">
        <v>4606363</v>
      </c>
      <c r="D28" s="24">
        <v>3874</v>
      </c>
      <c r="E28" s="37">
        <v>2924</v>
      </c>
      <c r="F28" s="39">
        <f t="shared" si="0"/>
        <v>0.8410105760227755</v>
      </c>
      <c r="G28" s="39">
        <f t="shared" si="1"/>
        <v>0.6347741157177582</v>
      </c>
      <c r="H28" s="39">
        <f t="shared" si="2"/>
        <v>0.2062364603050173</v>
      </c>
      <c r="I28" s="38">
        <v>4858199</v>
      </c>
      <c r="J28" s="24">
        <v>4325</v>
      </c>
      <c r="K28" s="37">
        <v>3321</v>
      </c>
      <c r="L28" s="39">
        <f t="shared" si="3"/>
        <v>0.8902475999850974</v>
      </c>
      <c r="M28" s="39">
        <f t="shared" si="4"/>
        <v>0.6835866542313314</v>
      </c>
      <c r="N28" s="39">
        <f t="shared" si="5"/>
        <v>0.20666094575376603</v>
      </c>
      <c r="O28" s="19">
        <f t="shared" si="6"/>
        <v>0.07689749362004047</v>
      </c>
      <c r="P28" s="19">
        <f t="shared" si="7"/>
        <v>0.002058246384373229</v>
      </c>
    </row>
    <row r="29" spans="2:16" ht="12.75">
      <c r="B29" s="23" t="s">
        <v>18</v>
      </c>
      <c r="C29" s="31">
        <v>38173835</v>
      </c>
      <c r="D29" s="24">
        <v>18343</v>
      </c>
      <c r="E29" s="37">
        <v>2171</v>
      </c>
      <c r="F29" s="39">
        <f t="shared" si="0"/>
        <v>0.4805123718903275</v>
      </c>
      <c r="G29" s="39">
        <f t="shared" si="1"/>
        <v>0.05687141467447533</v>
      </c>
      <c r="H29" s="39">
        <f t="shared" si="2"/>
        <v>0.4236409572158522</v>
      </c>
      <c r="I29" s="38">
        <v>38167329</v>
      </c>
      <c r="J29" s="24">
        <v>21009</v>
      </c>
      <c r="K29" s="37">
        <v>2460</v>
      </c>
      <c r="L29" s="39">
        <f t="shared" si="3"/>
        <v>0.5504445962147364</v>
      </c>
      <c r="M29" s="39">
        <f t="shared" si="4"/>
        <v>0.06445302997230956</v>
      </c>
      <c r="N29" s="39">
        <f t="shared" si="5"/>
        <v>0.48599156624242684</v>
      </c>
      <c r="O29" s="19">
        <f t="shared" si="6"/>
        <v>0.13331152990004594</v>
      </c>
      <c r="P29" s="19">
        <f t="shared" si="7"/>
        <v>0.14717795332240727</v>
      </c>
    </row>
    <row r="30" spans="2:16" ht="12.75">
      <c r="B30" s="23" t="s">
        <v>19</v>
      </c>
      <c r="C30" s="31">
        <v>10529255</v>
      </c>
      <c r="D30" s="24">
        <v>3224</v>
      </c>
      <c r="E30" s="37">
        <v>1139</v>
      </c>
      <c r="F30" s="39">
        <f t="shared" si="0"/>
        <v>0.30619450283994454</v>
      </c>
      <c r="G30" s="39">
        <f t="shared" si="1"/>
        <v>0.10817479489289604</v>
      </c>
      <c r="H30" s="39">
        <f t="shared" si="2"/>
        <v>0.19801970794704848</v>
      </c>
      <c r="I30" s="38">
        <v>10637713</v>
      </c>
      <c r="J30" s="24">
        <v>2982</v>
      </c>
      <c r="K30" s="37">
        <v>1249</v>
      </c>
      <c r="L30" s="39">
        <f t="shared" si="3"/>
        <v>0.2803234116205241</v>
      </c>
      <c r="M30" s="39">
        <f t="shared" si="4"/>
        <v>0.1174124551019566</v>
      </c>
      <c r="N30" s="39">
        <f t="shared" si="5"/>
        <v>0.16291095651856752</v>
      </c>
      <c r="O30" s="19">
        <f t="shared" si="6"/>
        <v>0.08539568037274091</v>
      </c>
      <c r="P30" s="19">
        <f t="shared" si="7"/>
        <v>-0.1772992789074774</v>
      </c>
    </row>
    <row r="31" spans="2:16" ht="12.75">
      <c r="B31" s="23" t="s">
        <v>20</v>
      </c>
      <c r="C31" s="31">
        <v>21658528</v>
      </c>
      <c r="D31" s="24">
        <v>7990</v>
      </c>
      <c r="E31" s="37">
        <v>794</v>
      </c>
      <c r="F31" s="39">
        <f t="shared" si="0"/>
        <v>0.3689078038913817</v>
      </c>
      <c r="G31" s="39">
        <f t="shared" si="1"/>
        <v>0.03665992444177185</v>
      </c>
      <c r="H31" s="39">
        <f t="shared" si="2"/>
        <v>0.3322478794496099</v>
      </c>
      <c r="I31" s="38">
        <v>21462186</v>
      </c>
      <c r="J31" s="24">
        <v>8102</v>
      </c>
      <c r="K31" s="37">
        <v>974</v>
      </c>
      <c r="L31" s="39">
        <f t="shared" si="3"/>
        <v>0.3775011548217875</v>
      </c>
      <c r="M31" s="39">
        <f t="shared" si="4"/>
        <v>0.04538214327282412</v>
      </c>
      <c r="N31" s="39">
        <f t="shared" si="5"/>
        <v>0.33211901154896334</v>
      </c>
      <c r="O31" s="19">
        <f t="shared" si="6"/>
        <v>0.2379224443003435</v>
      </c>
      <c r="P31" s="19">
        <f t="shared" si="7"/>
        <v>-0.00038786673630547265</v>
      </c>
    </row>
    <row r="32" spans="2:16" ht="12.75">
      <c r="B32" s="23" t="s">
        <v>22</v>
      </c>
      <c r="C32" s="31">
        <v>5384822</v>
      </c>
      <c r="D32" s="24">
        <v>2540</v>
      </c>
      <c r="E32" s="37">
        <v>404</v>
      </c>
      <c r="F32" s="39">
        <f t="shared" si="0"/>
        <v>0.471696186057775</v>
      </c>
      <c r="G32" s="39">
        <f t="shared" si="1"/>
        <v>0.07502569258556735</v>
      </c>
      <c r="H32" s="39">
        <f t="shared" si="2"/>
        <v>0.3966704934722077</v>
      </c>
      <c r="I32" s="38">
        <v>5424925</v>
      </c>
      <c r="J32" s="24">
        <v>2307</v>
      </c>
      <c r="K32" s="37">
        <v>375</v>
      </c>
      <c r="L32" s="39">
        <f t="shared" si="3"/>
        <v>0.4252593353825168</v>
      </c>
      <c r="M32" s="39">
        <f t="shared" si="4"/>
        <v>0.06912537961354305</v>
      </c>
      <c r="N32" s="39">
        <f t="shared" si="5"/>
        <v>0.3561339557689738</v>
      </c>
      <c r="O32" s="19">
        <f t="shared" si="6"/>
        <v>-0.07864389875901444</v>
      </c>
      <c r="P32" s="19">
        <f t="shared" si="7"/>
        <v>-0.10219196630533864</v>
      </c>
    </row>
    <row r="33" spans="2:16" ht="12.75">
      <c r="B33" s="23" t="s">
        <v>21</v>
      </c>
      <c r="C33" s="31">
        <v>1997590</v>
      </c>
      <c r="D33" s="24">
        <v>1186</v>
      </c>
      <c r="E33" s="37">
        <v>254</v>
      </c>
      <c r="F33" s="39">
        <f t="shared" si="0"/>
        <v>0.593715427089643</v>
      </c>
      <c r="G33" s="39">
        <f t="shared" si="1"/>
        <v>0.12715321962965373</v>
      </c>
      <c r="H33" s="39">
        <f t="shared" si="2"/>
        <v>0.4665622074599892</v>
      </c>
      <c r="I33" s="38">
        <v>2046976</v>
      </c>
      <c r="J33" s="24">
        <v>1275</v>
      </c>
      <c r="K33" s="37">
        <v>277</v>
      </c>
      <c r="L33" s="39">
        <f t="shared" si="3"/>
        <v>0.6228700287643822</v>
      </c>
      <c r="M33" s="39">
        <f t="shared" si="4"/>
        <v>0.13532156703351675</v>
      </c>
      <c r="N33" s="39">
        <f t="shared" si="5"/>
        <v>0.4875484617308655</v>
      </c>
      <c r="O33" s="19">
        <f t="shared" si="6"/>
        <v>0.06424019326961704</v>
      </c>
      <c r="P33" s="19">
        <f t="shared" si="7"/>
        <v>0.04498061337871223</v>
      </c>
    </row>
    <row r="34" spans="2:16" ht="12.75">
      <c r="B34" s="23" t="s">
        <v>8</v>
      </c>
      <c r="C34" s="31">
        <v>43038035</v>
      </c>
      <c r="D34" s="24">
        <v>15114</v>
      </c>
      <c r="E34" s="37">
        <v>5381</v>
      </c>
      <c r="F34" s="39">
        <f t="shared" si="0"/>
        <v>0.3511777431288394</v>
      </c>
      <c r="G34" s="39">
        <f t="shared" si="1"/>
        <v>0.12502894242267332</v>
      </c>
      <c r="H34" s="39">
        <f t="shared" si="2"/>
        <v>0.2261488007061661</v>
      </c>
      <c r="I34" s="38">
        <v>45989016</v>
      </c>
      <c r="J34" s="24">
        <v>16478</v>
      </c>
      <c r="K34" s="37">
        <v>6673</v>
      </c>
      <c r="L34" s="39">
        <f t="shared" si="3"/>
        <v>0.3583029478169309</v>
      </c>
      <c r="M34" s="39">
        <f t="shared" si="4"/>
        <v>0.1450998647155225</v>
      </c>
      <c r="N34" s="39">
        <f t="shared" si="5"/>
        <v>0.2132030831014084</v>
      </c>
      <c r="O34" s="19">
        <f t="shared" si="6"/>
        <v>0.1605302092774435</v>
      </c>
      <c r="P34" s="19">
        <f t="shared" si="7"/>
        <v>-0.057244246108463834</v>
      </c>
    </row>
    <row r="35" spans="2:16" ht="12.75">
      <c r="B35" s="23" t="s">
        <v>24</v>
      </c>
      <c r="C35" s="31">
        <v>9011392</v>
      </c>
      <c r="D35" s="24">
        <v>7302</v>
      </c>
      <c r="E35" s="37">
        <v>3668</v>
      </c>
      <c r="F35" s="39">
        <f t="shared" si="0"/>
        <v>0.8103076638992067</v>
      </c>
      <c r="G35" s="39">
        <f t="shared" si="1"/>
        <v>0.4070403329474514</v>
      </c>
      <c r="H35" s="39">
        <f t="shared" si="2"/>
        <v>0.4032673309517553</v>
      </c>
      <c r="I35" s="38">
        <v>9340682</v>
      </c>
      <c r="J35" s="24">
        <v>7558</v>
      </c>
      <c r="K35" s="37">
        <v>3476</v>
      </c>
      <c r="L35" s="39">
        <f t="shared" si="3"/>
        <v>0.809148625335923</v>
      </c>
      <c r="M35" s="39">
        <f t="shared" si="4"/>
        <v>0.37213556783112844</v>
      </c>
      <c r="N35" s="39">
        <f t="shared" si="5"/>
        <v>0.4370130575047946</v>
      </c>
      <c r="O35" s="19">
        <f t="shared" si="6"/>
        <v>-0.08575259572822022</v>
      </c>
      <c r="P35" s="19">
        <f t="shared" si="7"/>
        <v>0.083680784340739</v>
      </c>
    </row>
    <row r="36" spans="2:16" ht="12.75">
      <c r="B36" s="23" t="s">
        <v>30</v>
      </c>
      <c r="C36" s="31">
        <v>7415102</v>
      </c>
      <c r="D36" s="24">
        <v>6227</v>
      </c>
      <c r="E36" s="37">
        <v>1515</v>
      </c>
      <c r="F36" s="39">
        <f t="shared" si="0"/>
        <v>0.8397726693442653</v>
      </c>
      <c r="G36" s="39">
        <f t="shared" si="1"/>
        <v>0.20431276602803305</v>
      </c>
      <c r="H36" s="39">
        <f t="shared" si="2"/>
        <v>0.6354599033162323</v>
      </c>
      <c r="I36" s="38">
        <v>7785806</v>
      </c>
      <c r="J36" s="32">
        <v>5929</v>
      </c>
      <c r="K36" s="40">
        <v>1541</v>
      </c>
      <c r="L36" s="41">
        <f t="shared" si="3"/>
        <v>0.7615139652850328</v>
      </c>
      <c r="M36" s="41">
        <f t="shared" si="4"/>
        <v>0.19792427399295592</v>
      </c>
      <c r="N36" s="41">
        <f t="shared" si="5"/>
        <v>0.5635896912920768</v>
      </c>
      <c r="O36" s="43">
        <f t="shared" si="6"/>
        <v>-0.03126819806355413</v>
      </c>
      <c r="P36" s="43">
        <f t="shared" si="7"/>
        <v>-0.11309952311560675</v>
      </c>
    </row>
    <row r="37" spans="2:16" ht="12.75">
      <c r="B37" s="23" t="s">
        <v>27</v>
      </c>
      <c r="C37" s="31">
        <v>71610009</v>
      </c>
      <c r="D37" s="24">
        <v>19309</v>
      </c>
      <c r="E37" s="37">
        <v>2660</v>
      </c>
      <c r="F37" s="39">
        <f t="shared" si="0"/>
        <v>0.26964107768789697</v>
      </c>
      <c r="G37" s="39">
        <f t="shared" si="1"/>
        <v>0.03714564538038251</v>
      </c>
      <c r="H37" s="39">
        <f t="shared" si="2"/>
        <v>0.23249543230751446</v>
      </c>
      <c r="I37" s="38">
        <v>72561312</v>
      </c>
      <c r="J37" s="32">
        <v>20529</v>
      </c>
      <c r="K37" s="40">
        <v>3366</v>
      </c>
      <c r="L37" s="41">
        <f t="shared" si="3"/>
        <v>0.28291936066426143</v>
      </c>
      <c r="M37" s="41">
        <f t="shared" si="4"/>
        <v>0.046388356373710554</v>
      </c>
      <c r="N37" s="41">
        <f t="shared" si="5"/>
        <v>0.23653100429055088</v>
      </c>
      <c r="O37" s="43">
        <f t="shared" si="6"/>
        <v>0.2488235403821881</v>
      </c>
      <c r="P37" s="43">
        <f t="shared" si="7"/>
        <v>0.017357639859774503</v>
      </c>
    </row>
    <row r="38" spans="2:16" ht="12.75">
      <c r="B38" s="23" t="s">
        <v>25</v>
      </c>
      <c r="C38" s="31">
        <v>60038695</v>
      </c>
      <c r="D38" s="24">
        <v>44151</v>
      </c>
      <c r="E38" s="37">
        <v>10809</v>
      </c>
      <c r="F38" s="39">
        <f t="shared" si="0"/>
        <v>0.7353757439264794</v>
      </c>
      <c r="G38" s="39">
        <f t="shared" si="1"/>
        <v>0.180033893141748</v>
      </c>
      <c r="H38" s="39">
        <f t="shared" si="2"/>
        <v>0.5553418507847314</v>
      </c>
      <c r="I38" s="38">
        <v>62026962</v>
      </c>
      <c r="J38" s="24">
        <v>44633</v>
      </c>
      <c r="K38" s="37">
        <v>10205</v>
      </c>
      <c r="L38" s="39">
        <f t="shared" si="3"/>
        <v>0.7195741748564116</v>
      </c>
      <c r="M38" s="39">
        <f t="shared" si="4"/>
        <v>0.1645252269488872</v>
      </c>
      <c r="N38" s="39">
        <f t="shared" si="5"/>
        <v>0.5550489479075245</v>
      </c>
      <c r="O38" s="19">
        <f t="shared" si="6"/>
        <v>-0.08614303630400422</v>
      </c>
      <c r="P38" s="19">
        <f t="shared" si="7"/>
        <v>-0.0005274280639808942</v>
      </c>
    </row>
    <row r="40" ht="12.75">
      <c r="B40" s="3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5">
      <selection activeCell="H42" sqref="H42:H43"/>
    </sheetView>
  </sheetViews>
  <sheetFormatPr defaultColWidth="9.140625" defaultRowHeight="12.75"/>
  <cols>
    <col min="1" max="1" width="23.00390625" style="0" customWidth="1"/>
    <col min="5" max="5" width="16.57421875" style="0" customWidth="1"/>
    <col min="10" max="10" width="28.28125" style="0" customWidth="1"/>
    <col min="11" max="11" width="14.7109375" style="0" customWidth="1"/>
    <col min="12" max="12" width="12.7109375" style="0" customWidth="1"/>
    <col min="13" max="13" width="12.8515625" style="0" customWidth="1"/>
    <col min="14" max="14" width="15.421875" style="0" customWidth="1"/>
  </cols>
  <sheetData>
    <row r="1" spans="1:14" ht="14.25">
      <c r="A1" s="21" t="s">
        <v>60</v>
      </c>
      <c r="F1" s="21" t="s">
        <v>77</v>
      </c>
      <c r="K1" s="28" t="s">
        <v>79</v>
      </c>
      <c r="L1" s="27"/>
      <c r="M1" s="27"/>
      <c r="N1" s="27"/>
    </row>
    <row r="3" spans="1:14" ht="14.25">
      <c r="A3" s="21" t="s">
        <v>40</v>
      </c>
      <c r="B3" s="22">
        <v>40974.66917824074</v>
      </c>
      <c r="F3" s="21" t="s">
        <v>40</v>
      </c>
      <c r="G3" s="22">
        <v>40974.670057870375</v>
      </c>
      <c r="K3" s="28" t="s">
        <v>40</v>
      </c>
      <c r="L3" s="29">
        <v>40998.08347222222</v>
      </c>
      <c r="M3" s="27"/>
      <c r="N3" s="27"/>
    </row>
    <row r="4" spans="1:14" ht="14.25">
      <c r="A4" s="21" t="s">
        <v>41</v>
      </c>
      <c r="B4" s="22">
        <v>41010.67903771991</v>
      </c>
      <c r="F4" s="21" t="s">
        <v>41</v>
      </c>
      <c r="G4" s="22">
        <v>41010.69290214121</v>
      </c>
      <c r="K4" s="28" t="s">
        <v>41</v>
      </c>
      <c r="L4" s="29">
        <v>41010.71367438657</v>
      </c>
      <c r="M4" s="27"/>
      <c r="N4" s="27"/>
    </row>
    <row r="5" spans="1:14" ht="14.25">
      <c r="A5" s="21" t="s">
        <v>61</v>
      </c>
      <c r="B5" s="21" t="s">
        <v>62</v>
      </c>
      <c r="F5" s="21" t="s">
        <v>61</v>
      </c>
      <c r="G5" s="21" t="s">
        <v>62</v>
      </c>
      <c r="K5" s="28" t="s">
        <v>61</v>
      </c>
      <c r="L5" s="28" t="s">
        <v>62</v>
      </c>
      <c r="M5" s="27"/>
      <c r="N5" s="27"/>
    </row>
    <row r="7" spans="1:14" ht="14.25">
      <c r="A7" s="21" t="s">
        <v>63</v>
      </c>
      <c r="B7" s="21" t="s">
        <v>85</v>
      </c>
      <c r="F7" s="21" t="s">
        <v>63</v>
      </c>
      <c r="G7" s="21" t="s">
        <v>85</v>
      </c>
      <c r="K7" s="28" t="s">
        <v>80</v>
      </c>
      <c r="L7" s="28" t="s">
        <v>81</v>
      </c>
      <c r="M7" s="27"/>
      <c r="N7" s="27"/>
    </row>
    <row r="8" spans="1:14" ht="14.25">
      <c r="A8" s="21" t="s">
        <v>65</v>
      </c>
      <c r="B8" s="6" t="s">
        <v>66</v>
      </c>
      <c r="F8" s="21" t="s">
        <v>65</v>
      </c>
      <c r="G8" s="6" t="s">
        <v>78</v>
      </c>
      <c r="K8" s="28"/>
      <c r="L8" s="28"/>
      <c r="M8" s="27"/>
      <c r="N8" s="27"/>
    </row>
    <row r="9" spans="1:14" ht="14.25">
      <c r="A9" s="21" t="s">
        <v>67</v>
      </c>
      <c r="B9" s="21" t="s">
        <v>68</v>
      </c>
      <c r="F9" s="21" t="s">
        <v>67</v>
      </c>
      <c r="G9" s="21" t="s">
        <v>68</v>
      </c>
      <c r="K9" s="28"/>
      <c r="L9" s="28"/>
      <c r="M9" s="27"/>
      <c r="N9" s="27"/>
    </row>
    <row r="11" spans="1:14" ht="12.75">
      <c r="A11" s="23" t="s">
        <v>31</v>
      </c>
      <c r="B11" s="23" t="s">
        <v>84</v>
      </c>
      <c r="C11" s="23" t="s">
        <v>69</v>
      </c>
      <c r="D11" s="23" t="s">
        <v>86</v>
      </c>
      <c r="F11" s="23" t="s">
        <v>31</v>
      </c>
      <c r="G11" s="23" t="s">
        <v>84</v>
      </c>
      <c r="H11" s="23" t="s">
        <v>69</v>
      </c>
      <c r="I11" s="23" t="s">
        <v>86</v>
      </c>
      <c r="K11" s="30" t="s">
        <v>31</v>
      </c>
      <c r="L11" s="30" t="s">
        <v>84</v>
      </c>
      <c r="M11" s="30" t="s">
        <v>69</v>
      </c>
      <c r="N11" s="30" t="s">
        <v>86</v>
      </c>
    </row>
    <row r="12" spans="1:14" ht="12.75">
      <c r="A12" s="23" t="s">
        <v>17</v>
      </c>
      <c r="B12" s="24">
        <v>6817</v>
      </c>
      <c r="C12" s="24">
        <v>6265</v>
      </c>
      <c r="D12" s="24">
        <v>6896</v>
      </c>
      <c r="E12" s="26"/>
      <c r="F12" s="23" t="s">
        <v>17</v>
      </c>
      <c r="G12" s="24">
        <v>1504</v>
      </c>
      <c r="H12" s="24">
        <v>1524</v>
      </c>
      <c r="I12" s="24">
        <v>1553</v>
      </c>
      <c r="K12" s="30" t="s">
        <v>17</v>
      </c>
      <c r="L12" s="31">
        <v>8201359</v>
      </c>
      <c r="M12" s="31">
        <v>8355260</v>
      </c>
      <c r="N12" s="31">
        <v>8375290</v>
      </c>
    </row>
    <row r="13" spans="1:14" ht="12.75">
      <c r="A13" s="23" t="s">
        <v>0</v>
      </c>
      <c r="B13" s="24">
        <v>9920</v>
      </c>
      <c r="C13" s="24">
        <v>8300</v>
      </c>
      <c r="D13" s="24">
        <v>8966</v>
      </c>
      <c r="E13" s="26"/>
      <c r="F13" s="23" t="s">
        <v>0</v>
      </c>
      <c r="G13" s="24">
        <v>2236</v>
      </c>
      <c r="H13" s="24">
        <v>1738</v>
      </c>
      <c r="I13" s="24">
        <v>1743</v>
      </c>
      <c r="K13" s="30" t="s">
        <v>0</v>
      </c>
      <c r="L13" s="31">
        <v>10445852</v>
      </c>
      <c r="M13" s="31">
        <v>10753080</v>
      </c>
      <c r="N13" s="31">
        <v>10839905</v>
      </c>
    </row>
    <row r="14" spans="1:14" ht="12.75">
      <c r="A14" s="23" t="s">
        <v>1</v>
      </c>
      <c r="B14" s="24">
        <v>2117</v>
      </c>
      <c r="C14" s="24">
        <v>2116</v>
      </c>
      <c r="D14" s="24">
        <v>2246</v>
      </c>
      <c r="E14" s="26"/>
      <c r="F14" s="23" t="s">
        <v>1</v>
      </c>
      <c r="G14" s="24">
        <v>778</v>
      </c>
      <c r="H14" s="24">
        <v>886</v>
      </c>
      <c r="I14" s="24">
        <v>908</v>
      </c>
      <c r="K14" s="30" t="s">
        <v>1</v>
      </c>
      <c r="L14" s="31">
        <v>7761049</v>
      </c>
      <c r="M14" s="31">
        <v>7606551</v>
      </c>
      <c r="N14" s="31">
        <v>7563710</v>
      </c>
    </row>
    <row r="15" spans="1:14" ht="12.75">
      <c r="A15" s="23" t="s">
        <v>26</v>
      </c>
      <c r="B15" s="24">
        <v>1926</v>
      </c>
      <c r="C15" s="24">
        <v>1809</v>
      </c>
      <c r="D15" s="24">
        <v>1575</v>
      </c>
      <c r="E15" s="26"/>
      <c r="F15" s="23" t="s">
        <v>26</v>
      </c>
      <c r="G15" s="24">
        <v>545</v>
      </c>
      <c r="H15" s="24">
        <v>556</v>
      </c>
      <c r="I15" s="24">
        <v>572</v>
      </c>
      <c r="K15" s="30" t="s">
        <v>26</v>
      </c>
      <c r="L15" s="31">
        <v>4443901</v>
      </c>
      <c r="M15" s="31">
        <v>4435056</v>
      </c>
      <c r="N15" s="31">
        <v>4425747</v>
      </c>
    </row>
    <row r="16" spans="1:14" ht="12.75">
      <c r="A16" s="23" t="s">
        <v>11</v>
      </c>
      <c r="B16" s="24">
        <v>314</v>
      </c>
      <c r="C16" s="24">
        <v>310</v>
      </c>
      <c r="D16" s="24">
        <v>295</v>
      </c>
      <c r="E16" s="26"/>
      <c r="F16" s="23" t="s">
        <v>11</v>
      </c>
      <c r="G16" s="24">
        <v>123</v>
      </c>
      <c r="H16" s="24">
        <v>148</v>
      </c>
      <c r="I16" s="24">
        <v>149</v>
      </c>
      <c r="K16" s="30" t="s">
        <v>11</v>
      </c>
      <c r="L16" s="31">
        <v>749175</v>
      </c>
      <c r="M16" s="31">
        <v>796875</v>
      </c>
      <c r="N16" s="31">
        <v>803147</v>
      </c>
    </row>
    <row r="17" spans="1:14" ht="12.75">
      <c r="A17" s="23" t="s">
        <v>2</v>
      </c>
      <c r="B17" s="24">
        <v>6216</v>
      </c>
      <c r="C17" s="24">
        <v>6017</v>
      </c>
      <c r="D17" s="24">
        <v>6619</v>
      </c>
      <c r="E17" s="26"/>
      <c r="F17" s="23" t="s">
        <v>2</v>
      </c>
      <c r="G17" s="24">
        <v>1266</v>
      </c>
      <c r="H17" s="24">
        <v>1263</v>
      </c>
      <c r="I17" s="24">
        <v>1292</v>
      </c>
      <c r="K17" s="30" t="s">
        <v>2</v>
      </c>
      <c r="L17" s="31">
        <v>10220577</v>
      </c>
      <c r="M17" s="31">
        <v>10467542</v>
      </c>
      <c r="N17" s="31">
        <v>10506813</v>
      </c>
    </row>
    <row r="18" spans="1:14" ht="12.75">
      <c r="A18" s="23" t="s">
        <v>3</v>
      </c>
      <c r="B18" s="24">
        <v>4451</v>
      </c>
      <c r="C18" s="24">
        <v>4433</v>
      </c>
      <c r="D18" s="24">
        <v>4900</v>
      </c>
      <c r="E18" s="26"/>
      <c r="F18" s="23" t="s">
        <v>3</v>
      </c>
      <c r="G18" s="24">
        <v>898</v>
      </c>
      <c r="H18" s="24">
        <v>868</v>
      </c>
      <c r="I18" s="24">
        <v>893</v>
      </c>
      <c r="K18" s="30" t="s">
        <v>3</v>
      </c>
      <c r="L18" s="31">
        <v>5411405</v>
      </c>
      <c r="M18" s="31">
        <v>5511451</v>
      </c>
      <c r="N18" s="31">
        <v>5534738</v>
      </c>
    </row>
    <row r="19" spans="1:14" ht="12.75">
      <c r="A19" s="23" t="s">
        <v>5</v>
      </c>
      <c r="B19" s="24">
        <v>890</v>
      </c>
      <c r="C19" s="24">
        <v>966</v>
      </c>
      <c r="D19" s="24">
        <v>1028</v>
      </c>
      <c r="E19" s="26"/>
      <c r="F19" s="23" t="s">
        <v>5</v>
      </c>
      <c r="G19" s="24">
        <v>139</v>
      </c>
      <c r="H19" s="24">
        <v>162</v>
      </c>
      <c r="I19" s="24">
        <v>174</v>
      </c>
      <c r="K19" s="30" t="s">
        <v>5</v>
      </c>
      <c r="L19" s="31">
        <v>1347510</v>
      </c>
      <c r="M19" s="31">
        <v>1340415</v>
      </c>
      <c r="N19" s="31">
        <v>1340127</v>
      </c>
    </row>
    <row r="20" spans="1:14" ht="12.75">
      <c r="A20" s="23" t="s">
        <v>33</v>
      </c>
      <c r="B20" s="24">
        <v>302977</v>
      </c>
      <c r="C20" s="24">
        <v>294341</v>
      </c>
      <c r="D20" s="24">
        <v>307321</v>
      </c>
      <c r="E20" s="26"/>
      <c r="F20" s="23" t="s">
        <v>33</v>
      </c>
      <c r="G20" s="24">
        <v>69260</v>
      </c>
      <c r="H20" s="24">
        <v>70636</v>
      </c>
      <c r="I20" s="24">
        <v>72456</v>
      </c>
      <c r="K20" s="30" t="s">
        <v>33</v>
      </c>
      <c r="L20" s="31">
        <v>491134938</v>
      </c>
      <c r="M20" s="31">
        <v>499686575</v>
      </c>
      <c r="N20" s="31">
        <v>501104164</v>
      </c>
    </row>
    <row r="21" spans="1:14" ht="12.75">
      <c r="A21" s="23" t="s">
        <v>23</v>
      </c>
      <c r="B21" s="24">
        <v>5049</v>
      </c>
      <c r="C21" s="24">
        <v>5298</v>
      </c>
      <c r="D21" s="24">
        <v>5787</v>
      </c>
      <c r="E21" s="26"/>
      <c r="F21" s="23" t="s">
        <v>23</v>
      </c>
      <c r="G21" s="24">
        <v>1775</v>
      </c>
      <c r="H21" s="24">
        <v>1896</v>
      </c>
      <c r="I21" s="24">
        <v>2033</v>
      </c>
      <c r="K21" s="30" t="s">
        <v>23</v>
      </c>
      <c r="L21" s="31">
        <v>5236611</v>
      </c>
      <c r="M21" s="31">
        <v>5326314</v>
      </c>
      <c r="N21" s="31">
        <v>5351427</v>
      </c>
    </row>
    <row r="22" spans="1:14" ht="12.75">
      <c r="A22" s="23" t="s">
        <v>87</v>
      </c>
      <c r="B22" s="24">
        <v>486</v>
      </c>
      <c r="C22" s="24">
        <v>541</v>
      </c>
      <c r="D22" s="24">
        <v>537</v>
      </c>
      <c r="E22" s="26"/>
      <c r="F22" s="23" t="s">
        <v>87</v>
      </c>
      <c r="G22" s="24">
        <v>257</v>
      </c>
      <c r="H22" s="24">
        <v>284</v>
      </c>
      <c r="I22" s="24">
        <v>278</v>
      </c>
      <c r="K22" s="30" t="s">
        <v>87</v>
      </c>
      <c r="L22" s="31">
        <v>2035196</v>
      </c>
      <c r="M22" s="31">
        <v>2048619</v>
      </c>
      <c r="N22" s="31">
        <v>2052722</v>
      </c>
    </row>
    <row r="23" spans="1:14" ht="12.75">
      <c r="A23" s="23" t="s">
        <v>9</v>
      </c>
      <c r="B23" s="24">
        <v>43848</v>
      </c>
      <c r="C23" s="24">
        <v>42891</v>
      </c>
      <c r="D23" s="24">
        <v>44049</v>
      </c>
      <c r="E23" s="26"/>
      <c r="F23" s="23" t="s">
        <v>9</v>
      </c>
      <c r="G23" s="24">
        <v>12429</v>
      </c>
      <c r="H23" s="24">
        <v>13047</v>
      </c>
      <c r="I23" s="24">
        <v>13970</v>
      </c>
      <c r="K23" s="30" t="s">
        <v>9</v>
      </c>
      <c r="L23" s="31">
        <v>62772870</v>
      </c>
      <c r="M23" s="31">
        <v>64350226</v>
      </c>
      <c r="N23" s="31">
        <v>64694497</v>
      </c>
    </row>
    <row r="24" spans="1:14" ht="12.75">
      <c r="A24" s="23" t="s">
        <v>70</v>
      </c>
      <c r="B24" s="24">
        <v>63645</v>
      </c>
      <c r="C24" s="24">
        <v>65777</v>
      </c>
      <c r="D24" s="24">
        <v>62041</v>
      </c>
      <c r="E24" s="26"/>
      <c r="F24" s="23" t="s">
        <v>70</v>
      </c>
      <c r="G24" s="24">
        <v>12150</v>
      </c>
      <c r="H24" s="24">
        <v>11969</v>
      </c>
      <c r="I24" s="24">
        <v>12184</v>
      </c>
      <c r="K24" s="30" t="s">
        <v>70</v>
      </c>
      <c r="L24" s="31">
        <v>82500849</v>
      </c>
      <c r="M24" s="31">
        <v>82002356</v>
      </c>
      <c r="N24" s="31">
        <v>81802257</v>
      </c>
    </row>
    <row r="25" spans="1:14" ht="12.75">
      <c r="A25" s="23" t="s">
        <v>7</v>
      </c>
      <c r="B25" s="24">
        <v>5497</v>
      </c>
      <c r="C25" s="24">
        <v>4848</v>
      </c>
      <c r="D25" s="24">
        <v>4632</v>
      </c>
      <c r="E25" s="26"/>
      <c r="F25" s="23" t="s">
        <v>7</v>
      </c>
      <c r="G25" s="24">
        <v>1451</v>
      </c>
      <c r="H25" s="24">
        <v>1559</v>
      </c>
      <c r="I25" s="24">
        <v>1559</v>
      </c>
      <c r="K25" s="30" t="s">
        <v>7</v>
      </c>
      <c r="L25" s="31">
        <v>11082751</v>
      </c>
      <c r="M25" s="31">
        <v>11260402</v>
      </c>
      <c r="N25" s="31">
        <v>11305118</v>
      </c>
    </row>
    <row r="26" spans="1:14" ht="12.75">
      <c r="A26" s="23" t="s">
        <v>14</v>
      </c>
      <c r="B26" s="24">
        <v>6464</v>
      </c>
      <c r="C26" s="24">
        <v>5521</v>
      </c>
      <c r="D26" s="24">
        <v>5719</v>
      </c>
      <c r="E26" s="26"/>
      <c r="F26" s="23" t="s">
        <v>14</v>
      </c>
      <c r="G26" s="24">
        <v>956</v>
      </c>
      <c r="H26" s="24">
        <v>966</v>
      </c>
      <c r="I26" s="24">
        <v>963</v>
      </c>
      <c r="K26" s="30" t="s">
        <v>14</v>
      </c>
      <c r="L26" s="31">
        <v>10097549</v>
      </c>
      <c r="M26" s="31">
        <v>10030975</v>
      </c>
      <c r="N26" s="31">
        <v>10014324</v>
      </c>
    </row>
    <row r="27" spans="1:14" ht="12.75">
      <c r="A27" s="23" t="s">
        <v>6</v>
      </c>
      <c r="B27" s="24">
        <v>2907</v>
      </c>
      <c r="C27" s="24">
        <v>3109</v>
      </c>
      <c r="D27" s="24">
        <v>3241</v>
      </c>
      <c r="E27" s="26"/>
      <c r="F27" s="23" t="s">
        <v>6</v>
      </c>
      <c r="G27" s="24">
        <v>646</v>
      </c>
      <c r="H27" s="24">
        <v>697</v>
      </c>
      <c r="I27" s="24">
        <v>731</v>
      </c>
      <c r="K27" s="30" t="s">
        <v>6</v>
      </c>
      <c r="L27" s="31">
        <v>4111672</v>
      </c>
      <c r="M27" s="31">
        <v>4450030</v>
      </c>
      <c r="N27" s="31">
        <v>4467854</v>
      </c>
    </row>
    <row r="28" spans="1:14" ht="12.75">
      <c r="A28" s="23" t="s">
        <v>10</v>
      </c>
      <c r="B28" s="24">
        <v>31232</v>
      </c>
      <c r="C28" s="24">
        <v>28677</v>
      </c>
      <c r="D28" s="24">
        <v>31395</v>
      </c>
      <c r="E28" s="26"/>
      <c r="F28" s="23" t="s">
        <v>10</v>
      </c>
      <c r="G28" s="24">
        <v>5758</v>
      </c>
      <c r="H28" s="24">
        <v>5926</v>
      </c>
      <c r="I28" s="24">
        <v>5980</v>
      </c>
      <c r="K28" s="30" t="s">
        <v>10</v>
      </c>
      <c r="L28" s="31">
        <v>58462375</v>
      </c>
      <c r="M28" s="31">
        <v>60045068</v>
      </c>
      <c r="N28" s="31">
        <v>60340328</v>
      </c>
    </row>
    <row r="29" spans="1:14" ht="12.75">
      <c r="A29" s="23" t="s">
        <v>12</v>
      </c>
      <c r="B29" s="24">
        <v>1504</v>
      </c>
      <c r="C29" s="24">
        <v>1535</v>
      </c>
      <c r="D29" s="24">
        <v>1511</v>
      </c>
      <c r="E29" s="26"/>
      <c r="F29" s="23" t="s">
        <v>12</v>
      </c>
      <c r="G29" s="24">
        <v>135</v>
      </c>
      <c r="H29" s="24">
        <v>172</v>
      </c>
      <c r="I29" s="24">
        <v>167</v>
      </c>
      <c r="K29" s="30" t="s">
        <v>12</v>
      </c>
      <c r="L29" s="31">
        <v>2306434</v>
      </c>
      <c r="M29" s="31">
        <v>2261294</v>
      </c>
      <c r="N29" s="31">
        <v>2248374</v>
      </c>
    </row>
    <row r="30" spans="1:14" ht="12.75">
      <c r="A30" s="23" t="s">
        <v>13</v>
      </c>
      <c r="B30" s="24">
        <v>1512</v>
      </c>
      <c r="C30" s="24">
        <v>1566</v>
      </c>
      <c r="D30" s="24">
        <v>1584</v>
      </c>
      <c r="E30" s="26"/>
      <c r="F30" s="23" t="s">
        <v>13</v>
      </c>
      <c r="G30" s="24">
        <v>186</v>
      </c>
      <c r="H30" s="24">
        <v>234</v>
      </c>
      <c r="I30" s="24">
        <v>223</v>
      </c>
      <c r="K30" s="30" t="s">
        <v>13</v>
      </c>
      <c r="L30" s="31">
        <v>3425324</v>
      </c>
      <c r="M30" s="31">
        <v>3349872</v>
      </c>
      <c r="N30" s="31">
        <v>3329039</v>
      </c>
    </row>
    <row r="31" spans="1:14" ht="12.75">
      <c r="A31" s="23" t="s">
        <v>71</v>
      </c>
      <c r="B31" s="24">
        <v>525</v>
      </c>
      <c r="C31" s="24">
        <v>515</v>
      </c>
      <c r="D31" s="24">
        <v>486</v>
      </c>
      <c r="E31" s="26"/>
      <c r="F31" s="23" t="s">
        <v>71</v>
      </c>
      <c r="G31" s="24">
        <v>73</v>
      </c>
      <c r="H31" s="24">
        <v>78</v>
      </c>
      <c r="I31" s="24">
        <v>80</v>
      </c>
      <c r="K31" s="30" t="s">
        <v>71</v>
      </c>
      <c r="L31" s="31">
        <v>461230</v>
      </c>
      <c r="M31" s="31">
        <v>493500</v>
      </c>
      <c r="N31" s="31">
        <v>502066</v>
      </c>
    </row>
    <row r="32" spans="1:14" ht="12.75">
      <c r="A32" s="23" t="s">
        <v>15</v>
      </c>
      <c r="B32" s="24">
        <v>76</v>
      </c>
      <c r="C32" s="24">
        <v>68</v>
      </c>
      <c r="D32" s="24">
        <v>64</v>
      </c>
      <c r="E32" s="26"/>
      <c r="F32" s="23" t="s">
        <v>15</v>
      </c>
      <c r="G32" s="24">
        <v>54</v>
      </c>
      <c r="H32" s="24">
        <v>49</v>
      </c>
      <c r="I32" s="24">
        <v>41</v>
      </c>
      <c r="K32" s="30" t="s">
        <v>15</v>
      </c>
      <c r="L32" s="31">
        <v>402668</v>
      </c>
      <c r="M32" s="31">
        <v>413609</v>
      </c>
      <c r="N32" s="31">
        <v>414372</v>
      </c>
    </row>
    <row r="33" spans="1:14" ht="12.75">
      <c r="A33" s="23" t="s">
        <v>16</v>
      </c>
      <c r="B33" s="24">
        <v>10143</v>
      </c>
      <c r="C33" s="24">
        <v>10190</v>
      </c>
      <c r="D33" s="24">
        <v>11518</v>
      </c>
      <c r="E33" s="26"/>
      <c r="F33" s="23" t="s">
        <v>16</v>
      </c>
      <c r="G33" s="24">
        <v>2084</v>
      </c>
      <c r="H33" s="24">
        <v>2077</v>
      </c>
      <c r="I33" s="24">
        <v>2124</v>
      </c>
      <c r="K33" s="30" t="s">
        <v>16</v>
      </c>
      <c r="L33" s="31">
        <v>16305526</v>
      </c>
      <c r="M33" s="31">
        <v>16485787</v>
      </c>
      <c r="N33" s="31">
        <v>16574989</v>
      </c>
    </row>
    <row r="34" spans="1:14" ht="12.75">
      <c r="A34" s="23" t="s">
        <v>29</v>
      </c>
      <c r="B34" s="24">
        <v>3874</v>
      </c>
      <c r="C34" s="24">
        <v>3994</v>
      </c>
      <c r="D34" s="24">
        <v>4325</v>
      </c>
      <c r="E34" s="26"/>
      <c r="F34" s="23" t="s">
        <v>29</v>
      </c>
      <c r="G34" s="24">
        <v>2924</v>
      </c>
      <c r="H34" s="24">
        <v>3122</v>
      </c>
      <c r="I34" s="24">
        <v>3321</v>
      </c>
      <c r="K34" s="30" t="s">
        <v>29</v>
      </c>
      <c r="L34" s="31">
        <v>4606363</v>
      </c>
      <c r="M34" s="31">
        <v>4799252</v>
      </c>
      <c r="N34" s="31">
        <v>4858199</v>
      </c>
    </row>
    <row r="35" spans="1:14" ht="12.75">
      <c r="A35" s="23" t="s">
        <v>18</v>
      </c>
      <c r="B35" s="24">
        <v>18343</v>
      </c>
      <c r="C35" s="24">
        <v>18776</v>
      </c>
      <c r="D35" s="24">
        <v>21009</v>
      </c>
      <c r="E35" s="26"/>
      <c r="F35" s="23" t="s">
        <v>18</v>
      </c>
      <c r="G35" s="24">
        <v>2171</v>
      </c>
      <c r="H35" s="24">
        <v>2367</v>
      </c>
      <c r="I35" s="24">
        <v>2460</v>
      </c>
      <c r="K35" s="30" t="s">
        <v>18</v>
      </c>
      <c r="L35" s="31">
        <v>38173835</v>
      </c>
      <c r="M35" s="31">
        <v>38135876</v>
      </c>
      <c r="N35" s="31">
        <v>38167329</v>
      </c>
    </row>
    <row r="36" spans="1:14" ht="12.75">
      <c r="A36" s="23" t="s">
        <v>19</v>
      </c>
      <c r="B36" s="24">
        <v>3224</v>
      </c>
      <c r="C36" s="24">
        <v>3204</v>
      </c>
      <c r="D36" s="24">
        <v>2982</v>
      </c>
      <c r="E36" s="26"/>
      <c r="F36" s="23" t="s">
        <v>19</v>
      </c>
      <c r="G36" s="24">
        <v>1139</v>
      </c>
      <c r="H36" s="24">
        <v>1220</v>
      </c>
      <c r="I36" s="24">
        <v>1249</v>
      </c>
      <c r="K36" s="30" t="s">
        <v>19</v>
      </c>
      <c r="L36" s="31">
        <v>10529255</v>
      </c>
      <c r="M36" s="31">
        <v>10627250</v>
      </c>
      <c r="N36" s="31">
        <v>10637713</v>
      </c>
    </row>
    <row r="37" spans="1:14" ht="12.75">
      <c r="A37" s="23" t="s">
        <v>20</v>
      </c>
      <c r="B37" s="24">
        <v>7990</v>
      </c>
      <c r="C37" s="24">
        <v>8015</v>
      </c>
      <c r="D37" s="24">
        <v>8102</v>
      </c>
      <c r="E37" s="26"/>
      <c r="F37" s="23" t="s">
        <v>20</v>
      </c>
      <c r="G37" s="24">
        <v>794</v>
      </c>
      <c r="H37" s="24">
        <v>948</v>
      </c>
      <c r="I37" s="24">
        <v>974</v>
      </c>
      <c r="K37" s="30" t="s">
        <v>20</v>
      </c>
      <c r="L37" s="31">
        <v>21658528</v>
      </c>
      <c r="M37" s="31">
        <v>21498616</v>
      </c>
      <c r="N37" s="31">
        <v>21462186</v>
      </c>
    </row>
    <row r="38" spans="1:14" ht="12.75">
      <c r="A38" s="23" t="s">
        <v>22</v>
      </c>
      <c r="B38" s="24">
        <v>2540</v>
      </c>
      <c r="C38" s="24">
        <v>2147</v>
      </c>
      <c r="D38" s="24">
        <v>2307</v>
      </c>
      <c r="E38" s="26"/>
      <c r="F38" s="23" t="s">
        <v>22</v>
      </c>
      <c r="G38" s="24">
        <v>404</v>
      </c>
      <c r="H38" s="24">
        <v>381</v>
      </c>
      <c r="I38" s="24">
        <v>375</v>
      </c>
      <c r="K38" s="30" t="s">
        <v>22</v>
      </c>
      <c r="L38" s="31">
        <v>5384822</v>
      </c>
      <c r="M38" s="31">
        <v>5412254</v>
      </c>
      <c r="N38" s="31">
        <v>5424925</v>
      </c>
    </row>
    <row r="39" spans="1:14" ht="12.75">
      <c r="A39" s="23" t="s">
        <v>21</v>
      </c>
      <c r="B39" s="24">
        <v>1186</v>
      </c>
      <c r="C39" s="24">
        <v>1210</v>
      </c>
      <c r="D39" s="24">
        <v>1275</v>
      </c>
      <c r="E39" s="26"/>
      <c r="F39" s="23" t="s">
        <v>21</v>
      </c>
      <c r="G39" s="24">
        <v>254</v>
      </c>
      <c r="H39" s="24">
        <v>270</v>
      </c>
      <c r="I39" s="24">
        <v>277</v>
      </c>
      <c r="K39" s="30" t="s">
        <v>21</v>
      </c>
      <c r="L39" s="31">
        <v>1997590</v>
      </c>
      <c r="M39" s="31">
        <v>2032362</v>
      </c>
      <c r="N39" s="31">
        <v>2046976</v>
      </c>
    </row>
    <row r="40" spans="1:14" ht="12.75">
      <c r="A40" s="23" t="s">
        <v>8</v>
      </c>
      <c r="B40" s="24">
        <v>15114</v>
      </c>
      <c r="C40" s="24">
        <v>15884</v>
      </c>
      <c r="D40" s="24">
        <v>16478</v>
      </c>
      <c r="E40" s="26"/>
      <c r="F40" s="23" t="s">
        <v>8</v>
      </c>
      <c r="G40" s="24">
        <v>5381</v>
      </c>
      <c r="H40" s="24">
        <v>6478</v>
      </c>
      <c r="I40" s="24">
        <v>6673</v>
      </c>
      <c r="K40" s="30" t="s">
        <v>8</v>
      </c>
      <c r="L40" s="31">
        <v>43038035</v>
      </c>
      <c r="M40" s="31">
        <v>45828172</v>
      </c>
      <c r="N40" s="31">
        <v>45989016</v>
      </c>
    </row>
    <row r="41" spans="1:14" ht="12.75">
      <c r="A41" s="23" t="s">
        <v>24</v>
      </c>
      <c r="B41" s="24">
        <v>7302</v>
      </c>
      <c r="C41" s="24">
        <v>6949</v>
      </c>
      <c r="D41" s="24">
        <v>7558</v>
      </c>
      <c r="E41" s="26"/>
      <c r="F41" s="23" t="s">
        <v>24</v>
      </c>
      <c r="G41" s="24">
        <v>3668</v>
      </c>
      <c r="H41" s="24">
        <v>3521</v>
      </c>
      <c r="I41" s="24">
        <v>3476</v>
      </c>
      <c r="K41" s="30" t="s">
        <v>24</v>
      </c>
      <c r="L41" s="31">
        <v>9011392</v>
      </c>
      <c r="M41" s="31">
        <v>9256347</v>
      </c>
      <c r="N41" s="31">
        <v>9340682</v>
      </c>
    </row>
    <row r="42" spans="1:14" ht="12.75">
      <c r="A42" s="23" t="s">
        <v>30</v>
      </c>
      <c r="B42" s="24">
        <v>6227</v>
      </c>
      <c r="C42" s="24">
        <v>5929</v>
      </c>
      <c r="D42" s="25" t="s">
        <v>74</v>
      </c>
      <c r="E42" s="26"/>
      <c r="F42" s="23" t="s">
        <v>30</v>
      </c>
      <c r="G42" s="24">
        <v>1515</v>
      </c>
      <c r="H42" s="24">
        <v>1541</v>
      </c>
      <c r="I42" s="25" t="s">
        <v>74</v>
      </c>
      <c r="K42" s="30" t="s">
        <v>30</v>
      </c>
      <c r="L42" s="31">
        <v>7415102</v>
      </c>
      <c r="M42" s="31">
        <v>7701856</v>
      </c>
      <c r="N42" s="31">
        <v>7785806</v>
      </c>
    </row>
    <row r="43" spans="1:14" ht="12.75">
      <c r="A43" s="23" t="s">
        <v>27</v>
      </c>
      <c r="B43" s="24">
        <v>19309</v>
      </c>
      <c r="C43" s="24">
        <v>20529</v>
      </c>
      <c r="D43" s="25" t="s">
        <v>74</v>
      </c>
      <c r="F43" s="23" t="s">
        <v>27</v>
      </c>
      <c r="G43" s="24">
        <v>2660</v>
      </c>
      <c r="H43" s="24">
        <v>3366</v>
      </c>
      <c r="I43" s="25" t="s">
        <v>74</v>
      </c>
      <c r="K43" s="30" t="s">
        <v>27</v>
      </c>
      <c r="L43" s="31">
        <v>71610009</v>
      </c>
      <c r="M43" s="31">
        <v>71517100</v>
      </c>
      <c r="N43" s="31">
        <v>72561312</v>
      </c>
    </row>
    <row r="44" spans="1:14" ht="12.75">
      <c r="A44" s="23" t="s">
        <v>25</v>
      </c>
      <c r="B44" s="24">
        <v>44151</v>
      </c>
      <c r="C44" s="24">
        <v>39751</v>
      </c>
      <c r="D44" s="24">
        <v>44633</v>
      </c>
      <c r="F44" s="23" t="s">
        <v>25</v>
      </c>
      <c r="G44" s="24">
        <v>10809</v>
      </c>
      <c r="H44" s="24">
        <v>10193</v>
      </c>
      <c r="I44" s="24">
        <v>10205</v>
      </c>
      <c r="K44" s="30" t="s">
        <v>25</v>
      </c>
      <c r="L44" s="31">
        <v>60038695</v>
      </c>
      <c r="M44" s="31">
        <v>61595091</v>
      </c>
      <c r="N44" s="31">
        <v>62026962</v>
      </c>
    </row>
    <row r="46" spans="1:14" ht="14.25">
      <c r="A46" s="21" t="s">
        <v>72</v>
      </c>
      <c r="F46" s="21" t="s">
        <v>72</v>
      </c>
      <c r="K46" s="28" t="s">
        <v>72</v>
      </c>
      <c r="L46" s="27"/>
      <c r="M46" s="27"/>
      <c r="N46" s="27"/>
    </row>
    <row r="47" spans="1:14" ht="14.25">
      <c r="A47" s="21" t="s">
        <v>73</v>
      </c>
      <c r="B47" s="21" t="s">
        <v>88</v>
      </c>
      <c r="F47" s="21" t="s">
        <v>73</v>
      </c>
      <c r="G47" s="21" t="s">
        <v>88</v>
      </c>
      <c r="K47" s="28" t="s">
        <v>73</v>
      </c>
      <c r="L47" s="28" t="s">
        <v>88</v>
      </c>
      <c r="M47" s="27"/>
      <c r="N47" s="27"/>
    </row>
    <row r="48" spans="1:14" ht="14.25">
      <c r="A48" s="21" t="s">
        <v>74</v>
      </c>
      <c r="B48" s="21" t="s">
        <v>75</v>
      </c>
      <c r="F48" s="21" t="s">
        <v>74</v>
      </c>
      <c r="G48" s="21" t="s">
        <v>75</v>
      </c>
      <c r="K48" s="28" t="s">
        <v>74</v>
      </c>
      <c r="L48" s="28" t="s">
        <v>75</v>
      </c>
      <c r="M48" s="27"/>
      <c r="N48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Almut Reichel</dc:creator>
  <cp:keywords/>
  <dc:description/>
  <cp:lastModifiedBy>Almut Reichel</cp:lastModifiedBy>
  <dcterms:created xsi:type="dcterms:W3CDTF">2010-04-29T14:21:09Z</dcterms:created>
  <dcterms:modified xsi:type="dcterms:W3CDTF">2012-04-11T16:18:01Z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-1771580496</vt:i4>
  </property>
  <property fmtid="{D5CDD505-2E9C-101B-9397-08002B2CF9AE}" pid="4" name="_NewReviewCycle">
    <vt:lpwstr/>
  </property>
  <property fmtid="{D5CDD505-2E9C-101B-9397-08002B2CF9AE}" pid="5" name="_EmailSubject">
    <vt:lpwstr>Figures for update of SOER cosumption and the environment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  <property fmtid="{D5CDD505-2E9C-101B-9397-08002B2CF9AE}" pid="8" name="_PreviousAdHocReviewCycleID">
    <vt:i4>386016496</vt:i4>
  </property>
</Properties>
</file>