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1"/>
  </bookViews>
  <sheets>
    <sheet name="Introduction" sheetId="1" r:id="rId1"/>
    <sheet name="Fig 3 Climatic var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<sst xmlns="http://schemas.openxmlformats.org/spreadsheetml/2006/main" count="142" uniqueCount="139">
  <si>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</si>
  <si>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</si>
  <si>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</si>
  <si>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</si>
  <si>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</si>
  <si>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</si>
  <si>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</si>
  <si>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</si>
  <si>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</si>
  <si>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</si>
  <si>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</si>
  <si>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</si>
  <si>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</si>
  <si>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</si>
  <si>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</si>
  <si>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</si>
  <si>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</si>
  <si>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</si>
  <si>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</si>
  <si>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</si>
  <si>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</si>
  <si>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</si>
  <si>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</si>
  <si>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</si>
  <si>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</si>
  <si>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</si>
  <si>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</si>
  <si>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</si>
  <si>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</si>
  <si>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</si>
  <si>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</si>
  <si>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</si>
  <si>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</si>
  <si>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</si>
  <si>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</si>
  <si>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</si>
  <si>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</si>
  <si>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</si>
  <si>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</si>
  <si>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</si>
  <si>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</si>
  <si>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</si>
  <si>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</si>
  <si>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</si>
  <si>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</si>
  <si>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</si>
  <si>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</si>
  <si>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</si>
  <si>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</si>
  <si>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</si>
  <si>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</si>
  <si>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</si>
  <si>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</si>
  <si>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</si>
  <si>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</si>
  <si>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</si>
  <si>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</si>
  <si>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</si>
  <si>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</si>
  <si>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</si>
  <si>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</si>
  <si>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</si>
  <si>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</si>
  <si>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</si>
  <si>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</si>
  <si>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</si>
  <si>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</si>
  <si>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</si>
  <si>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</si>
  <si>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</si>
  <si>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</si>
  <si>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</si>
  <si>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</si>
  <si>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</si>
  <si>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</si>
  <si>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</si>
  <si>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</si>
  <si>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</si>
  <si>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</si>
  <si>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</si>
  <si>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</si>
  <si>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</si>
  <si>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</si>
  <si>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</si>
  <si>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</si>
  <si>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</si>
  <si>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</si>
  <si>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</si>
  <si>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</si>
  <si>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</si>
  <si>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</si>
  <si>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</si>
  <si>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</si>
  <si>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</si>
  <si>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</si>
  <si>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</si>
  <si>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</si>
  <si>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</si>
  <si>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</si>
  <si>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</si>
  <si>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</si>
  <si>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</si>
  <si>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</si>
  <si>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</si>
  <si>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</si>
  <si>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</si>
  <si>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</si>
  <si>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</si>
  <si>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</si>
  <si>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</si>
  <si>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</si>
  <si>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</si>
  <si>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</si>
  <si>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</si>
  <si>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</si>
  <si>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</si>
  <si>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</si>
  <si>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</si>
  <si>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</si>
  <si>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</si>
  <si>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 xml:space="preserve">Figure  3: Influence of climatic corrections </t>
  </si>
  <si>
    <t>EU27 unit consumption per dwelling and climatic corrections</t>
  </si>
  <si>
    <t>Actual value</t>
  </si>
  <si>
    <t>toe/dw</t>
  </si>
  <si>
    <t>degree days</t>
  </si>
  <si>
    <t>At normal climate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</si>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</sst>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9.65"/>
      <color indexed="8"/>
      <name val="Arial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48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5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8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8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0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3" fillId="24" borderId="0" xfId="0" applyFont="1" applyFill="1" applyAlignment="1">
      <alignment horizontal="justify"/>
    </xf>
    <xf numFmtId="0" fontId="33" fillId="25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83"/>
          <c:w val="0.989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 Climatic var'!$A$26</c:f>
              <c:strCache>
                <c:ptCount val="1"/>
                <c:pt idx="0">
                  <c:v>Actual value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3 Climatic var'!$C$25:$T$25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3 Climatic var'!$C$26:$T$26</c:f>
              <c:numCache>
                <c:ptCount val="18"/>
                <c:pt idx="0">
                  <c:v>1.5631827856632694</c:v>
                </c:pt>
                <c:pt idx="1">
                  <c:v>1.6725788810490378</c:v>
                </c:pt>
                <c:pt idx="2">
                  <c:v>1.6108534268198782</c:v>
                </c:pt>
                <c:pt idx="3">
                  <c:v>1.6539441972007665</c:v>
                </c:pt>
                <c:pt idx="4">
                  <c:v>1.5803611460116835</c:v>
                </c:pt>
                <c:pt idx="5">
                  <c:v>1.583614157893798</c:v>
                </c:pt>
                <c:pt idx="6">
                  <c:v>1.697372008090563</c:v>
                </c:pt>
                <c:pt idx="7">
                  <c:v>1.6288308573998473</c:v>
                </c:pt>
                <c:pt idx="8">
                  <c:v>1.6164915347802373</c:v>
                </c:pt>
                <c:pt idx="9">
                  <c:v>1.5824735071784835</c:v>
                </c:pt>
                <c:pt idx="10">
                  <c:v>1.5515968300180638</c:v>
                </c:pt>
                <c:pt idx="11">
                  <c:v>1.6102062097828933</c:v>
                </c:pt>
                <c:pt idx="12">
                  <c:v>1.5593991430842509</c:v>
                </c:pt>
                <c:pt idx="13">
                  <c:v>1.6013885909176164</c:v>
                </c:pt>
                <c:pt idx="14">
                  <c:v>1.5928529883131153</c:v>
                </c:pt>
                <c:pt idx="15">
                  <c:v>1.5817181682376826</c:v>
                </c:pt>
                <c:pt idx="16">
                  <c:v>1.548913919912642</c:v>
                </c:pt>
                <c:pt idx="17">
                  <c:v>1.4301757820089718</c:v>
                </c:pt>
              </c:numCache>
            </c:numRef>
          </c:val>
        </c:ser>
        <c:ser>
          <c:idx val="2"/>
          <c:order val="2"/>
          <c:tx>
            <c:strRef>
              <c:f>'Fig 3 Climatic var'!$A$28</c:f>
              <c:strCache>
                <c:ptCount val="1"/>
                <c:pt idx="0">
                  <c:v>At normal climate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3 Climatic var'!$C$25:$T$25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3 Climatic var'!$C$28:$T$28</c:f>
              <c:numCache>
                <c:ptCount val="18"/>
                <c:pt idx="0">
                  <c:v>1.645158918205428</c:v>
                </c:pt>
                <c:pt idx="1">
                  <c:v>1.619713733136636</c:v>
                </c:pt>
                <c:pt idx="2">
                  <c:v>1.6350989053029337</c:v>
                </c:pt>
                <c:pt idx="3">
                  <c:v>1.6276719355218532</c:v>
                </c:pt>
                <c:pt idx="4">
                  <c:v>1.6473519549612108</c:v>
                </c:pt>
                <c:pt idx="5">
                  <c:v>1.6089591475473337</c:v>
                </c:pt>
                <c:pt idx="6">
                  <c:v>1.5994672929174103</c:v>
                </c:pt>
                <c:pt idx="7">
                  <c:v>1.6667613497398728</c:v>
                </c:pt>
                <c:pt idx="8">
                  <c:v>1.6493710070521812</c:v>
                </c:pt>
                <c:pt idx="9">
                  <c:v>1.6524097735962457</c:v>
                </c:pt>
                <c:pt idx="10">
                  <c:v>1.6663200879471423</c:v>
                </c:pt>
                <c:pt idx="11">
                  <c:v>1.6493235104525106</c:v>
                </c:pt>
                <c:pt idx="12">
                  <c:v>1.656193809656762</c:v>
                </c:pt>
                <c:pt idx="13">
                  <c:v>1.6369402889592484</c:v>
                </c:pt>
                <c:pt idx="14">
                  <c:v>1.6256166128777711</c:v>
                </c:pt>
                <c:pt idx="15">
                  <c:v>1.6075661509865973</c:v>
                </c:pt>
                <c:pt idx="16">
                  <c:v>1.6242443034916496</c:v>
                </c:pt>
                <c:pt idx="17">
                  <c:v>1.5401004958791675</c:v>
                </c:pt>
              </c:numCache>
            </c:numRef>
          </c:val>
        </c:ser>
        <c:axId val="44967459"/>
        <c:axId val="2053948"/>
      </c:barChart>
      <c:lineChart>
        <c:grouping val="standard"/>
        <c:varyColors val="0"/>
        <c:ser>
          <c:idx val="1"/>
          <c:order val="1"/>
          <c:tx>
            <c:strRef>
              <c:f>'Fig 3 Climatic var'!$A$27</c:f>
              <c:strCache>
                <c:ptCount val="1"/>
                <c:pt idx="0">
                  <c:v>degree days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3 Climatic var'!$C$25:$T$25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3 Climatic var'!$C$27:$T$27</c:f>
              <c:numCache>
                <c:ptCount val="18"/>
                <c:pt idx="0">
                  <c:v>92.28391512376332</c:v>
                </c:pt>
                <c:pt idx="1">
                  <c:v>105.09341055690882</c:v>
                </c:pt>
                <c:pt idx="2">
                  <c:v>97.67597461658285</c:v>
                </c:pt>
                <c:pt idx="3">
                  <c:v>102.53311448673853</c:v>
                </c:pt>
                <c:pt idx="4">
                  <c:v>93.62138842134242</c:v>
                </c:pt>
                <c:pt idx="5">
                  <c:v>97.52786983506354</c:v>
                </c:pt>
                <c:pt idx="6">
                  <c:v>109.63343195369373</c:v>
                </c:pt>
                <c:pt idx="7">
                  <c:v>96.41725821458816</c:v>
                </c:pt>
                <c:pt idx="8">
                  <c:v>96.85251203133548</c:v>
                </c:pt>
                <c:pt idx="9">
                  <c:v>93.29381549280559</c:v>
                </c:pt>
                <c:pt idx="10">
                  <c:v>89.09600326179002</c:v>
                </c:pt>
                <c:pt idx="11">
                  <c:v>96.24057792228157</c:v>
                </c:pt>
                <c:pt idx="12">
                  <c:v>90.68577741071023</c:v>
                </c:pt>
                <c:pt idx="13">
                  <c:v>96.48033342742343</c:v>
                </c:pt>
                <c:pt idx="14">
                  <c:v>96.72252830543736</c:v>
                </c:pt>
                <c:pt idx="15">
                  <c:v>97.37349238044459</c:v>
                </c:pt>
                <c:pt idx="16">
                  <c:v>92.42400482298865</c:v>
                </c:pt>
                <c:pt idx="17">
                  <c:v>88.34084311696095</c:v>
                </c:pt>
              </c:numCache>
            </c:numRef>
          </c:val>
          <c:smooth val="0"/>
        </c:ser>
        <c:axId val="18485533"/>
        <c:axId val="32152070"/>
      </c:lineChart>
      <c:catAx>
        <c:axId val="4496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53948"/>
        <c:crosses val="autoZero"/>
        <c:auto val="1"/>
        <c:lblOffset val="100"/>
        <c:tickLblSkip val="1"/>
        <c:noMultiLvlLbl val="0"/>
      </c:catAx>
      <c:valAx>
        <c:axId val="2053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toe/dwelling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967459"/>
        <c:crossesAt val="1"/>
        <c:crossBetween val="between"/>
        <c:dispUnits/>
        <c:majorUnit val="0.1"/>
      </c:valAx>
      <c:catAx>
        <c:axId val="18485533"/>
        <c:scaling>
          <c:orientation val="minMax"/>
        </c:scaling>
        <c:axPos val="b"/>
        <c:delete val="1"/>
        <c:majorTickMark val="out"/>
        <c:minorTickMark val="none"/>
        <c:tickLblPos val="none"/>
        <c:crossAx val="32152070"/>
        <c:crosses val="autoZero"/>
        <c:auto val="1"/>
        <c:lblOffset val="100"/>
        <c:tickLblSkip val="1"/>
        <c:noMultiLvlLbl val="0"/>
      </c:catAx>
      <c:valAx>
        <c:axId val="32152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Normal degree days =100</a:t>
                </a:r>
              </a:p>
            </c:rich>
          </c:tx>
          <c:layout>
            <c:manualLayout>
              <c:xMode val="factor"/>
              <c:yMode val="factor"/>
              <c:x val="0.041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55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75"/>
          <c:y val="0.93025"/>
          <c:w val="0.59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7</xdr:col>
      <xdr:colOff>581025</xdr:colOff>
      <xdr:row>20</xdr:row>
      <xdr:rowOff>180975</xdr:rowOff>
    </xdr:to>
    <xdr:graphicFrame>
      <xdr:nvGraphicFramePr>
        <xdr:cNvPr id="1" name="Graphique 1"/>
        <xdr:cNvGraphicFramePr/>
      </xdr:nvGraphicFramePr>
      <xdr:xfrm>
        <a:off x="180975" y="219075"/>
        <a:ext cx="65055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33">
          <cell r="D33">
            <v>2648.17</v>
          </cell>
          <cell r="E33">
            <v>3015.75</v>
          </cell>
          <cell r="F33">
            <v>2802.9</v>
          </cell>
          <cell r="G33">
            <v>2942.28</v>
          </cell>
          <cell r="H33">
            <v>2686.55</v>
          </cell>
          <cell r="I33">
            <v>2798.65</v>
          </cell>
          <cell r="J33">
            <v>3146.03</v>
          </cell>
          <cell r="K33">
            <v>2766.78</v>
          </cell>
          <cell r="L33">
            <v>2779.27</v>
          </cell>
          <cell r="M33">
            <v>2677.15</v>
          </cell>
          <cell r="N33">
            <v>2556.69</v>
          </cell>
          <cell r="O33">
            <v>2761.71</v>
          </cell>
          <cell r="P33">
            <v>2602.31</v>
          </cell>
          <cell r="Q33">
            <v>2768.59</v>
          </cell>
          <cell r="R33">
            <v>2775.54</v>
          </cell>
          <cell r="S33">
            <v>2794.22</v>
          </cell>
          <cell r="T33">
            <v>2652.19</v>
          </cell>
          <cell r="U33">
            <v>2535.02</v>
          </cell>
        </row>
        <row r="68">
          <cell r="D68">
            <v>2869.59</v>
          </cell>
          <cell r="E68">
            <v>2869.59</v>
          </cell>
          <cell r="F68">
            <v>2869.59</v>
          </cell>
          <cell r="G68">
            <v>2869.59</v>
          </cell>
          <cell r="H68">
            <v>2869.59</v>
          </cell>
          <cell r="I68">
            <v>2869.59</v>
          </cell>
          <cell r="J68">
            <v>2869.59</v>
          </cell>
          <cell r="K68">
            <v>2869.59</v>
          </cell>
          <cell r="L68">
            <v>2869.59</v>
          </cell>
          <cell r="M68">
            <v>2869.59</v>
          </cell>
          <cell r="N68">
            <v>2869.59</v>
          </cell>
          <cell r="O68">
            <v>2869.59</v>
          </cell>
          <cell r="P68">
            <v>2869.59</v>
          </cell>
          <cell r="Q68">
            <v>2869.59</v>
          </cell>
          <cell r="R68">
            <v>2869.59</v>
          </cell>
          <cell r="S68">
            <v>2869.59</v>
          </cell>
          <cell r="T68">
            <v>2869.59</v>
          </cell>
          <cell r="U68">
            <v>2869.59</v>
          </cell>
        </row>
        <row r="103">
          <cell r="D103">
            <v>263.423</v>
          </cell>
          <cell r="E103">
            <v>285.66</v>
          </cell>
          <cell r="F103">
            <v>277.526</v>
          </cell>
          <cell r="G103">
            <v>287.563</v>
          </cell>
          <cell r="H103">
            <v>276.954</v>
          </cell>
          <cell r="I103">
            <v>280.001</v>
          </cell>
          <cell r="J103">
            <v>302.371</v>
          </cell>
          <cell r="K103">
            <v>292.184</v>
          </cell>
          <cell r="L103">
            <v>292.369</v>
          </cell>
          <cell r="M103">
            <v>289.031</v>
          </cell>
          <cell r="N103">
            <v>286.883</v>
          </cell>
          <cell r="O103">
            <v>299.994</v>
          </cell>
          <cell r="P103">
            <v>292.566</v>
          </cell>
          <cell r="Q103">
            <v>304.694</v>
          </cell>
          <cell r="R103">
            <v>306.374</v>
          </cell>
          <cell r="S103">
            <v>307.487</v>
          </cell>
          <cell r="T103">
            <v>304.689</v>
          </cell>
          <cell r="U103">
            <v>284.553</v>
          </cell>
        </row>
        <row r="139">
          <cell r="D139">
            <v>277.2373785619354</v>
          </cell>
          <cell r="E139">
            <v>276.6311533944605</v>
          </cell>
          <cell r="F139">
            <v>281.7031340268818</v>
          </cell>
          <cell r="G139">
            <v>282.9951733478313</v>
          </cell>
          <cell r="H139">
            <v>288.6939573816593</v>
          </cell>
          <cell r="I139">
            <v>284.4822825223905</v>
          </cell>
          <cell r="J139">
            <v>284.9301876792386</v>
          </cell>
          <cell r="K139">
            <v>298.98807233417085</v>
          </cell>
          <cell r="L139">
            <v>298.31579169166383</v>
          </cell>
          <cell r="M139">
            <v>301.80451496078626</v>
          </cell>
          <cell r="N139">
            <v>308.09479404838345</v>
          </cell>
          <cell r="O139">
            <v>307.2818588008075</v>
          </cell>
          <cell r="P139">
            <v>310.726089766654</v>
          </cell>
          <cell r="Q139">
            <v>311.4583725854759</v>
          </cell>
          <cell r="R139">
            <v>312.67585132339326</v>
          </cell>
          <cell r="S139">
            <v>312.51186399354634</v>
          </cell>
          <cell r="T139">
            <v>319.50734396813914</v>
          </cell>
          <cell r="U139">
            <v>306.4240227787297</v>
          </cell>
        </row>
        <row r="211">
          <cell r="D211">
            <v>168517.08093</v>
          </cell>
          <cell r="E211">
            <v>170790.151207</v>
          </cell>
          <cell r="F211">
            <v>172285.072856</v>
          </cell>
          <cell r="G211">
            <v>173864.995256</v>
          </cell>
          <cell r="H211">
            <v>175247.2849</v>
          </cell>
          <cell r="I211">
            <v>176811.377067</v>
          </cell>
          <cell r="J211">
            <v>178140.6778</v>
          </cell>
          <cell r="K211">
            <v>179382.6527</v>
          </cell>
          <cell r="L211">
            <v>180866.3972</v>
          </cell>
          <cell r="M211">
            <v>182645.0798</v>
          </cell>
          <cell r="N211">
            <v>184895.3249</v>
          </cell>
          <cell r="O211">
            <v>186307.8146</v>
          </cell>
          <cell r="P211">
            <v>187614.5702</v>
          </cell>
          <cell r="Q211">
            <v>190268.6217</v>
          </cell>
          <cell r="R211">
            <v>192342.9232</v>
          </cell>
          <cell r="S211">
            <v>194400.624697</v>
          </cell>
          <cell r="T211">
            <v>196711.38343</v>
          </cell>
          <cell r="U211">
            <v>198963.654384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H100" sqref="H100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126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127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128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129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130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131</v>
      </c>
      <c r="H55" s="11" t="s">
        <v>132</v>
      </c>
    </row>
    <row r="56" s="11" customFormat="1" ht="18">
      <c r="H56" s="13" t="s">
        <v>133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134</v>
      </c>
    </row>
    <row r="60" s="11" customFormat="1" ht="9" customHeight="1"/>
    <row r="61" s="11" customFormat="1" ht="18">
      <c r="B61" s="13" t="s">
        <v>135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136</v>
      </c>
      <c r="C108" s="4"/>
      <c r="D108" s="4"/>
      <c r="E108" s="4"/>
    </row>
    <row r="109" spans="1:5" ht="17.25">
      <c r="A109" s="4"/>
      <c r="B109" s="1" t="s">
        <v>137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138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59213" r:id="rId2"/>
    <oleObject progId="Equation.3" shapeId="165921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T28"/>
  <sheetViews>
    <sheetView tabSelected="1" workbookViewId="0" topLeftCell="A1">
      <selection activeCell="H100" sqref="H100"/>
    </sheetView>
  </sheetViews>
  <sheetFormatPr defaultColWidth="9.140625" defaultRowHeight="15"/>
  <cols>
    <col min="1" max="1" width="31.28125" style="0" customWidth="1"/>
    <col min="2" max="2" width="9.57421875" style="0" customWidth="1"/>
    <col min="3" max="20" width="10.140625" style="0" customWidth="1"/>
    <col min="21" max="16384" width="11.421875" style="0" customWidth="1"/>
  </cols>
  <sheetData>
    <row r="1" ht="15">
      <c r="A1" s="35" t="s">
        <v>120</v>
      </c>
    </row>
    <row r="23" spans="1:7" ht="18.75">
      <c r="A23" s="36" t="s">
        <v>121</v>
      </c>
      <c r="B23" s="36"/>
      <c r="D23" s="36"/>
      <c r="E23" s="36"/>
      <c r="F23" s="36"/>
      <c r="G23" s="36"/>
    </row>
    <row r="24" ht="15.75" thickBot="1"/>
    <row r="25" spans="1:20" ht="15">
      <c r="A25" s="37"/>
      <c r="B25" s="38"/>
      <c r="C25" s="38">
        <v>1990</v>
      </c>
      <c r="D25" s="38">
        <v>1991</v>
      </c>
      <c r="E25" s="38">
        <v>1992</v>
      </c>
      <c r="F25" s="38">
        <v>1993</v>
      </c>
      <c r="G25" s="38">
        <v>1994</v>
      </c>
      <c r="H25" s="38">
        <v>1995</v>
      </c>
      <c r="I25" s="38">
        <v>1996</v>
      </c>
      <c r="J25" s="38">
        <v>1997</v>
      </c>
      <c r="K25" s="38">
        <v>1998</v>
      </c>
      <c r="L25" s="38">
        <v>1999</v>
      </c>
      <c r="M25" s="38">
        <v>2000</v>
      </c>
      <c r="N25" s="38">
        <v>2001</v>
      </c>
      <c r="O25" s="38">
        <v>2002</v>
      </c>
      <c r="P25" s="38">
        <v>2003</v>
      </c>
      <c r="Q25" s="38">
        <v>2004</v>
      </c>
      <c r="R25" s="38">
        <v>2005</v>
      </c>
      <c r="S25" s="38">
        <v>2006</v>
      </c>
      <c r="T25" s="39">
        <v>2007</v>
      </c>
    </row>
    <row r="26" spans="1:20" ht="15">
      <c r="A26" s="40" t="s">
        <v>122</v>
      </c>
      <c r="B26" s="41" t="s">
        <v>123</v>
      </c>
      <c r="C26" s="42">
        <f>'[1]ODYSSEE data'!D103/'[1]ODYSSEE data'!D211*1000</f>
        <v>1.5631827856632694</v>
      </c>
      <c r="D26" s="42">
        <f>'[1]ODYSSEE data'!E103/'[1]ODYSSEE data'!E211*1000</f>
        <v>1.6725788810490378</v>
      </c>
      <c r="E26" s="42">
        <f>'[1]ODYSSEE data'!F103/'[1]ODYSSEE data'!F211*1000</f>
        <v>1.6108534268198782</v>
      </c>
      <c r="F26" s="42">
        <f>'[1]ODYSSEE data'!G103/'[1]ODYSSEE data'!G211*1000</f>
        <v>1.6539441972007665</v>
      </c>
      <c r="G26" s="42">
        <f>'[1]ODYSSEE data'!H103/'[1]ODYSSEE data'!H211*1000</f>
        <v>1.5803611460116835</v>
      </c>
      <c r="H26" s="42">
        <f>'[1]ODYSSEE data'!I103/'[1]ODYSSEE data'!I211*1000</f>
        <v>1.583614157893798</v>
      </c>
      <c r="I26" s="42">
        <f>'[1]ODYSSEE data'!J103/'[1]ODYSSEE data'!J211*1000</f>
        <v>1.697372008090563</v>
      </c>
      <c r="J26" s="42">
        <f>'[1]ODYSSEE data'!K103/'[1]ODYSSEE data'!K211*1000</f>
        <v>1.6288308573998473</v>
      </c>
      <c r="K26" s="42">
        <f>'[1]ODYSSEE data'!L103/'[1]ODYSSEE data'!L211*1000</f>
        <v>1.6164915347802373</v>
      </c>
      <c r="L26" s="42">
        <f>'[1]ODYSSEE data'!M103/'[1]ODYSSEE data'!M211*1000</f>
        <v>1.5824735071784835</v>
      </c>
      <c r="M26" s="42">
        <f>'[1]ODYSSEE data'!N103/'[1]ODYSSEE data'!N211*1000</f>
        <v>1.5515968300180638</v>
      </c>
      <c r="N26" s="42">
        <f>'[1]ODYSSEE data'!O103/'[1]ODYSSEE data'!O211*1000</f>
        <v>1.6102062097828933</v>
      </c>
      <c r="O26" s="42">
        <f>'[1]ODYSSEE data'!P103/'[1]ODYSSEE data'!P211*1000</f>
        <v>1.5593991430842509</v>
      </c>
      <c r="P26" s="42">
        <f>'[1]ODYSSEE data'!Q103/'[1]ODYSSEE data'!Q211*1000</f>
        <v>1.6013885909176164</v>
      </c>
      <c r="Q26" s="42">
        <f>'[1]ODYSSEE data'!R103/'[1]ODYSSEE data'!R211*1000</f>
        <v>1.5928529883131153</v>
      </c>
      <c r="R26" s="42">
        <f>'[1]ODYSSEE data'!S103/'[1]ODYSSEE data'!S211*1000</f>
        <v>1.5817181682376826</v>
      </c>
      <c r="S26" s="42">
        <f>'[1]ODYSSEE data'!T103/'[1]ODYSSEE data'!T211*1000</f>
        <v>1.548913919912642</v>
      </c>
      <c r="T26" s="43">
        <f>'[1]ODYSSEE data'!U103/'[1]ODYSSEE data'!U211*1000</f>
        <v>1.4301757820089718</v>
      </c>
    </row>
    <row r="27" spans="1:20" ht="15">
      <c r="A27" s="40" t="s">
        <v>124</v>
      </c>
      <c r="B27" s="41">
        <v>1</v>
      </c>
      <c r="C27" s="42">
        <f>'[1]ODYSSEE data'!D33/'[1]ODYSSEE data'!D68*100</f>
        <v>92.28391512376332</v>
      </c>
      <c r="D27" s="42">
        <f>'[1]ODYSSEE data'!E33/'[1]ODYSSEE data'!E68*100</f>
        <v>105.09341055690882</v>
      </c>
      <c r="E27" s="42">
        <f>'[1]ODYSSEE data'!F33/'[1]ODYSSEE data'!F68*100</f>
        <v>97.67597461658285</v>
      </c>
      <c r="F27" s="42">
        <f>'[1]ODYSSEE data'!G33/'[1]ODYSSEE data'!G68*100</f>
        <v>102.53311448673853</v>
      </c>
      <c r="G27" s="42">
        <f>'[1]ODYSSEE data'!H33/'[1]ODYSSEE data'!H68*100</f>
        <v>93.62138842134242</v>
      </c>
      <c r="H27" s="42">
        <f>'[1]ODYSSEE data'!I33/'[1]ODYSSEE data'!I68*100</f>
        <v>97.52786983506354</v>
      </c>
      <c r="I27" s="42">
        <f>'[1]ODYSSEE data'!J33/'[1]ODYSSEE data'!J68*100</f>
        <v>109.63343195369373</v>
      </c>
      <c r="J27" s="42">
        <f>'[1]ODYSSEE data'!K33/'[1]ODYSSEE data'!K68*100</f>
        <v>96.41725821458816</v>
      </c>
      <c r="K27" s="42">
        <f>'[1]ODYSSEE data'!L33/'[1]ODYSSEE data'!L68*100</f>
        <v>96.85251203133548</v>
      </c>
      <c r="L27" s="42">
        <f>'[1]ODYSSEE data'!M33/'[1]ODYSSEE data'!M68*100</f>
        <v>93.29381549280559</v>
      </c>
      <c r="M27" s="42">
        <f>'[1]ODYSSEE data'!N33/'[1]ODYSSEE data'!N68*100</f>
        <v>89.09600326179002</v>
      </c>
      <c r="N27" s="42">
        <f>'[1]ODYSSEE data'!O33/'[1]ODYSSEE data'!O68*100</f>
        <v>96.24057792228157</v>
      </c>
      <c r="O27" s="42">
        <f>'[1]ODYSSEE data'!P33/'[1]ODYSSEE data'!P68*100</f>
        <v>90.68577741071023</v>
      </c>
      <c r="P27" s="42">
        <f>'[1]ODYSSEE data'!Q33/'[1]ODYSSEE data'!Q68*100</f>
        <v>96.48033342742343</v>
      </c>
      <c r="Q27" s="42">
        <f>'[1]ODYSSEE data'!R33/'[1]ODYSSEE data'!R68*100</f>
        <v>96.72252830543736</v>
      </c>
      <c r="R27" s="42">
        <f>'[1]ODYSSEE data'!S33/'[1]ODYSSEE data'!S68*100</f>
        <v>97.37349238044459</v>
      </c>
      <c r="S27" s="42">
        <f>'[1]ODYSSEE data'!T33/'[1]ODYSSEE data'!T68*100</f>
        <v>92.42400482298865</v>
      </c>
      <c r="T27" s="42">
        <f>'[1]ODYSSEE data'!U33/'[1]ODYSSEE data'!U68*100</f>
        <v>88.34084311696095</v>
      </c>
    </row>
    <row r="28" spans="1:20" ht="15.75" thickBot="1">
      <c r="A28" s="44" t="s">
        <v>125</v>
      </c>
      <c r="B28" s="45" t="s">
        <v>123</v>
      </c>
      <c r="C28" s="46">
        <f>'[1]ODYSSEE data'!D139/'[1]ODYSSEE data'!D211*1000</f>
        <v>1.645158918205428</v>
      </c>
      <c r="D28" s="46">
        <f>'[1]ODYSSEE data'!E139/'[1]ODYSSEE data'!E211*1000</f>
        <v>1.619713733136636</v>
      </c>
      <c r="E28" s="46">
        <f>'[1]ODYSSEE data'!F139/'[1]ODYSSEE data'!F211*1000</f>
        <v>1.6350989053029337</v>
      </c>
      <c r="F28" s="46">
        <f>'[1]ODYSSEE data'!G139/'[1]ODYSSEE data'!G211*1000</f>
        <v>1.6276719355218532</v>
      </c>
      <c r="G28" s="46">
        <f>'[1]ODYSSEE data'!H139/'[1]ODYSSEE data'!H211*1000</f>
        <v>1.6473519549612108</v>
      </c>
      <c r="H28" s="46">
        <f>'[1]ODYSSEE data'!I139/'[1]ODYSSEE data'!I211*1000</f>
        <v>1.6089591475473337</v>
      </c>
      <c r="I28" s="46">
        <f>'[1]ODYSSEE data'!J139/'[1]ODYSSEE data'!J211*1000</f>
        <v>1.5994672929174103</v>
      </c>
      <c r="J28" s="46">
        <f>'[1]ODYSSEE data'!K139/'[1]ODYSSEE data'!K211*1000</f>
        <v>1.6667613497398728</v>
      </c>
      <c r="K28" s="46">
        <f>'[1]ODYSSEE data'!L139/'[1]ODYSSEE data'!L211*1000</f>
        <v>1.6493710070521812</v>
      </c>
      <c r="L28" s="46">
        <f>'[1]ODYSSEE data'!M139/'[1]ODYSSEE data'!M211*1000</f>
        <v>1.6524097735962457</v>
      </c>
      <c r="M28" s="46">
        <f>'[1]ODYSSEE data'!N139/'[1]ODYSSEE data'!N211*1000</f>
        <v>1.6663200879471423</v>
      </c>
      <c r="N28" s="46">
        <f>'[1]ODYSSEE data'!O139/'[1]ODYSSEE data'!O211*1000</f>
        <v>1.6493235104525106</v>
      </c>
      <c r="O28" s="46">
        <f>'[1]ODYSSEE data'!P139/'[1]ODYSSEE data'!P211*1000</f>
        <v>1.656193809656762</v>
      </c>
      <c r="P28" s="46">
        <f>'[1]ODYSSEE data'!Q139/'[1]ODYSSEE data'!Q211*1000</f>
        <v>1.6369402889592484</v>
      </c>
      <c r="Q28" s="46">
        <f>'[1]ODYSSEE data'!R139/'[1]ODYSSEE data'!R211*1000</f>
        <v>1.6256166128777711</v>
      </c>
      <c r="R28" s="46">
        <f>'[1]ODYSSEE data'!S139/'[1]ODYSSEE data'!S211*1000</f>
        <v>1.6075661509865973</v>
      </c>
      <c r="S28" s="46">
        <f>'[1]ODYSSEE data'!T139/'[1]ODYSSEE data'!T211*1000</f>
        <v>1.6242443034916496</v>
      </c>
      <c r="T28" s="47">
        <f>'[1]ODYSSEE data'!U139/'[1]ODYSSEE data'!U211*1000</f>
        <v>1.5401004958791675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2010-08-12T14:36:35Z</dcterms:created>
  <dcterms:modified xsi:type="dcterms:W3CDTF">2010-08-12T14:37:27Z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