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80" yWindow="3045" windowWidth="25320" windowHeight="15870" tabRatio="872" firstSheet="1" activeTab="7"/>
  </bookViews>
  <sheets>
    <sheet name="Land Cover 2000 Drill down" sheetId="1" r:id="rId1"/>
    <sheet name="Land Cover 2006 Drill down" sheetId="2" r:id="rId2"/>
    <sheet name="LandCoverChange (ha) Drill Down" sheetId="3" r:id="rId3"/>
    <sheet name="LandCoverChange(km2) Drill Down" sheetId="4" r:id="rId4"/>
    <sheet name="Drill Down Data Info" sheetId="5" r:id="rId5"/>
    <sheet name="Metadata" sheetId="6" r:id="rId6"/>
    <sheet name="Data for Graph" sheetId="7" r:id="rId7"/>
    <sheet name="Graph" sheetId="8" r:id="rId8"/>
  </sheets>
  <definedNames/>
  <calcPr fullCalcOnLoad="1"/>
</workbook>
</file>

<file path=xl/comments6.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<sst xmlns="http://schemas.openxmlformats.org/spreadsheetml/2006/main" count="546" uniqueCount="183">
  <si>
    <t>http://www.eea.europa.eu/data-and-maps/data/data-viewers/land-accounts</t>
  </si>
  <si>
    <t xml:space="preserve">February 2012 </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</si>
  <si>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</si>
  <si>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</si>
  <si>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</si>
  <si>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</si>
  <si>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</si>
  <si>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</si>
  <si>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</si>
  <si>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</si>
  <si>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</si>
  <si>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</si>
  <si>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</si>
  <si>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</si>
  <si>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</si>
  <si>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</si>
  <si>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</si>
  <si>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</si>
  <si>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</si>
  <si>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</si>
  <si>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</si>
  <si>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</si>
  <si>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</si>
  <si>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</si>
  <si>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2012  2.5.2 </t>
  </si>
  <si>
    <t xml:space="preserve">Link to the original delivery (e.g. on CIRCA): </t>
  </si>
  <si>
    <t>Persons involved</t>
  </si>
  <si>
    <t xml:space="preserve">Contact person for EEA: </t>
  </si>
  <si>
    <t>Almut Reichel (almut.reichel@eea.europa.eu)</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</si>
  <si>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</si>
  <si>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</si>
  <si>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</si>
  <si>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</si>
  <si>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</si>
  <si>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</si>
  <si>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</si>
  <si>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</si>
  <si>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</si>
  <si>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</si>
  <si>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</si>
  <si>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</si>
  <si>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</si>
  <si>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</si>
  <si>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</si>
  <si>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http://epp.eurostat.ec.europa.eu/portal/page/portal/eurostat/home</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</si>
  <si>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</si>
  <si>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</si>
  <si>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</si>
  <si>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</si>
  <si>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</si>
  <si>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</si>
  <si>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</si>
  <si>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</si>
  <si>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</si>
  <si>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</si>
  <si>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</si>
  <si>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 </t>
  </si>
  <si>
    <t>Home › Data and maps › Datasets › Interactive data viewers › Land accounts data viewer 2000-2006, Predifined Views: Corine Land Cover 2006 by NUTS Units</t>
  </si>
  <si>
    <t>European Environment Agency</t>
  </si>
  <si>
    <r>
      <t>km</t>
    </r>
    <r>
      <rPr>
        <vertAlign val="superscript"/>
        <sz val="8"/>
        <rFont val="Arial"/>
        <family val="0"/>
      </rPr>
      <t>2</t>
    </r>
  </si>
  <si>
    <t>European Environmental Agency, EIONET European Topic Centre on Spatial Information and Analysis</t>
  </si>
  <si>
    <t>Corine Land Cover 2006 by NUTS Units, Corine Land Cover 2000 by NUTS Units</t>
  </si>
  <si>
    <t>AD Andorra</t>
  </si>
  <si>
    <t>not available</t>
  </si>
  <si>
    <t>AL Albania</t>
  </si>
  <si>
    <t>AT Austria</t>
  </si>
  <si>
    <t>BA Bosnia &amp; Herzegovina</t>
  </si>
  <si>
    <t>BE Belgium</t>
  </si>
  <si>
    <t>BG Bulgaria</t>
  </si>
  <si>
    <t>CH Switzerland</t>
  </si>
  <si>
    <t>CY Cyprus</t>
  </si>
  <si>
    <t>CZ Czech Republic</t>
  </si>
  <si>
    <t>DE Germany</t>
  </si>
  <si>
    <t>DK Denmark</t>
  </si>
  <si>
    <t>EE Estonia</t>
  </si>
  <si>
    <t>ES Spain</t>
  </si>
  <si>
    <t>FI Finland</t>
  </si>
  <si>
    <t>FR France</t>
  </si>
  <si>
    <t>GR Greece</t>
  </si>
  <si>
    <t>HR Croatia</t>
  </si>
  <si>
    <t>HU Hungary</t>
  </si>
  <si>
    <t>IE Ireland</t>
  </si>
  <si>
    <t>IM Isle of Man</t>
  </si>
  <si>
    <t>IS Iceland</t>
  </si>
  <si>
    <t>IT Italy</t>
  </si>
  <si>
    <t>KV Kosovo</t>
  </si>
  <si>
    <t>LI Liechtenstein</t>
  </si>
  <si>
    <t>LT Lithuania</t>
  </si>
  <si>
    <t>LU Luxembourg</t>
  </si>
  <si>
    <t>LV Latvia</t>
  </si>
  <si>
    <t>ME Montenegro</t>
  </si>
  <si>
    <t>MK FYR of Macedonia</t>
  </si>
  <si>
    <t>MT Malta</t>
  </si>
  <si>
    <t>NL Netherlands</t>
  </si>
  <si>
    <t>NO Norway</t>
  </si>
  <si>
    <t>PL Poland</t>
  </si>
  <si>
    <t>PT Portugal</t>
  </si>
  <si>
    <t>RO Romania</t>
  </si>
  <si>
    <t>RS Serbia</t>
  </si>
  <si>
    <t>SE Sweden</t>
  </si>
  <si>
    <t>SI Slovenia</t>
  </si>
  <si>
    <t>SK Slovakia</t>
  </si>
  <si>
    <t>SM San Marino</t>
  </si>
  <si>
    <t>TR Turkey</t>
  </si>
  <si>
    <t>UK United Kingdom</t>
  </si>
  <si>
    <t>VA Vatican City</t>
  </si>
  <si>
    <t>Water bodies</t>
  </si>
  <si>
    <t>Sum</t>
  </si>
  <si>
    <t>Artificial areas</t>
  </si>
  <si>
    <t xml:space="preserve">www. </t>
  </si>
  <si>
    <t>Net Change in land cover 2000-2006</t>
  </si>
  <si>
    <t>land cover, land use changes, net cover, net cover change</t>
  </si>
  <si>
    <t>Forest and 
semi natural areas</t>
  </si>
  <si>
    <t>Agricultural areas</t>
  </si>
  <si>
    <t>Wetlands</t>
  </si>
  <si>
    <t>country</t>
  </si>
  <si>
    <t>Land Cover 2000, Agricultural areas (ha)</t>
  </si>
  <si>
    <t>Land Cover 2000, Forest and 
semi natural areas (ha)</t>
  </si>
  <si>
    <t>Land Cover 2000, Wetlands (ha)</t>
  </si>
  <si>
    <t>Land Cover 2000, Water bodies (ha)</t>
  </si>
  <si>
    <t>Land Cover 2006, Agricultural areas (ha)</t>
  </si>
  <si>
    <t>Land Cover 2006, Forest and 
semi natural areas (ha)</t>
  </si>
  <si>
    <t>Land Cover 2006, Wetlands (ha)</t>
  </si>
  <si>
    <t>Land Cover 2006, Water bodies (ha)</t>
  </si>
  <si>
    <t>Net change in land cover 2000-2006, Agricultural areas (ha)</t>
  </si>
  <si>
    <t>Net change in land cover 2000-2006, Forest and 
semi natural areas (ha)</t>
  </si>
  <si>
    <t>Net change in land cover 2000-2006 2000, Wetlands (ha)</t>
  </si>
  <si>
    <t>Net change in land cover 2000-2006, Water bodies (ha)</t>
  </si>
  <si>
    <t>Source:</t>
  </si>
  <si>
    <t>Land Cover 2000 Drill down</t>
  </si>
  <si>
    <t>raw value</t>
  </si>
  <si>
    <t>Land Cover 2006 Drill down</t>
  </si>
  <si>
    <t>AD, CH, GR IM, SM, UK, VA</t>
  </si>
  <si>
    <t>no value for whole time series - excluded from calculation</t>
  </si>
  <si>
    <t>Land Use Change (ha) Drill Down</t>
  </si>
  <si>
    <t>Land Cover 2006-Land Cover 2000</t>
  </si>
  <si>
    <t>Land Use Change (km) Drill Down</t>
  </si>
  <si>
    <r>
      <t>Net change in land cover 2000-2006, Artificial areas, Urban fabric (km</t>
    </r>
    <r>
      <rPr>
        <b/>
        <vertAlign val="superscript"/>
        <sz val="11"/>
        <color indexed="8"/>
        <rFont val="Arial"/>
        <family val="0"/>
      </rPr>
      <t>2</t>
    </r>
    <r>
      <rPr>
        <b/>
        <sz val="11"/>
        <color indexed="8"/>
        <rFont val="Arial"/>
        <family val="2"/>
      </rPr>
      <t>)</t>
    </r>
  </si>
  <si>
    <r>
      <t>Net change in land cover 2000-2006, Artificial areas, Industrial, commercial and transport units (km</t>
    </r>
    <r>
      <rPr>
        <b/>
        <vertAlign val="superscript"/>
        <sz val="11"/>
        <color indexed="8"/>
        <rFont val="Arial"/>
        <family val="0"/>
      </rPr>
      <t>2</t>
    </r>
    <r>
      <rPr>
        <b/>
        <sz val="11"/>
        <color indexed="8"/>
        <rFont val="Arial"/>
        <family val="2"/>
      </rPr>
      <t>)</t>
    </r>
  </si>
  <si>
    <r>
      <t>Net change in land cover 2000-2006, Artificial areas, Mine, dump and construction sites (km</t>
    </r>
    <r>
      <rPr>
        <b/>
        <vertAlign val="superscript"/>
        <sz val="11"/>
        <color indexed="8"/>
        <rFont val="Arial"/>
        <family val="0"/>
      </rPr>
      <t>2</t>
    </r>
    <r>
      <rPr>
        <b/>
        <sz val="11"/>
        <color indexed="8"/>
        <rFont val="Arial"/>
        <family val="2"/>
      </rPr>
      <t>)</t>
    </r>
  </si>
  <si>
    <r>
      <t>Net change in land cover 2000-2006, Artificial areas, Artificial, non-agricultural vegetated areas (km</t>
    </r>
    <r>
      <rPr>
        <b/>
        <vertAlign val="superscript"/>
        <sz val="11"/>
        <color indexed="8"/>
        <rFont val="Arial"/>
        <family val="0"/>
      </rPr>
      <t>2</t>
    </r>
    <r>
      <rPr>
        <b/>
        <sz val="11"/>
        <color indexed="8"/>
        <rFont val="Arial"/>
        <family val="2"/>
      </rPr>
      <t>)</t>
    </r>
  </si>
  <si>
    <r>
      <t>Net change in land cover 2000-2006, Agricultural areas (km</t>
    </r>
    <r>
      <rPr>
        <b/>
        <vertAlign val="superscript"/>
        <sz val="11"/>
        <color indexed="8"/>
        <rFont val="Arial"/>
        <family val="0"/>
      </rPr>
      <t>2</t>
    </r>
    <r>
      <rPr>
        <b/>
        <sz val="11"/>
        <color indexed="8"/>
        <rFont val="Arial"/>
        <family val="2"/>
      </rPr>
      <t>)</t>
    </r>
  </si>
  <si>
    <r>
      <t>Net change in land cover 2000-2006, Forest and 
semi natural areas (km</t>
    </r>
    <r>
      <rPr>
        <b/>
        <vertAlign val="superscript"/>
        <sz val="11"/>
        <color indexed="8"/>
        <rFont val="Arial"/>
        <family val="0"/>
      </rPr>
      <t>2</t>
    </r>
    <r>
      <rPr>
        <b/>
        <sz val="11"/>
        <color indexed="8"/>
        <rFont val="Arial"/>
        <family val="2"/>
      </rPr>
      <t>)</t>
    </r>
  </si>
  <si>
    <r>
      <t>Net change in land cover 2000-2006 2000, Wetlands (km</t>
    </r>
    <r>
      <rPr>
        <b/>
        <vertAlign val="superscript"/>
        <sz val="11"/>
        <color indexed="8"/>
        <rFont val="Arial"/>
        <family val="0"/>
      </rPr>
      <t>2</t>
    </r>
    <r>
      <rPr>
        <b/>
        <sz val="11"/>
        <color indexed="8"/>
        <rFont val="Arial"/>
        <family val="2"/>
      </rPr>
      <t>)</t>
    </r>
  </si>
  <si>
    <r>
      <t>Net change in land cover 2000-2006, Water bodies (km</t>
    </r>
    <r>
      <rPr>
        <b/>
        <vertAlign val="superscript"/>
        <sz val="11"/>
        <color indexed="8"/>
        <rFont val="Arial"/>
        <family val="0"/>
      </rPr>
      <t>2</t>
    </r>
    <r>
      <rPr>
        <b/>
        <sz val="11"/>
        <color indexed="8"/>
        <rFont val="Arial"/>
        <family val="2"/>
      </rPr>
      <t>)</t>
    </r>
  </si>
  <si>
    <t>Land Use change in ha * 0,01</t>
  </si>
  <si>
    <t>NOTE:</t>
  </si>
  <si>
    <t xml:space="preserve">The zeros appearing here and the way the data-table looks serve for the creation of the graph. </t>
  </si>
  <si>
    <t>EU 27 (without Greece and UK) plus 11 collaborating countries  AL, BA, HR, IS, KV, LI, ME, MK, NO, RS, TR.</t>
  </si>
  <si>
    <t>Data for the years 2000 and 2006</t>
  </si>
  <si>
    <t>Using the data of the European Environment Agency on Land Cover of different types of surfaces for the years 2000 and 2006, the differences were calculated and depicted on a graph. The absolute changes are calculated for individual countries and different land types.</t>
  </si>
  <si>
    <t>This indicator presents the land cover change in the analysed countries for different land types between the years 2000-2006</t>
  </si>
  <si>
    <t>Land Cover 2000, Urban fabric (ha)</t>
  </si>
  <si>
    <t>Land Cover 2000,  Industrial, commercial and transport units (ha)</t>
  </si>
  <si>
    <t>Land Cover 2000, Mine, dump and construction sites (ha)</t>
  </si>
  <si>
    <t>Land Cover 2000, Artificial non-agricultural vegetated areas (ha)</t>
  </si>
  <si>
    <t>Land Cover 2006, Urban fabric (ha)</t>
  </si>
  <si>
    <t>Land Cover 2006,  Industrial, commercial and transport units (ha)</t>
  </si>
  <si>
    <t>Land Cover 2006, Mine, dump and construction sites (ha)</t>
  </si>
  <si>
    <t>Land Cover 2006, Artificial non-agricultural vegetated areas (ha)</t>
  </si>
  <si>
    <t>Net change in land cover 2000-2006, Urban fabric (ha)</t>
  </si>
  <si>
    <t>Net change in land cover 2000-2006, Industrial, commercial and transport units (ha)</t>
  </si>
  <si>
    <t>Net change in land cover 2000-2006, Mine, dump and construction sites (ha)</t>
  </si>
  <si>
    <t>Net change in land cover 2000-2006, Artificial, non-agricultural vegetated areas (ha)</t>
  </si>
  <si>
    <r>
      <t>Net change in land cover 2000-2006, Urban fabric (km</t>
    </r>
    <r>
      <rPr>
        <b/>
        <vertAlign val="superscript"/>
        <sz val="11"/>
        <color indexed="8"/>
        <rFont val="Arial"/>
        <family val="0"/>
      </rPr>
      <t>2</t>
    </r>
    <r>
      <rPr>
        <b/>
        <sz val="11"/>
        <color indexed="8"/>
        <rFont val="Arial"/>
        <family val="2"/>
      </rPr>
      <t>)</t>
    </r>
  </si>
  <si>
    <r>
      <t>Net change in land cover 2000-2006, Industrial, commercial and transport units (km</t>
    </r>
    <r>
      <rPr>
        <b/>
        <vertAlign val="superscript"/>
        <sz val="11"/>
        <color indexed="8"/>
        <rFont val="Arial"/>
        <family val="0"/>
      </rPr>
      <t>2</t>
    </r>
    <r>
      <rPr>
        <b/>
        <sz val="11"/>
        <color indexed="8"/>
        <rFont val="Arial"/>
        <family val="2"/>
      </rPr>
      <t>)</t>
    </r>
  </si>
  <si>
    <r>
      <t>Net change in land cover 2000-2006, Mine, dump and construction sites (km</t>
    </r>
    <r>
      <rPr>
        <b/>
        <vertAlign val="superscript"/>
        <sz val="11"/>
        <color indexed="8"/>
        <rFont val="Arial"/>
        <family val="0"/>
      </rPr>
      <t>2</t>
    </r>
    <r>
      <rPr>
        <b/>
        <sz val="11"/>
        <color indexed="8"/>
        <rFont val="Arial"/>
        <family val="2"/>
      </rPr>
      <t>)</t>
    </r>
  </si>
  <si>
    <r>
      <t>Net change in land cover 2000-2006, Artificial, non-agricultural vegetated areas (km</t>
    </r>
    <r>
      <rPr>
        <b/>
        <vertAlign val="superscript"/>
        <sz val="11"/>
        <color indexed="8"/>
        <rFont val="Arial"/>
        <family val="0"/>
      </rPr>
      <t>2</t>
    </r>
    <r>
      <rPr>
        <b/>
        <sz val="11"/>
        <color indexed="8"/>
        <rFont val="Arial"/>
        <family val="2"/>
      </rPr>
      <t>)</t>
    </r>
  </si>
  <si>
    <t>Land Cover 2000,  Urban fabric (ha)</t>
  </si>
  <si>
    <t>Land Cover 2000,  Mine, dump and construction sites (ha)</t>
  </si>
  <si>
    <t>Land Cover 2000,  Artificial, non-agricultural vegetated areas (ha)</t>
  </si>
  <si>
    <t>Land Cover 2006,  Urban fabric (ha)</t>
  </si>
  <si>
    <t>Land Cover 2006,  Mine, dump and construction sites (ha)</t>
  </si>
  <si>
    <t>Land Cover 2006,  Artificial, non-agricultural vegetated areas (ha)</t>
  </si>
  <si>
    <t>Net change in land cover 2000-2006,  Urban fabric (ha)</t>
  </si>
  <si>
    <t>Net change in land cover 2000-2006,  Industrial, commercial and transport units (ha)</t>
  </si>
  <si>
    <t>Net change in land cover 2000-2006,  Mine, dump and construction sites (ha)</t>
  </si>
  <si>
    <t>Net change in land cover 2000-2006,  Artificial, non-agricultural vegetated areas (ha)</t>
  </si>
  <si>
    <t>Net change in land cover 2000-2006,  Urban fabric (km2)</t>
  </si>
  <si>
    <t>Net change in land cover 2000-2006,  Industrial, commercial and transport units (km2)</t>
  </si>
  <si>
    <t>Net change in land cover 2000-2006,  Mine, dump and construction sites (km2)</t>
  </si>
  <si>
    <t>Net change in land cover 2000-2006,  Artificial, non-agricultural vegetated areas (km2)</t>
  </si>
  <si>
    <t>Justus von Geibler, Evgenia Alexopoulou, Wuppertal Institute (justus.geibler@wupperinst.org)</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</si>
</sst>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numFmt numFmtId="182" formatCode="0.0%"/>
    <numFmt numFmtId="183" formatCode="#0.0"/>
    <numFmt numFmtId="184" formatCode="#,##0.0"/>
    <numFmt numFmtId="185" formatCode="#,##0.000"/>
    <numFmt numFmtId="186" formatCode="#,##0.0000"/>
  </numFmts>
  <fonts count="63">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Calibri"/>
      <family val="2"/>
    </font>
    <font>
      <sz val="8"/>
      <name val="Verdana"/>
      <family val="0"/>
    </font>
    <font>
      <b/>
      <sz val="18"/>
      <color indexed="56"/>
      <name val="Cambria"/>
      <family val="2"/>
    </font>
    <font>
      <b/>
      <sz val="15"/>
      <color indexed="56"/>
      <name val="Calibri"/>
      <family val="2"/>
    </font>
    <font>
      <b/>
      <sz val="11"/>
      <color indexed="56"/>
      <name val="Calibri"/>
      <family val="2"/>
    </font>
    <font>
      <sz val="10"/>
      <name val="Arial"/>
      <family val="0"/>
    </font>
    <font>
      <u val="single"/>
      <sz val="11"/>
      <color indexed="61"/>
      <name val="Calibri"/>
      <family val="2"/>
    </font>
    <font>
      <sz val="11"/>
      <name val="Arial"/>
      <family val="0"/>
    </font>
    <font>
      <sz val="9"/>
      <name val="Arial"/>
      <family val="2"/>
    </font>
    <font>
      <b/>
      <sz val="9"/>
      <name val="Arial"/>
      <family val="2"/>
    </font>
    <font>
      <b/>
      <sz val="10"/>
      <name val="Arial"/>
      <family val="2"/>
    </font>
    <font>
      <u val="single"/>
      <sz val="8"/>
      <name val="Arial"/>
      <family val="2"/>
    </font>
    <font>
      <sz val="8"/>
      <name val="Arial"/>
      <family val="0"/>
    </font>
    <font>
      <sz val="10"/>
      <color indexed="9"/>
      <name val="Arial"/>
      <family val="2"/>
    </font>
    <font>
      <sz val="9"/>
      <color indexed="9"/>
      <name val="Arial"/>
      <family val="2"/>
    </font>
    <font>
      <u val="single"/>
      <sz val="8"/>
      <color indexed="12"/>
      <name val="Arial"/>
      <family val="0"/>
    </font>
    <font>
      <sz val="8"/>
      <name val="Tahoma"/>
      <family val="2"/>
    </font>
    <font>
      <b/>
      <sz val="11"/>
      <color indexed="8"/>
      <name val="Arial"/>
      <family val="2"/>
    </font>
    <font>
      <vertAlign val="superscript"/>
      <sz val="8"/>
      <name val="Arial"/>
      <family val="0"/>
    </font>
    <font>
      <u val="single"/>
      <sz val="8"/>
      <color indexed="12"/>
      <name val="Calibri"/>
      <family val="0"/>
    </font>
    <font>
      <sz val="10"/>
      <color indexed="8"/>
      <name val="Calibri"/>
      <family val="0"/>
    </font>
    <font>
      <sz val="12"/>
      <color indexed="8"/>
      <name val="Arial"/>
      <family val="0"/>
    </font>
    <font>
      <i/>
      <sz val="10"/>
      <name val="Arial"/>
      <family val="2"/>
    </font>
    <font>
      <sz val="10"/>
      <color indexed="23"/>
      <name val="Arial"/>
      <family val="2"/>
    </font>
    <font>
      <b/>
      <vertAlign val="superscript"/>
      <sz val="11"/>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0"/>
    </font>
    <font>
      <b/>
      <sz val="10"/>
      <color indexed="8"/>
      <name val="Arial"/>
      <family val="0"/>
    </font>
    <font>
      <vertAlign val="superscript"/>
      <sz val="12"/>
      <color indexed="8"/>
      <name val="Arial"/>
      <family val="0"/>
    </font>
    <font>
      <sz val="11"/>
      <name val="Calibri"/>
      <family val="0"/>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sz val="11"/>
      <color rgb="FFFA7D00"/>
      <name val="Calibri"/>
      <family val="2"/>
    </font>
    <font>
      <b/>
      <sz val="11"/>
      <color theme="1"/>
      <name val="Calibri"/>
      <family val="2"/>
    </font>
    <font>
      <sz val="11"/>
      <color theme="1"/>
      <name val="Arial"/>
      <family val="0"/>
    </font>
    <font>
      <b/>
      <sz val="12"/>
      <color theme="1"/>
      <name val="Arial"/>
      <family val="0"/>
    </font>
    <font>
      <b/>
      <sz val="11"/>
      <color rgb="FF000000"/>
      <name val="Arial"/>
      <family val="2"/>
    </font>
    <font>
      <b/>
      <sz val="11"/>
      <color theme="1"/>
      <name val="Arial"/>
      <family val="0"/>
    </font>
    <font>
      <b/>
      <sz val="10"/>
      <color theme="1"/>
      <name val="Arial"/>
      <family val="0"/>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0" borderId="0" applyNumberFormat="0" applyFill="0" applyBorder="0" applyAlignment="0" applyProtection="0"/>
    <xf numFmtId="0" fontId="1" fillId="18" borderId="1" applyNumberFormat="0" applyFont="0" applyAlignment="0" applyProtection="0"/>
    <xf numFmtId="0" fontId="48" fillId="19" borderId="2" applyNumberFormat="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22" borderId="3" applyNumberFormat="0" applyAlignment="0" applyProtection="0"/>
    <xf numFmtId="0" fontId="4"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0" applyNumberFormat="0" applyBorder="0" applyAlignment="0" applyProtection="0"/>
    <xf numFmtId="0" fontId="54" fillId="19" borderId="4" applyNumberFormat="0" applyAlignment="0" applyProtection="0"/>
    <xf numFmtId="0" fontId="7" fillId="0" borderId="5" applyNumberFormat="0" applyFill="0" applyAlignment="0" applyProtection="0"/>
    <xf numFmtId="0" fontId="38"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9" fontId="1" fillId="0" borderId="0" applyFont="0" applyFill="0" applyBorder="0" applyAlignment="0" applyProtection="0"/>
    <xf numFmtId="0" fontId="55" fillId="0" borderId="8" applyNumberFormat="0" applyFill="0" applyAlignment="0" applyProtection="0"/>
    <xf numFmtId="0" fontId="6" fillId="0" borderId="0" applyNumberFormat="0" applyFill="0" applyBorder="0" applyAlignment="0" applyProtection="0"/>
    <xf numFmtId="0" fontId="56" fillId="0" borderId="9" applyNumberFormat="0" applyFill="0" applyAlignment="0" applyProtection="0"/>
    <xf numFmtId="0" fontId="37" fillId="29"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11">
    <xf numFmtId="0" fontId="0" fillId="0" borderId="0" xfId="0" applyFont="1" applyAlignment="1">
      <alignment/>
    </xf>
    <xf numFmtId="0" fontId="2" fillId="0" borderId="0" xfId="0" applyNumberFormat="1" applyFont="1" applyFill="1" applyBorder="1" applyAlignment="1">
      <alignment/>
    </xf>
    <xf numFmtId="0" fontId="3" fillId="0" borderId="0" xfId="0" applyFont="1" applyAlignment="1">
      <alignment/>
    </xf>
    <xf numFmtId="3" fontId="3" fillId="0" borderId="0" xfId="0" applyNumberFormat="1" applyFont="1" applyAlignment="1">
      <alignment/>
    </xf>
    <xf numFmtId="4" fontId="11" fillId="0" borderId="0" xfId="0" applyNumberFormat="1" applyFont="1" applyAlignment="1">
      <alignment/>
    </xf>
    <xf numFmtId="0" fontId="0" fillId="30" borderId="10" xfId="0" applyFill="1" applyBorder="1" applyAlignment="1">
      <alignment vertical="center" wrapText="1"/>
    </xf>
    <xf numFmtId="0" fontId="0" fillId="30" borderId="11" xfId="0" applyFill="1" applyBorder="1" applyAlignment="1">
      <alignment vertical="center" wrapText="1"/>
    </xf>
    <xf numFmtId="0" fontId="0" fillId="30" borderId="12" xfId="0" applyFill="1" applyBorder="1" applyAlignment="1">
      <alignment vertical="center" wrapText="1"/>
    </xf>
    <xf numFmtId="0" fontId="0" fillId="30" borderId="0" xfId="0" applyFill="1" applyAlignment="1">
      <alignment/>
    </xf>
    <xf numFmtId="0" fontId="0" fillId="30" borderId="13" xfId="0" applyFill="1" applyBorder="1" applyAlignment="1">
      <alignment vertical="center" wrapText="1"/>
    </xf>
    <xf numFmtId="0" fontId="12" fillId="30" borderId="0" xfId="0" applyFont="1" applyFill="1" applyBorder="1" applyAlignment="1">
      <alignment horizontal="right" vertical="center" wrapText="1"/>
    </xf>
    <xf numFmtId="0" fontId="0" fillId="30" borderId="14" xfId="0" applyFill="1" applyBorder="1" applyAlignment="1">
      <alignment vertical="center" wrapText="1"/>
    </xf>
    <xf numFmtId="0" fontId="9" fillId="24" borderId="0" xfId="0" applyFont="1" applyFill="1" applyBorder="1" applyAlignment="1">
      <alignment horizontal="left" vertical="center" wrapText="1"/>
    </xf>
    <xf numFmtId="0" fontId="0" fillId="19" borderId="15" xfId="0" applyFill="1" applyBorder="1" applyAlignment="1">
      <alignment horizontal="center" vertical="center" wrapText="1"/>
    </xf>
    <xf numFmtId="0" fontId="12" fillId="30" borderId="0" xfId="0" applyFont="1" applyFill="1" applyBorder="1" applyAlignment="1">
      <alignment vertical="center" wrapText="1"/>
    </xf>
    <xf numFmtId="0" fontId="15" fillId="30" borderId="0" xfId="0" applyFont="1" applyFill="1" applyBorder="1" applyAlignment="1">
      <alignment vertical="center" wrapText="1"/>
    </xf>
    <xf numFmtId="0" fontId="16" fillId="30" borderId="0" xfId="0" applyFont="1" applyFill="1" applyBorder="1" applyAlignment="1">
      <alignment vertical="center" wrapText="1"/>
    </xf>
    <xf numFmtId="0" fontId="16" fillId="30" borderId="16" xfId="0" applyFont="1" applyFill="1" applyBorder="1" applyAlignment="1">
      <alignment vertical="center" wrapText="1"/>
    </xf>
    <xf numFmtId="0" fontId="12" fillId="0" borderId="0" xfId="0" applyFont="1" applyFill="1" applyBorder="1" applyAlignment="1">
      <alignment vertical="center" wrapText="1"/>
    </xf>
    <xf numFmtId="0" fontId="17" fillId="30" borderId="13" xfId="0" applyFont="1" applyFill="1" applyBorder="1" applyAlignment="1">
      <alignment vertical="center" wrapText="1" readingOrder="1"/>
    </xf>
    <xf numFmtId="0" fontId="18" fillId="30" borderId="0" xfId="0" applyFont="1" applyFill="1" applyBorder="1" applyAlignment="1">
      <alignment vertical="center" wrapText="1" readingOrder="1"/>
    </xf>
    <xf numFmtId="0" fontId="16" fillId="30" borderId="0" xfId="0" applyFont="1" applyFill="1" applyBorder="1" applyAlignment="1">
      <alignment vertical="center" wrapText="1" readingOrder="1"/>
    </xf>
    <xf numFmtId="0" fontId="0" fillId="30" borderId="14" xfId="0" applyFill="1" applyBorder="1" applyAlignment="1">
      <alignment vertical="center" wrapText="1" readingOrder="1"/>
    </xf>
    <xf numFmtId="0" fontId="0" fillId="30" borderId="0" xfId="0" applyFill="1" applyAlignment="1">
      <alignment vertical="center" wrapText="1" readingOrder="1"/>
    </xf>
    <xf numFmtId="0" fontId="0" fillId="0" borderId="0" xfId="0" applyAlignment="1">
      <alignment vertical="center" wrapText="1" readingOrder="1"/>
    </xf>
    <xf numFmtId="0" fontId="9" fillId="30" borderId="0" xfId="0" applyFont="1" applyFill="1" applyAlignment="1">
      <alignment vertical="center" wrapText="1"/>
    </xf>
    <xf numFmtId="0" fontId="0" fillId="30" borderId="0" xfId="0" applyFill="1" applyAlignment="1">
      <alignment vertical="center" wrapText="1"/>
    </xf>
    <xf numFmtId="49" fontId="16" fillId="30" borderId="0" xfId="0" applyNumberFormat="1" applyFont="1" applyFill="1" applyBorder="1" applyAlignment="1">
      <alignment vertical="center" wrapText="1"/>
    </xf>
    <xf numFmtId="0" fontId="16" fillId="19" borderId="17" xfId="0" applyFont="1" applyFill="1" applyBorder="1" applyAlignment="1">
      <alignment horizontal="center" vertical="center" wrapText="1"/>
    </xf>
    <xf numFmtId="0" fontId="16" fillId="19" borderId="18" xfId="0" applyFont="1" applyFill="1" applyBorder="1" applyAlignment="1">
      <alignment horizontal="center" vertical="center" wrapText="1"/>
    </xf>
    <xf numFmtId="0" fontId="16" fillId="19" borderId="19" xfId="0" applyFont="1" applyFill="1" applyBorder="1" applyAlignment="1">
      <alignment horizontal="center" vertical="center" wrapText="1"/>
    </xf>
    <xf numFmtId="0" fontId="16" fillId="30" borderId="0" xfId="0" applyFont="1" applyFill="1" applyAlignment="1">
      <alignment vertical="center" wrapText="1"/>
    </xf>
    <xf numFmtId="0" fontId="16" fillId="30" borderId="0" xfId="0" applyFont="1" applyFill="1" applyBorder="1" applyAlignment="1">
      <alignment horizontal="right" vertical="center" wrapText="1"/>
    </xf>
    <xf numFmtId="0" fontId="16" fillId="30" borderId="0" xfId="0" applyFont="1" applyFill="1" applyAlignment="1">
      <alignment horizontal="righ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0" fillId="30" borderId="22" xfId="0" applyFill="1" applyBorder="1" applyAlignment="1">
      <alignment vertical="center" wrapText="1"/>
    </xf>
    <xf numFmtId="0" fontId="57" fillId="0" borderId="0" xfId="0" applyFont="1" applyAlignment="1">
      <alignment/>
    </xf>
    <xf numFmtId="3" fontId="3" fillId="0" borderId="0" xfId="0" applyNumberFormat="1" applyFont="1" applyAlignment="1">
      <alignment wrapText="1"/>
    </xf>
    <xf numFmtId="3" fontId="57" fillId="0" borderId="0" xfId="0" applyNumberFormat="1" applyFont="1" applyAlignment="1">
      <alignment vertical="center"/>
    </xf>
    <xf numFmtId="3" fontId="58" fillId="0" borderId="0" xfId="0" applyNumberFormat="1" applyFont="1" applyAlignment="1">
      <alignment vertical="center" wrapText="1"/>
    </xf>
    <xf numFmtId="3" fontId="57" fillId="0" borderId="0" xfId="0" applyNumberFormat="1" applyFont="1" applyAlignment="1">
      <alignment vertical="center" wrapText="1"/>
    </xf>
    <xf numFmtId="3" fontId="58" fillId="0" borderId="0" xfId="0" applyNumberFormat="1" applyFont="1" applyAlignment="1">
      <alignment horizontal="right" vertical="center"/>
    </xf>
    <xf numFmtId="3" fontId="58" fillId="0" borderId="0" xfId="0" applyNumberFormat="1" applyFont="1" applyFill="1" applyAlignment="1">
      <alignment horizontal="right" vertical="center"/>
    </xf>
    <xf numFmtId="3" fontId="58" fillId="0" borderId="0" xfId="0" applyNumberFormat="1" applyFont="1" applyFill="1" applyAlignment="1">
      <alignment vertical="center"/>
    </xf>
    <xf numFmtId="0" fontId="59" fillId="0" borderId="0" xfId="0" applyFont="1" applyAlignment="1">
      <alignment vertical="center" wrapText="1"/>
    </xf>
    <xf numFmtId="3" fontId="57" fillId="0" borderId="0" xfId="0" applyNumberFormat="1" applyFont="1" applyAlignment="1">
      <alignment/>
    </xf>
    <xf numFmtId="3" fontId="60" fillId="0" borderId="0" xfId="0" applyNumberFormat="1" applyFont="1" applyAlignment="1">
      <alignment horizontal="center"/>
    </xf>
    <xf numFmtId="3" fontId="60" fillId="0" borderId="0" xfId="0" applyNumberFormat="1" applyFont="1" applyAlignment="1">
      <alignment/>
    </xf>
    <xf numFmtId="0" fontId="59" fillId="0" borderId="0" xfId="0" applyFont="1" applyAlignment="1">
      <alignment vertical="center"/>
    </xf>
    <xf numFmtId="3" fontId="60" fillId="0" borderId="0" xfId="0" applyNumberFormat="1" applyFont="1" applyFill="1" applyAlignment="1">
      <alignment vertical="center" wrapText="1"/>
    </xf>
    <xf numFmtId="3" fontId="57" fillId="0" borderId="0" xfId="0" applyNumberFormat="1" applyFont="1" applyFill="1" applyAlignment="1">
      <alignment vertical="center"/>
    </xf>
    <xf numFmtId="3" fontId="3" fillId="0" borderId="0" xfId="0" applyNumberFormat="1" applyFont="1" applyFill="1" applyAlignment="1">
      <alignment horizontal="center"/>
    </xf>
    <xf numFmtId="3" fontId="3" fillId="0" borderId="0" xfId="0" applyNumberFormat="1" applyFont="1" applyFill="1" applyAlignment="1">
      <alignment/>
    </xf>
    <xf numFmtId="3" fontId="57" fillId="0" borderId="0" xfId="0" applyNumberFormat="1" applyFont="1" applyFill="1" applyAlignment="1">
      <alignment/>
    </xf>
    <xf numFmtId="3" fontId="21" fillId="0" borderId="0" xfId="0" applyNumberFormat="1" applyFont="1" applyFill="1" applyAlignment="1">
      <alignment horizontal="center"/>
    </xf>
    <xf numFmtId="0" fontId="26" fillId="0" borderId="0" xfId="0" applyFont="1" applyBorder="1" applyAlignment="1">
      <alignment wrapText="1"/>
    </xf>
    <xf numFmtId="3" fontId="61" fillId="0" borderId="0" xfId="0" applyNumberFormat="1" applyFont="1" applyFill="1" applyAlignment="1">
      <alignment vertical="center" wrapText="1"/>
    </xf>
    <xf numFmtId="0" fontId="14" fillId="0" borderId="0" xfId="0" applyFont="1" applyBorder="1" applyAlignment="1">
      <alignment wrapText="1"/>
    </xf>
    <xf numFmtId="0" fontId="9" fillId="0" borderId="0" xfId="0" applyFont="1" applyBorder="1" applyAlignment="1">
      <alignment wrapText="1"/>
    </xf>
    <xf numFmtId="2" fontId="27" fillId="0" borderId="0" xfId="0" applyNumberFormat="1" applyFont="1" applyAlignment="1">
      <alignment wrapText="1"/>
    </xf>
    <xf numFmtId="3" fontId="4" fillId="0" borderId="0" xfId="43" applyNumberFormat="1" applyFill="1" applyAlignment="1" applyProtection="1">
      <alignment horizontal="left"/>
      <protection/>
    </xf>
    <xf numFmtId="2" fontId="27" fillId="0" borderId="0" xfId="0" applyNumberFormat="1" applyFont="1" applyAlignment="1">
      <alignment/>
    </xf>
    <xf numFmtId="3" fontId="3" fillId="0" borderId="0" xfId="0" applyNumberFormat="1" applyFont="1" applyAlignment="1">
      <alignment horizontal="right"/>
    </xf>
    <xf numFmtId="3" fontId="57" fillId="0" borderId="0" xfId="0" applyNumberFormat="1" applyFont="1" applyAlignment="1">
      <alignment horizontal="right"/>
    </xf>
    <xf numFmtId="17"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Alignment="1">
      <alignment horizontal="right" vertical="center" wrapText="1"/>
    </xf>
    <xf numFmtId="0" fontId="13" fillId="19" borderId="23" xfId="0" applyFont="1" applyFill="1" applyBorder="1" applyAlignment="1">
      <alignment horizontal="center" vertical="center" wrapText="1"/>
    </xf>
    <xf numFmtId="0" fontId="14" fillId="19" borderId="24" xfId="0" applyFont="1" applyFill="1" applyBorder="1" applyAlignment="1">
      <alignment horizontal="center" vertical="center" wrapText="1"/>
    </xf>
    <xf numFmtId="0" fontId="14" fillId="19" borderId="25" xfId="0" applyFont="1" applyFill="1" applyBorder="1" applyAlignment="1">
      <alignment horizontal="center" vertical="center" wrapText="1"/>
    </xf>
    <xf numFmtId="0" fontId="9" fillId="19" borderId="26" xfId="0" applyFont="1" applyFill="1" applyBorder="1" applyAlignment="1">
      <alignment horizontal="center" vertical="center" wrapText="1"/>
    </xf>
    <xf numFmtId="0" fontId="0" fillId="19" borderId="0"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26" xfId="0" applyFill="1" applyBorder="1" applyAlignment="1">
      <alignment horizontal="center" vertical="center" wrapText="1"/>
    </xf>
    <xf numFmtId="0" fontId="0" fillId="0" borderId="0" xfId="0" applyBorder="1" applyAlignment="1">
      <alignment horizontal="center" vertical="center" wrapText="1"/>
    </xf>
    <xf numFmtId="49" fontId="9" fillId="19"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6" xfId="0" applyNumberFormat="1" applyBorder="1" applyAlignment="1">
      <alignment horizontal="left" vertical="center" wrapText="1"/>
    </xf>
    <xf numFmtId="0" fontId="0" fillId="19" borderId="27" xfId="0" applyFill="1" applyBorder="1" applyAlignment="1">
      <alignment horizontal="center" vertical="center" wrapText="1"/>
    </xf>
    <xf numFmtId="0" fontId="0" fillId="0" borderId="15" xfId="0" applyBorder="1" applyAlignment="1">
      <alignment horizontal="center" vertical="center" wrapText="1"/>
    </xf>
    <xf numFmtId="0" fontId="0" fillId="19" borderId="15" xfId="0" applyFill="1" applyBorder="1" applyAlignment="1">
      <alignment horizontal="center" vertical="center" wrapText="1"/>
    </xf>
    <xf numFmtId="0" fontId="0" fillId="0" borderId="28" xfId="0" applyBorder="1" applyAlignment="1">
      <alignment horizontal="center" vertical="center" wrapText="1"/>
    </xf>
    <xf numFmtId="0" fontId="13" fillId="30" borderId="0" xfId="0" applyFont="1" applyFill="1" applyBorder="1" applyAlignment="1">
      <alignment vertical="center" wrapText="1"/>
    </xf>
    <xf numFmtId="0" fontId="0" fillId="30" borderId="0" xfId="0" applyFill="1" applyAlignment="1">
      <alignment vertical="center" wrapText="1"/>
    </xf>
    <xf numFmtId="49" fontId="16" fillId="19" borderId="29" xfId="0" applyNumberFormat="1" applyFont="1" applyFill="1" applyBorder="1" applyAlignment="1">
      <alignment horizontal="left" vertical="center" wrapText="1"/>
    </xf>
    <xf numFmtId="49" fontId="16" fillId="19" borderId="30" xfId="0" applyNumberFormat="1" applyFont="1" applyFill="1" applyBorder="1" applyAlignment="1">
      <alignment horizontal="left" vertical="center" wrapText="1"/>
    </xf>
    <xf numFmtId="49" fontId="16" fillId="19" borderId="31" xfId="0" applyNumberFormat="1" applyFont="1" applyFill="1" applyBorder="1" applyAlignment="1">
      <alignment horizontal="left" vertical="center" wrapText="1"/>
    </xf>
    <xf numFmtId="49" fontId="16" fillId="19" borderId="32" xfId="0" applyNumberFormat="1" applyFont="1" applyFill="1" applyBorder="1" applyAlignment="1">
      <alignment horizontal="left" vertical="center" wrapText="1"/>
    </xf>
    <xf numFmtId="49" fontId="16" fillId="19" borderId="33" xfId="0" applyNumberFormat="1" applyFont="1" applyFill="1" applyBorder="1" applyAlignment="1">
      <alignment horizontal="left" vertical="center" wrapText="1"/>
    </xf>
    <xf numFmtId="49" fontId="16" fillId="19" borderId="34" xfId="0" applyNumberFormat="1" applyFont="1" applyFill="1" applyBorder="1" applyAlignment="1">
      <alignment horizontal="left" vertical="center" wrapText="1"/>
    </xf>
    <xf numFmtId="49" fontId="4" fillId="19" borderId="32" xfId="43" applyNumberFormat="1" applyFill="1" applyBorder="1" applyAlignment="1" applyProtection="1">
      <alignment horizontal="left" vertical="center" wrapText="1"/>
      <protection/>
    </xf>
    <xf numFmtId="49" fontId="16" fillId="19" borderId="35" xfId="0" applyNumberFormat="1" applyFont="1" applyFill="1" applyBorder="1" applyAlignment="1">
      <alignment horizontal="left" vertical="center" wrapText="1"/>
    </xf>
    <xf numFmtId="49" fontId="16" fillId="19" borderId="36" xfId="0" applyNumberFormat="1" applyFont="1" applyFill="1" applyBorder="1" applyAlignment="1">
      <alignment horizontal="left" vertical="center" wrapText="1"/>
    </xf>
    <xf numFmtId="49" fontId="16" fillId="19" borderId="37" xfId="0" applyNumberFormat="1" applyFont="1" applyFill="1" applyBorder="1" applyAlignment="1">
      <alignment horizontal="left" vertical="center" wrapText="1"/>
    </xf>
    <xf numFmtId="2" fontId="16" fillId="19" borderId="35" xfId="0" applyNumberFormat="1" applyFont="1" applyFill="1" applyBorder="1" applyAlignment="1">
      <alignment vertical="center" wrapText="1" readingOrder="1"/>
    </xf>
    <xf numFmtId="2" fontId="0" fillId="0" borderId="36" xfId="0" applyNumberFormat="1" applyBorder="1" applyAlignment="1">
      <alignment vertical="center" wrapText="1" readingOrder="1"/>
    </xf>
    <xf numFmtId="2" fontId="0" fillId="0" borderId="37" xfId="0" applyNumberFormat="1" applyBorder="1" applyAlignment="1">
      <alignment vertical="center" wrapText="1" readingOrder="1"/>
    </xf>
    <xf numFmtId="0" fontId="12" fillId="30" borderId="0" xfId="0" applyFont="1" applyFill="1" applyBorder="1" applyAlignment="1">
      <alignment vertical="center" wrapText="1"/>
    </xf>
    <xf numFmtId="0" fontId="9" fillId="30" borderId="0" xfId="0" applyFont="1" applyFill="1" applyAlignment="1">
      <alignment vertical="center" wrapText="1"/>
    </xf>
    <xf numFmtId="0" fontId="16" fillId="30" borderId="0" xfId="0" applyFont="1" applyFill="1" applyBorder="1" applyAlignment="1">
      <alignment vertical="center" wrapText="1"/>
    </xf>
    <xf numFmtId="49" fontId="16" fillId="19" borderId="38" xfId="0" applyNumberFormat="1" applyFont="1" applyFill="1" applyBorder="1" applyAlignment="1">
      <alignment horizontal="left" vertical="center" wrapText="1"/>
    </xf>
    <xf numFmtId="49" fontId="16" fillId="19" borderId="39" xfId="0" applyNumberFormat="1" applyFont="1" applyFill="1" applyBorder="1" applyAlignment="1">
      <alignment horizontal="left" vertical="center" wrapText="1"/>
    </xf>
    <xf numFmtId="49" fontId="16" fillId="19" borderId="40" xfId="0" applyNumberFormat="1" applyFont="1" applyFill="1" applyBorder="1" applyAlignment="1">
      <alignment horizontal="left" vertical="center" wrapText="1"/>
    </xf>
    <xf numFmtId="0" fontId="16" fillId="30" borderId="0" xfId="0" applyFont="1" applyFill="1" applyAlignment="1">
      <alignment vertical="center" wrapText="1"/>
    </xf>
    <xf numFmtId="49" fontId="19" fillId="19" borderId="32" xfId="43" applyNumberFormat="1" applyFont="1" applyFill="1" applyBorder="1" applyAlignment="1" applyProtection="1">
      <alignment horizontal="left" vertical="center"/>
      <protection/>
    </xf>
    <xf numFmtId="49" fontId="19" fillId="19" borderId="33" xfId="43" applyNumberFormat="1" applyFont="1" applyFill="1" applyBorder="1" applyAlignment="1" applyProtection="1">
      <alignment horizontal="left" vertical="center"/>
      <protection/>
    </xf>
    <xf numFmtId="49" fontId="19" fillId="19" borderId="34" xfId="43" applyNumberFormat="1" applyFont="1" applyFill="1" applyBorder="1" applyAlignment="1" applyProtection="1">
      <alignment horizontal="left" vertical="center"/>
      <protection/>
    </xf>
    <xf numFmtId="49" fontId="23" fillId="19" borderId="32" xfId="43" applyNumberFormat="1" applyFont="1" applyFill="1" applyBorder="1" applyAlignment="1" applyProtection="1">
      <alignment horizontal="left" vertical="center" wrapText="1"/>
      <protection/>
    </xf>
    <xf numFmtId="49" fontId="23" fillId="19" borderId="33" xfId="43" applyNumberFormat="1" applyFont="1" applyFill="1" applyBorder="1" applyAlignment="1" applyProtection="1">
      <alignment horizontal="left" vertical="center" wrapText="1"/>
      <protection/>
    </xf>
    <xf numFmtId="49" fontId="23" fillId="19" borderId="34" xfId="43" applyNumberFormat="1" applyFont="1" applyFill="1" applyBorder="1" applyAlignment="1" applyProtection="1">
      <alignment horizontal="left" vertical="center" wrapText="1"/>
      <protection/>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
          <c:y val="0.037"/>
          <c:w val="0.6145"/>
          <c:h val="0.9545"/>
        </c:manualLayout>
      </c:layout>
      <c:barChart>
        <c:barDir val="col"/>
        <c:grouping val="stacked"/>
        <c:varyColors val="0"/>
        <c:ser>
          <c:idx val="1"/>
          <c:order val="0"/>
          <c:tx>
            <c:v>Urban fabric</c:v>
          </c:tx>
          <c:spPr>
            <a:solidFill>
              <a:srgbClr val="CCD91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Graph'!$B$2:$B$6</c:f>
              <c:numCache>
                <c:ptCount val="5"/>
                <c:pt idx="0">
                  <c:v>2431.89</c:v>
                </c:pt>
                <c:pt idx="1">
                  <c:v>0</c:v>
                </c:pt>
                <c:pt idx="2">
                  <c:v>0</c:v>
                </c:pt>
                <c:pt idx="3">
                  <c:v>0</c:v>
                </c:pt>
                <c:pt idx="4">
                  <c:v>0</c:v>
                </c:pt>
              </c:numCache>
            </c:numRef>
          </c:val>
        </c:ser>
        <c:ser>
          <c:idx val="0"/>
          <c:order val="1"/>
          <c:tx>
            <c:v>Industrial, commercial and transport units</c:v>
          </c:tx>
          <c:spPr>
            <a:solidFill>
              <a:srgbClr val="FF76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Graph'!$C$2:$C$6</c:f>
              <c:numCache>
                <c:ptCount val="5"/>
                <c:pt idx="0">
                  <c:v>2041.39</c:v>
                </c:pt>
                <c:pt idx="1">
                  <c:v>0</c:v>
                </c:pt>
                <c:pt idx="2">
                  <c:v>0</c:v>
                </c:pt>
                <c:pt idx="3">
                  <c:v>0</c:v>
                </c:pt>
                <c:pt idx="4">
                  <c:v>0</c:v>
                </c:pt>
              </c:numCache>
            </c:numRef>
          </c:val>
        </c:ser>
        <c:ser>
          <c:idx val="2"/>
          <c:order val="2"/>
          <c:tx>
            <c:v>Mine, dump and construction sites</c:v>
          </c:tx>
          <c:spPr>
            <a:solidFill>
              <a:srgbClr val="B9CDE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Graph'!$D$2:$D$6</c:f>
              <c:numCache>
                <c:ptCount val="5"/>
                <c:pt idx="0">
                  <c:v>1273.6200000000003</c:v>
                </c:pt>
                <c:pt idx="1">
                  <c:v>0</c:v>
                </c:pt>
                <c:pt idx="2">
                  <c:v>0</c:v>
                </c:pt>
                <c:pt idx="3">
                  <c:v>0</c:v>
                </c:pt>
                <c:pt idx="4">
                  <c:v>0</c:v>
                </c:pt>
              </c:numCache>
            </c:numRef>
          </c:val>
        </c:ser>
        <c:ser>
          <c:idx val="3"/>
          <c:order val="3"/>
          <c:tx>
            <c:v>Artificial, non-agricultural vegetated areas</c:v>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Graph'!$E$2:$E$6</c:f>
              <c:numCache>
                <c:ptCount val="5"/>
                <c:pt idx="0">
                  <c:v>510.96</c:v>
                </c:pt>
                <c:pt idx="1">
                  <c:v>0</c:v>
                </c:pt>
                <c:pt idx="2">
                  <c:v>0</c:v>
                </c:pt>
                <c:pt idx="3">
                  <c:v>0</c:v>
                </c:pt>
                <c:pt idx="4">
                  <c:v>0</c:v>
                </c:pt>
              </c:numCache>
            </c:numRef>
          </c:val>
        </c:ser>
        <c:ser>
          <c:idx val="4"/>
          <c:order val="4"/>
          <c:tx>
            <c:strRef>
              <c:f>'Data for Graph'!$F$1</c:f>
              <c:strCache>
                <c:ptCount val="1"/>
                <c:pt idx="0">
                  <c:v>Net change in land cover 2000-2006, Agricultural areas (km2)</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A6A6A6"/>
              </a:solidFill>
              <a:ln w="3175">
                <a:noFill/>
              </a:ln>
              <a:effectLst>
                <a:outerShdw dist="35921" dir="2700000" algn="br">
                  <a:prstClr val="black"/>
                </a:outerShdw>
              </a:effectLst>
            </c:spPr>
          </c:dP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Graph'!$F$2:$F$6</c:f>
              <c:numCache>
                <c:ptCount val="5"/>
                <c:pt idx="0">
                  <c:v>0</c:v>
                </c:pt>
                <c:pt idx="1">
                  <c:v>-5278.310000000001</c:v>
                </c:pt>
                <c:pt idx="2">
                  <c:v>0</c:v>
                </c:pt>
                <c:pt idx="3">
                  <c:v>0</c:v>
                </c:pt>
                <c:pt idx="4">
                  <c:v>0</c:v>
                </c:pt>
              </c:numCache>
            </c:numRef>
          </c:val>
        </c:ser>
        <c:ser>
          <c:idx val="5"/>
          <c:order val="5"/>
          <c:tx>
            <c:strRef>
              <c:f>'Data for Graph'!$G$1</c:f>
              <c:strCache>
                <c:ptCount val="1"/>
                <c:pt idx="0">
                  <c:v>Net change in land cover 2000-2006, Forest and 
semi natural areas (km2)</c:v>
                </c:pt>
              </c:strCache>
            </c:strRef>
          </c:tx>
          <c:spPr>
            <a:solidFill>
              <a:srgbClr val="A6A6A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Graph'!$G$2:$G$6</c:f>
              <c:numCache>
                <c:ptCount val="5"/>
                <c:pt idx="0">
                  <c:v>0</c:v>
                </c:pt>
                <c:pt idx="1">
                  <c:v>0</c:v>
                </c:pt>
                <c:pt idx="2">
                  <c:v>-1212.1300000000003</c:v>
                </c:pt>
                <c:pt idx="3">
                  <c:v>0</c:v>
                </c:pt>
                <c:pt idx="4">
                  <c:v>0</c:v>
                </c:pt>
              </c:numCache>
            </c:numRef>
          </c:val>
        </c:ser>
        <c:ser>
          <c:idx val="6"/>
          <c:order val="6"/>
          <c:tx>
            <c:strRef>
              <c:f>'Data for Graph'!$H$1</c:f>
              <c:strCache>
                <c:ptCount val="1"/>
                <c:pt idx="0">
                  <c:v>Net change in land cover 2000-2006 2000, Wetlands (km2)</c:v>
                </c:pt>
              </c:strCache>
            </c:strRef>
          </c:tx>
          <c:spPr>
            <a:solidFill>
              <a:srgbClr val="A6A6A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Graph'!$H$2:$H$6</c:f>
              <c:numCache>
                <c:ptCount val="5"/>
                <c:pt idx="0">
                  <c:v>0</c:v>
                </c:pt>
                <c:pt idx="1">
                  <c:v>0</c:v>
                </c:pt>
                <c:pt idx="2">
                  <c:v>0</c:v>
                </c:pt>
                <c:pt idx="3">
                  <c:v>-433.91</c:v>
                </c:pt>
                <c:pt idx="4">
                  <c:v>0</c:v>
                </c:pt>
              </c:numCache>
            </c:numRef>
          </c:val>
        </c:ser>
        <c:ser>
          <c:idx val="7"/>
          <c:order val="7"/>
          <c:tx>
            <c:strRef>
              <c:f>'Data for Graph'!$I$1</c:f>
              <c:strCache>
                <c:ptCount val="1"/>
                <c:pt idx="0">
                  <c:v>Net change in land cover 2000-2006, Water bodies (km2)</c:v>
                </c:pt>
              </c:strCache>
            </c:strRef>
          </c:tx>
          <c:spPr>
            <a:solidFill>
              <a:srgbClr val="A6A6A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Graph'!$A$2:$A$6</c:f>
              <c:strCache>
                <c:ptCount val="5"/>
                <c:pt idx="0">
                  <c:v>Artificial areas</c:v>
                </c:pt>
                <c:pt idx="1">
                  <c:v>Agricultural areas</c:v>
                </c:pt>
                <c:pt idx="2">
                  <c:v>Forest and 
semi natural areas</c:v>
                </c:pt>
                <c:pt idx="3">
                  <c:v>Wetlands</c:v>
                </c:pt>
                <c:pt idx="4">
                  <c:v>Water bodies</c:v>
                </c:pt>
              </c:strCache>
            </c:strRef>
          </c:cat>
          <c:val>
            <c:numRef>
              <c:f>'Data for Graph'!$I$2:$I$6</c:f>
              <c:numCache>
                <c:ptCount val="5"/>
                <c:pt idx="0">
                  <c:v>0</c:v>
                </c:pt>
                <c:pt idx="1">
                  <c:v>0</c:v>
                </c:pt>
                <c:pt idx="2">
                  <c:v>0</c:v>
                </c:pt>
                <c:pt idx="3">
                  <c:v>0</c:v>
                </c:pt>
                <c:pt idx="4">
                  <c:v>666.4899999999999</c:v>
                </c:pt>
              </c:numCache>
            </c:numRef>
          </c:val>
        </c:ser>
        <c:overlap val="100"/>
        <c:axId val="47094296"/>
        <c:axId val="21195481"/>
      </c:barChart>
      <c:catAx>
        <c:axId val="47094296"/>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21195481"/>
        <c:crosses val="autoZero"/>
        <c:auto val="1"/>
        <c:lblOffset val="100"/>
        <c:tickLblSkip val="1"/>
        <c:noMultiLvlLbl val="0"/>
      </c:catAx>
      <c:valAx>
        <c:axId val="21195481"/>
        <c:scaling>
          <c:orientation val="minMax"/>
        </c:scaling>
        <c:axPos val="l"/>
        <c:title>
          <c:tx>
            <c:rich>
              <a:bodyPr vert="horz" rot="-5400000" anchor="ctr"/>
              <a:lstStyle/>
              <a:p>
                <a:pPr algn="ctr">
                  <a:defRPr/>
                </a:pPr>
                <a:r>
                  <a:rPr lang="en-US" cap="none" sz="1200" b="0" i="0" u="none" baseline="0">
                    <a:solidFill>
                      <a:srgbClr val="000000"/>
                    </a:solidFill>
                  </a:rPr>
                  <a:t>Net change in land cover in km</a:t>
                </a:r>
                <a:r>
                  <a:rPr lang="en-US" cap="none" sz="1200" b="0" i="0" u="none" baseline="30000">
                    <a:solidFill>
                      <a:srgbClr val="000000"/>
                    </a:solidFill>
                  </a:rPr>
                  <a:t>2</a:t>
                </a:r>
              </a:p>
            </c:rich>
          </c:tx>
          <c:layout>
            <c:manualLayout>
              <c:xMode val="factor"/>
              <c:yMode val="factor"/>
              <c:x val="-0.03625"/>
              <c:y val="0.028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94296"/>
        <c:crossesAt val="1"/>
        <c:crossBetween val="between"/>
        <c:dispUnits/>
      </c:valAx>
      <c:spPr>
        <a:solidFill>
          <a:srgbClr val="FFFFFF"/>
        </a:solidFill>
        <a:ln w="3175">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4225"/>
          <c:y val="0.0845"/>
          <c:w val="0.25175"/>
          <c:h val="0.635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180975</xdr:rowOff>
    </xdr:from>
    <xdr:to>
      <xdr:col>9</xdr:col>
      <xdr:colOff>266700</xdr:colOff>
      <xdr:row>24</xdr:row>
      <xdr:rowOff>85725</xdr:rowOff>
    </xdr:to>
    <xdr:graphicFrame>
      <xdr:nvGraphicFramePr>
        <xdr:cNvPr id="1" name="Diagramm 1"/>
        <xdr:cNvGraphicFramePr/>
      </xdr:nvGraphicFramePr>
      <xdr:xfrm>
        <a:off x="495300" y="180975"/>
        <a:ext cx="662940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eea.europa.eu/data-and-maps/data/data-viewers/land-accounts#http://www.eea.europa.eu/data-and-maps/data/data-viewers/land-accounts" TargetMode="External" /><Relationship Id="rId2" Type="http://schemas.openxmlformats.org/officeDocument/2006/relationships/hyperlink" Target="http://www.eea.europa.eu/data-and-maps/data/data-viewers/land-accounts#http://www.eea.europa.eu/data-and-maps/data/data-viewers/land-account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ea.europa.eu/#http://www.eea.europa.eu/" TargetMode="External" /><Relationship Id="rId2" Type="http://schemas.openxmlformats.org/officeDocument/2006/relationships/hyperlink" Target="http://www.eea.europa.eu/#http://www.eea.europa.eu/" TargetMode="External" /><Relationship Id="rId3" Type="http://schemas.openxmlformats.org/officeDocument/2006/relationships/hyperlink" Target="http://www.eea.europa.eu/#http://www.eea.europa.eu/" TargetMode="External" /><Relationship Id="rId4" Type="http://schemas.openxmlformats.org/officeDocument/2006/relationships/hyperlink" Target="http://www.eea.europa.eu/#http://www.eea.europa.eu/" TargetMode="External" /><Relationship Id="rId5" Type="http://schemas.openxmlformats.org/officeDocument/2006/relationships/hyperlink" Target="http://www.eea.europa.eu/#http://www.eea.europa.eu/" TargetMode="External" /><Relationship Id="rId6" Type="http://schemas.openxmlformats.org/officeDocument/2006/relationships/hyperlink" Target="http://www.eea.europa.eu/#http://www.eea.europa.eu/" TargetMode="External" /><Relationship Id="rId7" Type="http://schemas.openxmlformats.org/officeDocument/2006/relationships/hyperlink" Target="http://www.eea.europa.eu/#http://www.eea.europa.eu/" TargetMode="External" /><Relationship Id="rId8" Type="http://schemas.openxmlformats.org/officeDocument/2006/relationships/hyperlink" Target="http://www.eea.europa.eu/#http://www.eea.europa.eu/" TargetMode="External" /><Relationship Id="rId9" Type="http://schemas.openxmlformats.org/officeDocument/2006/relationships/hyperlink" Target="http://www.eea.europa.eu/#http://www.eea.europa.eu/" TargetMode="External" /><Relationship Id="rId10" Type="http://schemas.openxmlformats.org/officeDocument/2006/relationships/hyperlink" Target="http://www.eea.europa.eu/data-and-maps/data/data-viewers/land-accounts" TargetMode="External" /><Relationship Id="rId11" Type="http://schemas.openxmlformats.org/officeDocument/2006/relationships/hyperlink" Target="http://www.eea.europa.eu/data-and-maps/data/data-viewers/land-accounts#http://www.eea.europa.eu/data-and-maps/data/data-viewers/land-accounts" TargetMode="External" /><Relationship Id="rId12" Type="http://schemas.openxmlformats.org/officeDocument/2006/relationships/hyperlink" Target="http://www.eea.europa.eu/data-and-maps/data/data-viewers/land-accounts#http://www.eea.europa.eu/data-and-maps/data/data-viewers/land-accounts" TargetMode="External" /><Relationship Id="rId13" Type="http://schemas.openxmlformats.org/officeDocument/2006/relationships/hyperlink" Target="http://www.eea.europa.eu/data-and-maps/data/data-viewers/land-accounts#http://www.eea.europa.eu/data-and-maps/data/data-viewers/land-accounts" TargetMode="External" /><Relationship Id="rId14" Type="http://schemas.openxmlformats.org/officeDocument/2006/relationships/hyperlink" Target="http://www.eea.europa.eu/data-and-maps/data/data-viewers/land-accounts#http://www.eea.europa.eu/data-and-maps/data/data-viewers/land-accounts" TargetMode="External" /><Relationship Id="rId15" Type="http://schemas.openxmlformats.org/officeDocument/2006/relationships/hyperlink" Target="http://www.eea.europa.eu/data-and-maps/data/data-viewers/land-accounts#http://www.eea.europa.eu/data-and-maps/data/data-viewers/land-accounts" TargetMode="External" /><Relationship Id="rId16" Type="http://schemas.openxmlformats.org/officeDocument/2006/relationships/hyperlink" Target="http://www.eea.europa.eu/data-and-maps/data/data-viewers/land-accounts#http://www.eea.europa.eu/data-and-maps/data/data-viewers/land-accounts" TargetMode="External" /><Relationship Id="rId17" Type="http://schemas.openxmlformats.org/officeDocument/2006/relationships/hyperlink" Target="http://www.eea.europa.eu/data-and-maps/data/data-viewers/land-accounts#http://www.eea.europa.eu/data-and-maps/data/data-viewers/land-accounts" TargetMode="External" /><Relationship Id="rId18" Type="http://schemas.openxmlformats.org/officeDocument/2006/relationships/hyperlink" Target="http://www.eea.europa.eu/data-and-maps/data/data-viewers/land-accounts#http://www.eea.europa.eu/data-and-maps/data/data-viewers/land-accounts" TargetMode="External" /><Relationship Id="rId19" Type="http://schemas.openxmlformats.org/officeDocument/2006/relationships/hyperlink" Target="http://sia.eionet.europa.eu/CLC2000/changes/#http://sia.eionet.europa.eu/CLC2000/changes/" TargetMode="External" /><Relationship Id="rId20" Type="http://schemas.openxmlformats.org/officeDocument/2006/relationships/hyperlink" Target="http://sia.eionet.europa.eu/CLC2000/changes/#http://sia.eionet.europa.eu/CLC2000/changes/" TargetMode="External" /><Relationship Id="rId21" Type="http://schemas.openxmlformats.org/officeDocument/2006/relationships/hyperlink" Target="http://sia.eionet.europa.eu/CLC2000/changes/#http://sia.eionet.europa.eu/CLC2000/changes/" TargetMode="External" /><Relationship Id="rId22" Type="http://schemas.openxmlformats.org/officeDocument/2006/relationships/hyperlink" Target="http://sia.eionet.europa.eu/CLC2000/changes/#http://sia.eionet.europa.eu/CLC2000/changes/" TargetMode="External" /><Relationship Id="rId23" Type="http://schemas.openxmlformats.org/officeDocument/2006/relationships/hyperlink" Target="http://sia.eionet.europa.eu/CLC2000/changes/#http://sia.eionet.europa.eu/CLC2000/changes/" TargetMode="External" /><Relationship Id="rId24" Type="http://schemas.openxmlformats.org/officeDocument/2006/relationships/hyperlink" Target="http://sia.eionet.europa.eu/CLC2000/changes/#http://sia.eionet.europa.eu/CLC2000/changes/" TargetMode="External" /><Relationship Id="rId25" Type="http://schemas.openxmlformats.org/officeDocument/2006/relationships/hyperlink" Target="http://sia.eionet.europa.eu/CLC2000/changes/#http://sia.eionet.europa.eu/CLC2000/changes/" TargetMode="External" /><Relationship Id="rId26" Type="http://schemas.openxmlformats.org/officeDocument/2006/relationships/hyperlink" Target="http://sia.eionet.europa.eu/CLC2000/changes/#http://sia.eionet.europa.eu/CLC2000/changes/" TargetMode="External" /><Relationship Id="rId27" Type="http://schemas.openxmlformats.org/officeDocument/2006/relationships/hyperlink" Target="http://sia.eionet.europa.eu/CLC2000/#http://sia.eionet.europa.eu/CLC2000/" TargetMode="External" /><Relationship Id="rId28" Type="http://schemas.openxmlformats.org/officeDocument/2006/relationships/hyperlink" Target="http://sia.eionet.europa.eu/CLC2000/#http://sia.eionet.europa.eu/CLC2000/" TargetMode="External" /><Relationship Id="rId29" Type="http://schemas.openxmlformats.org/officeDocument/2006/relationships/hyperlink" Target="http://sia.eionet.europa.eu/CLC2000/#http://sia.eionet.europa.eu/CLC2000/" TargetMode="External" /><Relationship Id="rId30" Type="http://schemas.openxmlformats.org/officeDocument/2006/relationships/hyperlink" Target="http://sia.eionet.europa.eu/CLC2000/#http://sia.eionet.europa.eu/CLC2000/" TargetMode="External" /><Relationship Id="rId31" Type="http://schemas.openxmlformats.org/officeDocument/2006/relationships/hyperlink" Target="http://sia.eionet.europa.eu/CLC2000/#http://sia.eionet.europa.eu/CLC2000/" TargetMode="External" /><Relationship Id="rId32" Type="http://schemas.openxmlformats.org/officeDocument/2006/relationships/hyperlink" Target="http://sia.eionet.europa.eu/CLC2000/#http://sia.eionet.europa.eu/CLC2000/" TargetMode="External" /><Relationship Id="rId33" Type="http://schemas.openxmlformats.org/officeDocument/2006/relationships/hyperlink" Target="http://sia.eionet.europa.eu/CLC2000/#http://sia.eionet.europa.eu/CLC2000/" TargetMode="External" /><Relationship Id="rId34" Type="http://schemas.openxmlformats.org/officeDocument/2006/relationships/hyperlink" Target="http://sia.eionet.europa.eu/CLC2000/#http://sia.eionet.europa.eu/CLC2000/" TargetMode="External" /><Relationship Id="rId35" Type="http://schemas.openxmlformats.org/officeDocument/2006/relationships/comments" Target="../comments6.xml" /><Relationship Id="rId36"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B1" sqref="B1:I1"/>
    </sheetView>
  </sheetViews>
  <sheetFormatPr defaultColWidth="10.8515625" defaultRowHeight="15"/>
  <cols>
    <col min="1" max="1" width="20.8515625" style="39" customWidth="1"/>
    <col min="2" max="2" width="13.7109375" style="39" customWidth="1"/>
    <col min="3" max="3" width="17.8515625" style="39" customWidth="1"/>
    <col min="4" max="4" width="20.7109375" style="39" customWidth="1"/>
    <col min="5" max="5" width="19.140625" style="39" customWidth="1"/>
    <col min="6" max="6" width="11.140625" style="39" customWidth="1"/>
    <col min="7" max="7" width="13.28125" style="39" customWidth="1"/>
    <col min="8" max="8" width="11.140625" style="39" customWidth="1"/>
    <col min="9" max="9" width="12.28125" style="39" customWidth="1"/>
    <col min="10" max="10" width="11.140625" style="39" bestFit="1" customWidth="1"/>
    <col min="11" max="11" width="13.8515625" style="39" customWidth="1"/>
    <col min="12" max="12" width="14.421875" style="39" customWidth="1"/>
    <col min="13" max="13" width="14.00390625" style="39" customWidth="1"/>
    <col min="14" max="14" width="12.421875" style="39" customWidth="1"/>
    <col min="15" max="15" width="14.7109375" style="39" customWidth="1"/>
    <col min="16" max="16" width="9.140625" style="39" customWidth="1"/>
    <col min="17" max="17" width="11.421875" style="39" customWidth="1"/>
    <col min="18" max="16384" width="10.8515625" style="39" customWidth="1"/>
  </cols>
  <sheetData>
    <row r="1" spans="1:9" s="41" customFormat="1" ht="90">
      <c r="A1" s="40" t="s">
        <v>115</v>
      </c>
      <c r="B1" s="50" t="s">
        <v>152</v>
      </c>
      <c r="C1" s="50" t="s">
        <v>153</v>
      </c>
      <c r="D1" s="50" t="s">
        <v>154</v>
      </c>
      <c r="E1" s="50" t="s">
        <v>155</v>
      </c>
      <c r="F1" s="50" t="s">
        <v>116</v>
      </c>
      <c r="G1" s="50" t="s">
        <v>117</v>
      </c>
      <c r="H1" s="50" t="s">
        <v>118</v>
      </c>
      <c r="I1" s="50" t="s">
        <v>119</v>
      </c>
    </row>
    <row r="2" spans="1:9" ht="14.25">
      <c r="A2" s="39" t="s">
        <v>62</v>
      </c>
      <c r="B2" s="51" t="s">
        <v>63</v>
      </c>
      <c r="C2" s="51" t="s">
        <v>63</v>
      </c>
      <c r="D2" s="51" t="s">
        <v>63</v>
      </c>
      <c r="E2" s="51" t="s">
        <v>63</v>
      </c>
      <c r="F2" s="51" t="s">
        <v>63</v>
      </c>
      <c r="G2" s="51" t="s">
        <v>63</v>
      </c>
      <c r="H2" s="51" t="s">
        <v>63</v>
      </c>
      <c r="I2" s="51" t="s">
        <v>63</v>
      </c>
    </row>
    <row r="3" spans="1:9" ht="14.25">
      <c r="A3" s="39" t="s">
        <v>64</v>
      </c>
      <c r="B3" s="51">
        <v>45697</v>
      </c>
      <c r="C3" s="51">
        <v>3266</v>
      </c>
      <c r="D3" s="51">
        <v>1438</v>
      </c>
      <c r="E3" s="51">
        <v>295</v>
      </c>
      <c r="F3" s="51">
        <v>817308</v>
      </c>
      <c r="G3" s="51">
        <v>1939180</v>
      </c>
      <c r="H3" s="51">
        <v>10245</v>
      </c>
      <c r="I3" s="51">
        <v>62107</v>
      </c>
    </row>
    <row r="4" spans="1:9" ht="14.25">
      <c r="A4" s="39" t="s">
        <v>65</v>
      </c>
      <c r="B4" s="51">
        <v>352692</v>
      </c>
      <c r="C4" s="51">
        <v>22895</v>
      </c>
      <c r="D4" s="51">
        <v>9227</v>
      </c>
      <c r="E4" s="51">
        <v>16668</v>
      </c>
      <c r="F4" s="51">
        <v>2722234</v>
      </c>
      <c r="G4" s="51">
        <v>5173876</v>
      </c>
      <c r="H4" s="51">
        <v>22877</v>
      </c>
      <c r="I4" s="51">
        <v>68287</v>
      </c>
    </row>
    <row r="5" spans="1:9" ht="14.25">
      <c r="A5" s="39" t="s">
        <v>66</v>
      </c>
      <c r="B5" s="51">
        <v>51148</v>
      </c>
      <c r="C5" s="51">
        <v>6954</v>
      </c>
      <c r="D5" s="51">
        <v>10546</v>
      </c>
      <c r="E5" s="51">
        <v>503</v>
      </c>
      <c r="F5" s="51">
        <v>1885373</v>
      </c>
      <c r="G5" s="51">
        <v>3134442</v>
      </c>
      <c r="H5" s="51">
        <v>5464</v>
      </c>
      <c r="I5" s="51">
        <v>32391</v>
      </c>
    </row>
    <row r="6" spans="1:9" ht="14.25">
      <c r="A6" s="39" t="s">
        <v>67</v>
      </c>
      <c r="B6" s="51">
        <v>518904</v>
      </c>
      <c r="C6" s="51">
        <v>73415</v>
      </c>
      <c r="D6" s="51">
        <v>10418</v>
      </c>
      <c r="E6" s="51">
        <v>24858</v>
      </c>
      <c r="F6" s="51">
        <v>1762007</v>
      </c>
      <c r="G6" s="51">
        <v>646890</v>
      </c>
      <c r="H6" s="51">
        <v>10283</v>
      </c>
      <c r="I6" s="51">
        <v>20464</v>
      </c>
    </row>
    <row r="7" spans="1:9" ht="14.25">
      <c r="A7" s="39" t="s">
        <v>68</v>
      </c>
      <c r="B7" s="51">
        <v>412307</v>
      </c>
      <c r="C7" s="51">
        <v>89815</v>
      </c>
      <c r="D7" s="51">
        <v>35875</v>
      </c>
      <c r="E7" s="51">
        <v>16078</v>
      </c>
      <c r="F7" s="51">
        <v>5739833</v>
      </c>
      <c r="G7" s="51">
        <v>4696684</v>
      </c>
      <c r="H7" s="51">
        <v>10938</v>
      </c>
      <c r="I7" s="51">
        <v>95082</v>
      </c>
    </row>
    <row r="8" spans="1:9" ht="14.25">
      <c r="A8" s="39" t="s">
        <v>69</v>
      </c>
      <c r="B8" s="51" t="s">
        <v>63</v>
      </c>
      <c r="C8" s="51" t="s">
        <v>63</v>
      </c>
      <c r="D8" s="51" t="s">
        <v>63</v>
      </c>
      <c r="E8" s="51" t="s">
        <v>63</v>
      </c>
      <c r="F8" s="51" t="s">
        <v>63</v>
      </c>
      <c r="G8" s="51" t="s">
        <v>63</v>
      </c>
      <c r="H8" s="51" t="s">
        <v>63</v>
      </c>
      <c r="I8" s="51" t="s">
        <v>63</v>
      </c>
    </row>
    <row r="9" spans="1:9" ht="14.25">
      <c r="A9" s="39" t="s">
        <v>70</v>
      </c>
      <c r="B9" s="51">
        <v>42461</v>
      </c>
      <c r="C9" s="51">
        <v>16118</v>
      </c>
      <c r="D9" s="51">
        <v>4251</v>
      </c>
      <c r="E9" s="51">
        <v>6040</v>
      </c>
      <c r="F9" s="51">
        <v>446208</v>
      </c>
      <c r="G9" s="51">
        <v>405390</v>
      </c>
      <c r="H9" s="51">
        <v>2488</v>
      </c>
      <c r="I9" s="51">
        <v>1562</v>
      </c>
    </row>
    <row r="10" spans="1:9" ht="14.25">
      <c r="A10" s="39" t="s">
        <v>71</v>
      </c>
      <c r="B10" s="51">
        <v>374314</v>
      </c>
      <c r="C10" s="51">
        <v>69278</v>
      </c>
      <c r="D10" s="51">
        <v>29062</v>
      </c>
      <c r="E10" s="51">
        <v>20569</v>
      </c>
      <c r="F10" s="51">
        <v>4523723</v>
      </c>
      <c r="G10" s="51">
        <v>2805459</v>
      </c>
      <c r="H10" s="51">
        <v>10173</v>
      </c>
      <c r="I10" s="51">
        <v>56022</v>
      </c>
    </row>
    <row r="11" spans="1:9" ht="14.25">
      <c r="A11" s="39" t="s">
        <v>72</v>
      </c>
      <c r="B11" s="51">
        <v>2284466</v>
      </c>
      <c r="C11" s="51">
        <v>397194</v>
      </c>
      <c r="D11" s="51">
        <v>136932</v>
      </c>
      <c r="E11" s="51">
        <v>145969</v>
      </c>
      <c r="F11" s="51">
        <v>21310045</v>
      </c>
      <c r="G11" s="51">
        <v>10929433</v>
      </c>
      <c r="H11" s="51">
        <v>441405</v>
      </c>
      <c r="I11" s="51">
        <v>519896</v>
      </c>
    </row>
    <row r="12" spans="1:9" ht="14.25">
      <c r="A12" s="39" t="s">
        <v>73</v>
      </c>
      <c r="B12" s="51">
        <v>198475</v>
      </c>
      <c r="C12" s="51">
        <v>38890</v>
      </c>
      <c r="D12" s="51">
        <v>7207</v>
      </c>
      <c r="E12" s="51">
        <v>70683</v>
      </c>
      <c r="F12" s="51">
        <v>3312304</v>
      </c>
      <c r="G12" s="51">
        <v>555145</v>
      </c>
      <c r="H12" s="51">
        <v>141033</v>
      </c>
      <c r="I12" s="51">
        <v>83178</v>
      </c>
    </row>
    <row r="13" spans="1:9" ht="14.25">
      <c r="A13" s="39" t="s">
        <v>74</v>
      </c>
      <c r="B13" s="51">
        <v>52091</v>
      </c>
      <c r="C13" s="51">
        <v>25028</v>
      </c>
      <c r="D13" s="51">
        <v>9878</v>
      </c>
      <c r="E13" s="51">
        <v>3956</v>
      </c>
      <c r="F13" s="51">
        <v>1475657</v>
      </c>
      <c r="G13" s="51">
        <v>2562857</v>
      </c>
      <c r="H13" s="51">
        <v>200565</v>
      </c>
      <c r="I13" s="51">
        <v>210052</v>
      </c>
    </row>
    <row r="14" spans="1:9" ht="14.25">
      <c r="A14" s="39" t="s">
        <v>75</v>
      </c>
      <c r="B14" s="51">
        <v>588159</v>
      </c>
      <c r="C14" s="51">
        <v>160054</v>
      </c>
      <c r="D14" s="51">
        <v>117500</v>
      </c>
      <c r="E14" s="51">
        <v>27541</v>
      </c>
      <c r="F14" s="51">
        <v>25374479</v>
      </c>
      <c r="G14" s="51">
        <v>23920301</v>
      </c>
      <c r="H14" s="51">
        <v>111050</v>
      </c>
      <c r="I14" s="51">
        <v>323498</v>
      </c>
    </row>
    <row r="15" spans="1:9" ht="14.25">
      <c r="A15" s="39" t="s">
        <v>76</v>
      </c>
      <c r="B15" s="51">
        <v>358930</v>
      </c>
      <c r="C15" s="51">
        <v>64489</v>
      </c>
      <c r="D15" s="51">
        <v>25176</v>
      </c>
      <c r="E15" s="51">
        <v>23639</v>
      </c>
      <c r="F15" s="51">
        <v>2916478</v>
      </c>
      <c r="G15" s="51">
        <v>24946502</v>
      </c>
      <c r="H15" s="51">
        <v>2243692</v>
      </c>
      <c r="I15" s="51">
        <v>3149953</v>
      </c>
    </row>
    <row r="16" spans="1:9" ht="14.25">
      <c r="A16" s="39" t="s">
        <v>77</v>
      </c>
      <c r="B16" s="51">
        <v>2097088</v>
      </c>
      <c r="C16" s="51">
        <v>415607</v>
      </c>
      <c r="D16" s="51">
        <v>99009</v>
      </c>
      <c r="E16" s="51">
        <v>133166</v>
      </c>
      <c r="F16" s="51">
        <v>32898765</v>
      </c>
      <c r="G16" s="51">
        <v>18690182</v>
      </c>
      <c r="H16" s="51">
        <v>389024</v>
      </c>
      <c r="I16" s="51">
        <v>436908</v>
      </c>
    </row>
    <row r="17" spans="1:9" ht="14.25">
      <c r="A17" s="39" t="s">
        <v>78</v>
      </c>
      <c r="B17" s="51" t="s">
        <v>63</v>
      </c>
      <c r="C17" s="51" t="s">
        <v>63</v>
      </c>
      <c r="D17" s="51" t="s">
        <v>63</v>
      </c>
      <c r="E17" s="51" t="s">
        <v>63</v>
      </c>
      <c r="F17" s="51" t="s">
        <v>63</v>
      </c>
      <c r="G17" s="51" t="s">
        <v>63</v>
      </c>
      <c r="H17" s="51" t="s">
        <v>63</v>
      </c>
      <c r="I17" s="51" t="s">
        <v>63</v>
      </c>
    </row>
    <row r="18" spans="1:9" ht="14.25">
      <c r="A18" s="39" t="s">
        <v>79</v>
      </c>
      <c r="B18" s="51">
        <v>139328</v>
      </c>
      <c r="C18" s="51">
        <v>16192</v>
      </c>
      <c r="D18" s="51">
        <v>5764</v>
      </c>
      <c r="E18" s="51">
        <v>7471</v>
      </c>
      <c r="F18" s="51">
        <v>2285646</v>
      </c>
      <c r="G18" s="51">
        <v>3129125</v>
      </c>
      <c r="H18" s="51">
        <v>20115</v>
      </c>
      <c r="I18" s="51">
        <v>54242</v>
      </c>
    </row>
    <row r="19" spans="1:9" ht="14.25">
      <c r="A19" s="39" t="s">
        <v>80</v>
      </c>
      <c r="B19" s="51">
        <v>428567</v>
      </c>
      <c r="C19" s="51">
        <v>64075</v>
      </c>
      <c r="D19" s="51">
        <v>14495</v>
      </c>
      <c r="E19" s="51">
        <v>39509</v>
      </c>
      <c r="F19" s="51">
        <v>6281586</v>
      </c>
      <c r="G19" s="51">
        <v>2221094</v>
      </c>
      <c r="H19" s="51">
        <v>85882</v>
      </c>
      <c r="I19" s="51">
        <v>174011</v>
      </c>
    </row>
    <row r="20" spans="1:9" ht="14.25">
      <c r="A20" s="39" t="s">
        <v>81</v>
      </c>
      <c r="B20" s="51">
        <v>97286</v>
      </c>
      <c r="C20" s="51">
        <v>13395</v>
      </c>
      <c r="D20" s="51">
        <v>11549</v>
      </c>
      <c r="E20" s="51">
        <v>20286</v>
      </c>
      <c r="F20" s="51">
        <v>4727255</v>
      </c>
      <c r="G20" s="51">
        <v>852985</v>
      </c>
      <c r="H20" s="51">
        <v>1176778</v>
      </c>
      <c r="I20" s="51">
        <v>158817</v>
      </c>
    </row>
    <row r="21" spans="1:9" ht="14.25">
      <c r="A21" s="39" t="s">
        <v>82</v>
      </c>
      <c r="B21" s="51" t="s">
        <v>63</v>
      </c>
      <c r="C21" s="51" t="s">
        <v>63</v>
      </c>
      <c r="D21" s="51" t="s">
        <v>63</v>
      </c>
      <c r="E21" s="51" t="s">
        <v>63</v>
      </c>
      <c r="F21" s="51" t="s">
        <v>63</v>
      </c>
      <c r="G21" s="51" t="s">
        <v>63</v>
      </c>
      <c r="H21" s="51" t="s">
        <v>63</v>
      </c>
      <c r="I21" s="51" t="s">
        <v>63</v>
      </c>
    </row>
    <row r="22" spans="1:9" ht="14.25">
      <c r="A22" s="39" t="s">
        <v>83</v>
      </c>
      <c r="B22" s="51">
        <v>8759</v>
      </c>
      <c r="C22" s="51">
        <v>8568</v>
      </c>
      <c r="D22" s="51">
        <v>1532</v>
      </c>
      <c r="E22" s="51">
        <v>13181</v>
      </c>
      <c r="F22" s="51">
        <v>250465</v>
      </c>
      <c r="G22" s="51">
        <v>9047662</v>
      </c>
      <c r="H22" s="51">
        <v>708849</v>
      </c>
      <c r="I22" s="51">
        <v>223349</v>
      </c>
    </row>
    <row r="23" spans="1:9" ht="14.25">
      <c r="A23" s="39" t="s">
        <v>84</v>
      </c>
      <c r="B23" s="51">
        <v>1083036</v>
      </c>
      <c r="C23" s="51">
        <v>273700</v>
      </c>
      <c r="D23" s="51">
        <v>59607</v>
      </c>
      <c r="E23" s="51">
        <v>33924</v>
      </c>
      <c r="F23" s="51">
        <v>15753382</v>
      </c>
      <c r="G23" s="51">
        <v>12541865</v>
      </c>
      <c r="H23" s="51">
        <v>67957</v>
      </c>
      <c r="I23" s="51">
        <v>314729</v>
      </c>
    </row>
    <row r="24" spans="1:9" ht="14.25">
      <c r="A24" s="39" t="s">
        <v>85</v>
      </c>
      <c r="B24" s="51">
        <v>20359</v>
      </c>
      <c r="C24" s="51">
        <v>1911</v>
      </c>
      <c r="D24" s="51">
        <v>2553</v>
      </c>
      <c r="E24" s="51">
        <v>139</v>
      </c>
      <c r="F24" s="51">
        <v>444594</v>
      </c>
      <c r="G24" s="51">
        <v>618988</v>
      </c>
      <c r="H24" s="51"/>
      <c r="I24" s="51">
        <v>2356</v>
      </c>
    </row>
    <row r="25" spans="1:9" ht="14.25">
      <c r="A25" s="39" t="s">
        <v>86</v>
      </c>
      <c r="B25" s="51">
        <v>1765</v>
      </c>
      <c r="C25" s="51">
        <v>86</v>
      </c>
      <c r="D25" s="51">
        <v>24</v>
      </c>
      <c r="E25" s="51">
        <v>0</v>
      </c>
      <c r="F25" s="51">
        <v>3336</v>
      </c>
      <c r="G25" s="51">
        <v>10058</v>
      </c>
      <c r="H25" s="51">
        <v>154</v>
      </c>
      <c r="I25" s="51">
        <v>137</v>
      </c>
    </row>
    <row r="26" spans="1:9" ht="14.25">
      <c r="A26" s="39" t="s">
        <v>87</v>
      </c>
      <c r="B26" s="51">
        <v>147423</v>
      </c>
      <c r="C26" s="51">
        <v>46470</v>
      </c>
      <c r="D26" s="51">
        <v>8727</v>
      </c>
      <c r="E26" s="51">
        <v>10198</v>
      </c>
      <c r="F26" s="51">
        <v>3989148</v>
      </c>
      <c r="G26" s="51">
        <v>2103925</v>
      </c>
      <c r="H26" s="51">
        <v>58194</v>
      </c>
      <c r="I26" s="51">
        <v>173329</v>
      </c>
    </row>
    <row r="27" spans="1:9" ht="14.25">
      <c r="A27" s="39" t="s">
        <v>88</v>
      </c>
      <c r="B27" s="51">
        <v>18821</v>
      </c>
      <c r="C27" s="51">
        <v>3321</v>
      </c>
      <c r="D27" s="51">
        <v>1094</v>
      </c>
      <c r="E27" s="51">
        <v>767</v>
      </c>
      <c r="F27" s="51">
        <v>140439</v>
      </c>
      <c r="G27" s="51">
        <v>93919</v>
      </c>
      <c r="H27" s="51"/>
      <c r="I27" s="51">
        <v>1039</v>
      </c>
    </row>
    <row r="28" spans="1:9" ht="14.25">
      <c r="A28" s="39" t="s">
        <v>89</v>
      </c>
      <c r="B28" s="51">
        <v>53705</v>
      </c>
      <c r="C28" s="51">
        <v>20764</v>
      </c>
      <c r="D28" s="51">
        <v>3684</v>
      </c>
      <c r="E28" s="51">
        <v>7088</v>
      </c>
      <c r="F28" s="51">
        <v>2833042</v>
      </c>
      <c r="G28" s="51">
        <v>3265677</v>
      </c>
      <c r="H28" s="51">
        <v>157854</v>
      </c>
      <c r="I28" s="51">
        <v>119029</v>
      </c>
    </row>
    <row r="29" spans="1:9" ht="14.25">
      <c r="A29" s="39" t="s">
        <v>90</v>
      </c>
      <c r="B29" s="51">
        <v>10777</v>
      </c>
      <c r="C29" s="51">
        <v>1581</v>
      </c>
      <c r="D29" s="51">
        <v>1405</v>
      </c>
      <c r="E29" s="51">
        <v>1069</v>
      </c>
      <c r="F29" s="51">
        <v>226771</v>
      </c>
      <c r="G29" s="51">
        <v>1095150</v>
      </c>
      <c r="H29" s="51">
        <v>12875</v>
      </c>
      <c r="I29" s="51">
        <v>25379</v>
      </c>
    </row>
    <row r="30" spans="1:9" ht="14.25">
      <c r="A30" s="39" t="s">
        <v>91</v>
      </c>
      <c r="B30" s="51">
        <v>31010</v>
      </c>
      <c r="C30" s="51">
        <v>3900</v>
      </c>
      <c r="D30" s="51">
        <v>3792</v>
      </c>
      <c r="E30" s="51">
        <v>751</v>
      </c>
      <c r="F30" s="51">
        <v>930762</v>
      </c>
      <c r="G30" s="51">
        <v>1506662</v>
      </c>
      <c r="H30" s="51">
        <v>1918</v>
      </c>
      <c r="I30" s="51">
        <v>52305</v>
      </c>
    </row>
    <row r="31" spans="1:9" ht="14.25">
      <c r="A31" s="39" t="s">
        <v>92</v>
      </c>
      <c r="B31" s="51">
        <v>6265</v>
      </c>
      <c r="C31" s="51">
        <v>1180</v>
      </c>
      <c r="D31" s="51">
        <v>367</v>
      </c>
      <c r="E31" s="51">
        <v>359</v>
      </c>
      <c r="F31" s="51">
        <v>15057</v>
      </c>
      <c r="G31" s="51">
        <v>4549</v>
      </c>
      <c r="H31" s="51">
        <v>22</v>
      </c>
      <c r="I31" s="51">
        <v>0</v>
      </c>
    </row>
    <row r="32" spans="1:9" ht="14.25">
      <c r="A32" s="39" t="s">
        <v>93</v>
      </c>
      <c r="B32" s="51">
        <v>303913</v>
      </c>
      <c r="C32" s="51">
        <v>92712</v>
      </c>
      <c r="D32" s="51">
        <v>21418</v>
      </c>
      <c r="E32" s="51">
        <v>57100</v>
      </c>
      <c r="F32" s="51">
        <v>2490536</v>
      </c>
      <c r="G32" s="51">
        <v>407147</v>
      </c>
      <c r="H32" s="51">
        <v>277983</v>
      </c>
      <c r="I32" s="51">
        <v>335973</v>
      </c>
    </row>
    <row r="33" spans="1:9" ht="14.25">
      <c r="A33" s="39" t="s">
        <v>94</v>
      </c>
      <c r="B33" s="51">
        <v>169772</v>
      </c>
      <c r="C33" s="51">
        <v>25432</v>
      </c>
      <c r="D33" s="51">
        <v>7150</v>
      </c>
      <c r="E33" s="51">
        <v>42900</v>
      </c>
      <c r="F33" s="51">
        <v>1673114</v>
      </c>
      <c r="G33" s="51">
        <v>26598387</v>
      </c>
      <c r="H33" s="51">
        <v>2139959</v>
      </c>
      <c r="I33" s="51">
        <v>1375790</v>
      </c>
    </row>
    <row r="34" spans="1:9" ht="14.25">
      <c r="A34" s="39" t="s">
        <v>95</v>
      </c>
      <c r="B34" s="51">
        <v>984512</v>
      </c>
      <c r="C34" s="51">
        <v>137405</v>
      </c>
      <c r="D34" s="51">
        <v>54704</v>
      </c>
      <c r="E34" s="51">
        <v>66925</v>
      </c>
      <c r="F34" s="51">
        <v>19671344</v>
      </c>
      <c r="G34" s="51">
        <v>9763444</v>
      </c>
      <c r="H34" s="51">
        <v>108399</v>
      </c>
      <c r="I34" s="51">
        <v>532885</v>
      </c>
    </row>
    <row r="35" spans="1:9" ht="14.25">
      <c r="A35" s="39" t="s">
        <v>96</v>
      </c>
      <c r="B35" s="51">
        <v>215553</v>
      </c>
      <c r="C35" s="51">
        <v>38473</v>
      </c>
      <c r="D35" s="51">
        <v>23232</v>
      </c>
      <c r="E35" s="51">
        <v>10890</v>
      </c>
      <c r="F35" s="51">
        <v>4237523</v>
      </c>
      <c r="G35" s="51">
        <v>4260078</v>
      </c>
      <c r="H35" s="51">
        <v>28615</v>
      </c>
      <c r="I35" s="51">
        <v>109345</v>
      </c>
    </row>
    <row r="36" spans="1:9" ht="14.25">
      <c r="A36" s="39" t="s">
        <v>97</v>
      </c>
      <c r="B36" s="51">
        <v>1307442</v>
      </c>
      <c r="C36" s="51">
        <v>149453</v>
      </c>
      <c r="D36" s="51">
        <v>32770</v>
      </c>
      <c r="E36" s="51">
        <v>12545</v>
      </c>
      <c r="F36" s="51">
        <v>13579818</v>
      </c>
      <c r="G36" s="51">
        <v>8050689</v>
      </c>
      <c r="H36" s="51">
        <v>356258</v>
      </c>
      <c r="I36" s="51">
        <v>455921</v>
      </c>
    </row>
    <row r="37" spans="1:9" ht="14.25">
      <c r="A37" s="39" t="s">
        <v>98</v>
      </c>
      <c r="B37" s="51">
        <v>219809</v>
      </c>
      <c r="C37" s="51">
        <v>21693</v>
      </c>
      <c r="D37" s="51">
        <v>9844</v>
      </c>
      <c r="E37" s="51">
        <v>5806</v>
      </c>
      <c r="F37" s="51">
        <v>4443833</v>
      </c>
      <c r="G37" s="51">
        <v>2960834</v>
      </c>
      <c r="H37" s="51">
        <v>22104</v>
      </c>
      <c r="I37" s="51">
        <v>83377</v>
      </c>
    </row>
    <row r="38" spans="1:9" ht="14.25">
      <c r="A38" s="39" t="s">
        <v>99</v>
      </c>
      <c r="B38" s="51">
        <v>407679</v>
      </c>
      <c r="C38" s="51">
        <v>102669</v>
      </c>
      <c r="D38" s="51">
        <v>20452</v>
      </c>
      <c r="E38" s="51">
        <v>80583</v>
      </c>
      <c r="F38" s="51">
        <v>3946776</v>
      </c>
      <c r="G38" s="51">
        <v>33697371</v>
      </c>
      <c r="H38" s="51">
        <v>2885832</v>
      </c>
      <c r="I38" s="51">
        <v>3742421</v>
      </c>
    </row>
    <row r="39" spans="1:9" ht="14.25">
      <c r="A39" s="39" t="s">
        <v>100</v>
      </c>
      <c r="B39" s="51">
        <v>42007</v>
      </c>
      <c r="C39" s="51">
        <v>9249</v>
      </c>
      <c r="D39" s="51">
        <v>1786</v>
      </c>
      <c r="E39" s="51">
        <v>1753</v>
      </c>
      <c r="F39" s="51">
        <v>707147</v>
      </c>
      <c r="G39" s="51">
        <v>1255272</v>
      </c>
      <c r="H39" s="51">
        <v>3157</v>
      </c>
      <c r="I39" s="51">
        <v>7894</v>
      </c>
    </row>
    <row r="40" spans="1:9" ht="14.25">
      <c r="A40" s="39" t="s">
        <v>101</v>
      </c>
      <c r="B40" s="51">
        <v>218117</v>
      </c>
      <c r="C40" s="51">
        <v>32596</v>
      </c>
      <c r="D40" s="51">
        <v>5038</v>
      </c>
      <c r="E40" s="51">
        <v>9853</v>
      </c>
      <c r="F40" s="51">
        <v>2376500</v>
      </c>
      <c r="G40" s="51">
        <v>2233639</v>
      </c>
      <c r="H40" s="51">
        <v>2885</v>
      </c>
      <c r="I40" s="51">
        <v>31276</v>
      </c>
    </row>
    <row r="41" spans="1:9" ht="14.25">
      <c r="A41" s="39" t="s">
        <v>102</v>
      </c>
      <c r="B41" s="51" t="s">
        <v>63</v>
      </c>
      <c r="C41" s="51" t="s">
        <v>63</v>
      </c>
      <c r="D41" s="51" t="s">
        <v>63</v>
      </c>
      <c r="E41" s="51" t="s">
        <v>63</v>
      </c>
      <c r="F41" s="51" t="s">
        <v>63</v>
      </c>
      <c r="G41" s="51" t="s">
        <v>63</v>
      </c>
      <c r="H41" s="51" t="s">
        <v>63</v>
      </c>
      <c r="I41" s="51" t="s">
        <v>63</v>
      </c>
    </row>
    <row r="42" spans="1:9" ht="14.25">
      <c r="A42" s="39" t="s">
        <v>103</v>
      </c>
      <c r="B42" s="51">
        <v>899052</v>
      </c>
      <c r="C42" s="51">
        <v>163849</v>
      </c>
      <c r="D42" s="51">
        <v>102691</v>
      </c>
      <c r="E42" s="51">
        <v>46546</v>
      </c>
      <c r="F42" s="51">
        <v>33028549</v>
      </c>
      <c r="G42" s="51">
        <v>42129965</v>
      </c>
      <c r="H42" s="51">
        <v>281519</v>
      </c>
      <c r="I42" s="51">
        <v>1267134</v>
      </c>
    </row>
    <row r="43" spans="1:9" ht="14.25">
      <c r="A43" s="39" t="s">
        <v>104</v>
      </c>
      <c r="B43" s="51" t="s">
        <v>63</v>
      </c>
      <c r="C43" s="51" t="s">
        <v>63</v>
      </c>
      <c r="D43" s="51" t="s">
        <v>63</v>
      </c>
      <c r="E43" s="51" t="s">
        <v>63</v>
      </c>
      <c r="F43" s="51" t="s">
        <v>63</v>
      </c>
      <c r="G43" s="51" t="s">
        <v>63</v>
      </c>
      <c r="H43" s="51" t="s">
        <v>63</v>
      </c>
      <c r="I43" s="51" t="s">
        <v>63</v>
      </c>
    </row>
    <row r="44" spans="1:9" ht="14.25">
      <c r="A44" s="39" t="s">
        <v>105</v>
      </c>
      <c r="B44" s="51" t="s">
        <v>63</v>
      </c>
      <c r="C44" s="51" t="s">
        <v>63</v>
      </c>
      <c r="D44" s="51" t="s">
        <v>63</v>
      </c>
      <c r="E44" s="51" t="s">
        <v>63</v>
      </c>
      <c r="F44" s="51" t="s">
        <v>63</v>
      </c>
      <c r="G44" s="51" t="s">
        <v>63</v>
      </c>
      <c r="H44" s="51" t="s">
        <v>63</v>
      </c>
      <c r="I44" s="51" t="s">
        <v>63</v>
      </c>
    </row>
    <row r="45" s="44" customFormat="1" ht="15.75">
      <c r="A45" s="43"/>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1">
      <selection activeCell="B1" sqref="B1:I1"/>
    </sheetView>
  </sheetViews>
  <sheetFormatPr defaultColWidth="10.8515625" defaultRowHeight="15"/>
  <cols>
    <col min="1" max="1" width="20.8515625" style="39" customWidth="1"/>
    <col min="2" max="2" width="13.7109375" style="39" customWidth="1"/>
    <col min="3" max="3" width="17.8515625" style="39" customWidth="1"/>
    <col min="4" max="4" width="20.7109375" style="39" customWidth="1"/>
    <col min="5" max="5" width="19.140625" style="39" customWidth="1"/>
    <col min="6" max="6" width="11.140625" style="39" customWidth="1"/>
    <col min="7" max="7" width="13.28125" style="39" customWidth="1"/>
    <col min="8" max="8" width="11.140625" style="39" customWidth="1"/>
    <col min="9" max="9" width="12.28125" style="39" customWidth="1"/>
    <col min="10" max="10" width="11.140625" style="39" bestFit="1" customWidth="1"/>
    <col min="11" max="11" width="13.8515625" style="39" customWidth="1"/>
    <col min="12" max="12" width="14.421875" style="39" customWidth="1"/>
    <col min="13" max="13" width="14.00390625" style="39" customWidth="1"/>
    <col min="14" max="14" width="12.421875" style="39" customWidth="1"/>
    <col min="15" max="15" width="14.7109375" style="39" customWidth="1"/>
    <col min="16" max="16" width="9.140625" style="39" customWidth="1"/>
    <col min="17" max="17" width="11.421875" style="39" customWidth="1"/>
    <col min="18" max="16384" width="10.8515625" style="39" customWidth="1"/>
  </cols>
  <sheetData>
    <row r="1" spans="1:9" s="41" customFormat="1" ht="90">
      <c r="A1" s="40" t="s">
        <v>115</v>
      </c>
      <c r="B1" s="50" t="s">
        <v>156</v>
      </c>
      <c r="C1" s="50" t="s">
        <v>157</v>
      </c>
      <c r="D1" s="50" t="s">
        <v>158</v>
      </c>
      <c r="E1" s="50" t="s">
        <v>159</v>
      </c>
      <c r="F1" s="50" t="s">
        <v>120</v>
      </c>
      <c r="G1" s="50" t="s">
        <v>121</v>
      </c>
      <c r="H1" s="50" t="s">
        <v>122</v>
      </c>
      <c r="I1" s="50" t="s">
        <v>123</v>
      </c>
    </row>
    <row r="2" spans="1:9" ht="14.25">
      <c r="A2" s="39" t="s">
        <v>62</v>
      </c>
      <c r="B2" s="51" t="s">
        <v>63</v>
      </c>
      <c r="C2" s="51" t="s">
        <v>63</v>
      </c>
      <c r="D2" s="51" t="s">
        <v>63</v>
      </c>
      <c r="E2" s="51" t="s">
        <v>63</v>
      </c>
      <c r="F2" s="51" t="s">
        <v>63</v>
      </c>
      <c r="G2" s="51" t="s">
        <v>63</v>
      </c>
      <c r="H2" s="51" t="s">
        <v>63</v>
      </c>
      <c r="I2" s="51" t="s">
        <v>63</v>
      </c>
    </row>
    <row r="3" spans="1:9" ht="14.25">
      <c r="A3" s="39" t="s">
        <v>64</v>
      </c>
      <c r="B3" s="51">
        <v>72136</v>
      </c>
      <c r="C3" s="51">
        <v>4385</v>
      </c>
      <c r="D3" s="51">
        <v>1361</v>
      </c>
      <c r="E3" s="51">
        <v>486</v>
      </c>
      <c r="F3" s="51">
        <v>791036</v>
      </c>
      <c r="G3" s="51">
        <v>1936905</v>
      </c>
      <c r="H3" s="51">
        <v>10622</v>
      </c>
      <c r="I3" s="51">
        <v>62605</v>
      </c>
    </row>
    <row r="4" spans="1:9" ht="14.25">
      <c r="A4" s="39" t="s">
        <v>65</v>
      </c>
      <c r="B4" s="51">
        <v>354100</v>
      </c>
      <c r="C4" s="51">
        <v>24562</v>
      </c>
      <c r="D4" s="51">
        <v>10132</v>
      </c>
      <c r="E4" s="51">
        <v>20461</v>
      </c>
      <c r="F4" s="51">
        <v>2717682</v>
      </c>
      <c r="G4" s="51">
        <v>5170611</v>
      </c>
      <c r="H4" s="51">
        <v>22859</v>
      </c>
      <c r="I4" s="51">
        <v>68349</v>
      </c>
    </row>
    <row r="5" spans="1:9" ht="14.25">
      <c r="A5" s="39" t="s">
        <v>66</v>
      </c>
      <c r="B5" s="51">
        <v>57404</v>
      </c>
      <c r="C5" s="51">
        <v>7542</v>
      </c>
      <c r="D5" s="51">
        <v>11596</v>
      </c>
      <c r="E5" s="51">
        <v>450</v>
      </c>
      <c r="F5" s="51">
        <v>1876874</v>
      </c>
      <c r="G5" s="51">
        <v>3134853</v>
      </c>
      <c r="H5" s="51">
        <v>5214</v>
      </c>
      <c r="I5" s="51">
        <v>32888</v>
      </c>
    </row>
    <row r="6" spans="1:9" ht="14.25">
      <c r="A6" s="39" t="s">
        <v>67</v>
      </c>
      <c r="B6" s="51">
        <v>519516</v>
      </c>
      <c r="C6" s="51">
        <v>75688</v>
      </c>
      <c r="D6" s="51">
        <v>10321</v>
      </c>
      <c r="E6" s="51">
        <v>24822</v>
      </c>
      <c r="F6" s="51">
        <v>1759414</v>
      </c>
      <c r="G6" s="51">
        <v>646370</v>
      </c>
      <c r="H6" s="51">
        <v>10338</v>
      </c>
      <c r="I6" s="51">
        <v>20770</v>
      </c>
    </row>
    <row r="7" spans="1:9" ht="14.25">
      <c r="A7" s="39" t="s">
        <v>68</v>
      </c>
      <c r="B7" s="51">
        <v>412545</v>
      </c>
      <c r="C7" s="51">
        <v>90471</v>
      </c>
      <c r="D7" s="51">
        <v>38677</v>
      </c>
      <c r="E7" s="51">
        <v>16526</v>
      </c>
      <c r="F7" s="51">
        <v>5736606</v>
      </c>
      <c r="G7" s="51">
        <v>4695620</v>
      </c>
      <c r="H7" s="51">
        <v>11103</v>
      </c>
      <c r="I7" s="51">
        <v>95064</v>
      </c>
    </row>
    <row r="8" spans="1:9" ht="14.25">
      <c r="A8" s="39" t="s">
        <v>69</v>
      </c>
      <c r="B8" s="51" t="s">
        <v>63</v>
      </c>
      <c r="C8" s="51" t="s">
        <v>63</v>
      </c>
      <c r="D8" s="51" t="s">
        <v>63</v>
      </c>
      <c r="E8" s="51" t="s">
        <v>63</v>
      </c>
      <c r="F8" s="51" t="s">
        <v>63</v>
      </c>
      <c r="G8" s="51" t="s">
        <v>63</v>
      </c>
      <c r="H8" s="51" t="s">
        <v>63</v>
      </c>
      <c r="I8" s="51" t="s">
        <v>63</v>
      </c>
    </row>
    <row r="9" spans="1:9" ht="14.25">
      <c r="A9" s="39" t="s">
        <v>70</v>
      </c>
      <c r="B9" s="51">
        <v>49058</v>
      </c>
      <c r="C9" s="51">
        <v>17976</v>
      </c>
      <c r="D9" s="51">
        <v>3905</v>
      </c>
      <c r="E9" s="51">
        <v>8164</v>
      </c>
      <c r="F9" s="51">
        <v>441484</v>
      </c>
      <c r="G9" s="51">
        <v>399854</v>
      </c>
      <c r="H9" s="51">
        <v>2488</v>
      </c>
      <c r="I9" s="51">
        <v>1589</v>
      </c>
    </row>
    <row r="10" spans="1:9" ht="14.25">
      <c r="A10" s="39" t="s">
        <v>71</v>
      </c>
      <c r="B10" s="51">
        <v>376471</v>
      </c>
      <c r="C10" s="51">
        <v>71893</v>
      </c>
      <c r="D10" s="51">
        <v>31391</v>
      </c>
      <c r="E10" s="51">
        <v>22144</v>
      </c>
      <c r="F10" s="51">
        <v>4512066</v>
      </c>
      <c r="G10" s="51">
        <v>2807913</v>
      </c>
      <c r="H10" s="51">
        <v>10163</v>
      </c>
      <c r="I10" s="51">
        <v>56559</v>
      </c>
    </row>
    <row r="11" spans="1:9" ht="14.25">
      <c r="A11" s="39" t="s">
        <v>72</v>
      </c>
      <c r="B11" s="51">
        <v>2318305</v>
      </c>
      <c r="C11" s="51">
        <v>414148</v>
      </c>
      <c r="D11" s="51">
        <v>128515</v>
      </c>
      <c r="E11" s="51">
        <v>151336</v>
      </c>
      <c r="F11" s="51">
        <v>21255646</v>
      </c>
      <c r="G11" s="51">
        <v>10919069</v>
      </c>
      <c r="H11" s="51">
        <v>444789</v>
      </c>
      <c r="I11" s="51">
        <v>533532</v>
      </c>
    </row>
    <row r="12" spans="1:9" ht="14.25">
      <c r="A12" s="39" t="s">
        <v>73</v>
      </c>
      <c r="B12" s="51">
        <v>203943</v>
      </c>
      <c r="C12" s="51">
        <v>41355</v>
      </c>
      <c r="D12" s="51">
        <v>6678</v>
      </c>
      <c r="E12" s="51">
        <v>72769</v>
      </c>
      <c r="F12" s="51">
        <v>3300489</v>
      </c>
      <c r="G12" s="51">
        <v>555963</v>
      </c>
      <c r="H12" s="51">
        <v>140811</v>
      </c>
      <c r="I12" s="51">
        <v>84907</v>
      </c>
    </row>
    <row r="13" spans="1:9" ht="14.25">
      <c r="A13" s="39" t="s">
        <v>74</v>
      </c>
      <c r="B13" s="51">
        <v>53938</v>
      </c>
      <c r="C13" s="51">
        <v>25352</v>
      </c>
      <c r="D13" s="51">
        <v>10784</v>
      </c>
      <c r="E13" s="51">
        <v>4099</v>
      </c>
      <c r="F13" s="51">
        <v>1472161</v>
      </c>
      <c r="G13" s="51">
        <v>2562376</v>
      </c>
      <c r="H13" s="51">
        <v>201143</v>
      </c>
      <c r="I13" s="51">
        <v>210231</v>
      </c>
    </row>
    <row r="14" spans="1:9" ht="14.25">
      <c r="A14" s="39" t="s">
        <v>75</v>
      </c>
      <c r="B14" s="51">
        <v>623074</v>
      </c>
      <c r="C14" s="51">
        <v>201119</v>
      </c>
      <c r="D14" s="51">
        <v>171490</v>
      </c>
      <c r="E14" s="51">
        <v>34852</v>
      </c>
      <c r="F14" s="51">
        <v>25340220</v>
      </c>
      <c r="G14" s="51">
        <v>23811733</v>
      </c>
      <c r="H14" s="51">
        <v>110800</v>
      </c>
      <c r="I14" s="51">
        <v>329294</v>
      </c>
    </row>
    <row r="15" spans="1:9" ht="14.25">
      <c r="A15" s="39" t="s">
        <v>76</v>
      </c>
      <c r="B15" s="51">
        <v>362398</v>
      </c>
      <c r="C15" s="51">
        <v>66776</v>
      </c>
      <c r="D15" s="51">
        <v>28048</v>
      </c>
      <c r="E15" s="51">
        <v>26200</v>
      </c>
      <c r="F15" s="51">
        <v>2960357</v>
      </c>
      <c r="G15" s="51">
        <v>24907109</v>
      </c>
      <c r="H15" s="51">
        <v>2228120</v>
      </c>
      <c r="I15" s="51">
        <v>3149851</v>
      </c>
    </row>
    <row r="16" spans="1:9" ht="14.25">
      <c r="A16" s="39" t="s">
        <v>77</v>
      </c>
      <c r="B16" s="51">
        <v>2130557</v>
      </c>
      <c r="C16" s="51">
        <v>446839</v>
      </c>
      <c r="D16" s="51">
        <v>114728</v>
      </c>
      <c r="E16" s="51">
        <v>135037</v>
      </c>
      <c r="F16" s="51">
        <v>32820507</v>
      </c>
      <c r="G16" s="51">
        <v>18683101</v>
      </c>
      <c r="H16" s="51">
        <v>389024</v>
      </c>
      <c r="I16" s="51">
        <v>439956</v>
      </c>
    </row>
    <row r="17" spans="1:9" ht="14.25">
      <c r="A17" s="39" t="s">
        <v>78</v>
      </c>
      <c r="B17" s="51" t="s">
        <v>63</v>
      </c>
      <c r="C17" s="51" t="s">
        <v>63</v>
      </c>
      <c r="D17" s="51" t="s">
        <v>63</v>
      </c>
      <c r="E17" s="51" t="s">
        <v>63</v>
      </c>
      <c r="F17" s="51" t="s">
        <v>63</v>
      </c>
      <c r="G17" s="51" t="s">
        <v>63</v>
      </c>
      <c r="H17" s="51" t="s">
        <v>63</v>
      </c>
      <c r="I17" s="51" t="s">
        <v>63</v>
      </c>
    </row>
    <row r="18" spans="1:9" ht="14.25">
      <c r="A18" s="39" t="s">
        <v>79</v>
      </c>
      <c r="B18" s="51">
        <v>139898</v>
      </c>
      <c r="C18" s="51">
        <v>22627</v>
      </c>
      <c r="D18" s="51">
        <v>8050</v>
      </c>
      <c r="E18" s="51">
        <v>7639</v>
      </c>
      <c r="F18" s="51">
        <v>2283898</v>
      </c>
      <c r="G18" s="51">
        <v>3121226</v>
      </c>
      <c r="H18" s="51">
        <v>19961</v>
      </c>
      <c r="I18" s="51">
        <v>54584</v>
      </c>
    </row>
    <row r="19" spans="1:9" ht="14.25">
      <c r="A19" s="39" t="s">
        <v>80</v>
      </c>
      <c r="B19" s="51">
        <v>431428</v>
      </c>
      <c r="C19" s="51">
        <v>67619</v>
      </c>
      <c r="D19" s="51">
        <v>22965</v>
      </c>
      <c r="E19" s="51">
        <v>39553</v>
      </c>
      <c r="F19" s="51">
        <v>6220214</v>
      </c>
      <c r="G19" s="51">
        <v>2264596</v>
      </c>
      <c r="H19" s="51">
        <v>85843</v>
      </c>
      <c r="I19" s="51">
        <v>177001</v>
      </c>
    </row>
    <row r="20" spans="1:9" ht="14.25">
      <c r="A20" s="39" t="s">
        <v>81</v>
      </c>
      <c r="B20" s="51">
        <v>109323</v>
      </c>
      <c r="C20" s="51">
        <v>17429</v>
      </c>
      <c r="D20" s="51">
        <v>13831</v>
      </c>
      <c r="E20" s="51">
        <v>21982</v>
      </c>
      <c r="F20" s="51">
        <v>4688004</v>
      </c>
      <c r="G20" s="51">
        <v>902321</v>
      </c>
      <c r="H20" s="51">
        <v>1146648</v>
      </c>
      <c r="I20" s="51">
        <v>158813</v>
      </c>
    </row>
    <row r="21" spans="1:9" ht="14.25">
      <c r="A21" s="39" t="s">
        <v>82</v>
      </c>
      <c r="B21" s="51" t="s">
        <v>63</v>
      </c>
      <c r="C21" s="51" t="s">
        <v>63</v>
      </c>
      <c r="D21" s="51" t="s">
        <v>63</v>
      </c>
      <c r="E21" s="51" t="s">
        <v>63</v>
      </c>
      <c r="F21" s="51" t="s">
        <v>63</v>
      </c>
      <c r="G21" s="51" t="s">
        <v>63</v>
      </c>
      <c r="H21" s="51" t="s">
        <v>63</v>
      </c>
      <c r="I21" s="51" t="s">
        <v>63</v>
      </c>
    </row>
    <row r="22" spans="1:9" ht="14.25">
      <c r="A22" s="39" t="s">
        <v>83</v>
      </c>
      <c r="B22" s="51">
        <v>9617</v>
      </c>
      <c r="C22" s="51">
        <v>9770</v>
      </c>
      <c r="D22" s="51">
        <v>3958</v>
      </c>
      <c r="E22" s="51">
        <v>14971</v>
      </c>
      <c r="F22" s="51">
        <v>250184</v>
      </c>
      <c r="G22" s="51">
        <v>9040005</v>
      </c>
      <c r="H22" s="51">
        <v>708352</v>
      </c>
      <c r="I22" s="51">
        <v>225508</v>
      </c>
    </row>
    <row r="23" spans="1:9" ht="14.25">
      <c r="A23" s="39" t="s">
        <v>84</v>
      </c>
      <c r="B23" s="51">
        <v>1098415</v>
      </c>
      <c r="C23" s="51">
        <v>300822</v>
      </c>
      <c r="D23" s="51">
        <v>63610</v>
      </c>
      <c r="E23" s="51">
        <v>35711</v>
      </c>
      <c r="F23" s="51">
        <v>15707616</v>
      </c>
      <c r="G23" s="51">
        <v>12536498</v>
      </c>
      <c r="H23" s="51">
        <v>67365</v>
      </c>
      <c r="I23" s="51">
        <v>318163</v>
      </c>
    </row>
    <row r="24" spans="1:9" ht="14.25">
      <c r="A24" s="39" t="s">
        <v>85</v>
      </c>
      <c r="B24" s="51">
        <v>21285</v>
      </c>
      <c r="C24" s="51">
        <v>2040</v>
      </c>
      <c r="D24" s="51">
        <v>2317</v>
      </c>
      <c r="E24" s="51">
        <v>139</v>
      </c>
      <c r="F24" s="51">
        <v>443579</v>
      </c>
      <c r="G24" s="51">
        <v>619184</v>
      </c>
      <c r="H24" s="51"/>
      <c r="I24" s="51">
        <v>2356</v>
      </c>
    </row>
    <row r="25" spans="1:9" ht="14.25">
      <c r="A25" s="39" t="s">
        <v>86</v>
      </c>
      <c r="B25" s="51">
        <v>1765</v>
      </c>
      <c r="C25" s="51">
        <v>86</v>
      </c>
      <c r="D25" s="51">
        <v>24</v>
      </c>
      <c r="E25" s="51">
        <v>0</v>
      </c>
      <c r="F25" s="51">
        <v>3336</v>
      </c>
      <c r="G25" s="51">
        <v>10058</v>
      </c>
      <c r="H25" s="51">
        <v>154</v>
      </c>
      <c r="I25" s="51">
        <v>137</v>
      </c>
    </row>
    <row r="26" spans="1:9" ht="14.25">
      <c r="A26" s="39" t="s">
        <v>87</v>
      </c>
      <c r="B26" s="51">
        <v>148752</v>
      </c>
      <c r="C26" s="51">
        <v>47165</v>
      </c>
      <c r="D26" s="51">
        <v>9493</v>
      </c>
      <c r="E26" s="51">
        <v>10238</v>
      </c>
      <c r="F26" s="51">
        <v>3983864</v>
      </c>
      <c r="G26" s="51">
        <v>2106854</v>
      </c>
      <c r="H26" s="51">
        <v>58336</v>
      </c>
      <c r="I26" s="51">
        <v>172712</v>
      </c>
    </row>
    <row r="27" spans="1:9" ht="14.25">
      <c r="A27" s="39" t="s">
        <v>88</v>
      </c>
      <c r="B27" s="51">
        <v>18907</v>
      </c>
      <c r="C27" s="51">
        <v>3765</v>
      </c>
      <c r="D27" s="51">
        <v>737</v>
      </c>
      <c r="E27" s="51">
        <v>762</v>
      </c>
      <c r="F27" s="51">
        <v>140106</v>
      </c>
      <c r="G27" s="51">
        <v>94084</v>
      </c>
      <c r="H27" s="51"/>
      <c r="I27" s="51">
        <v>1039</v>
      </c>
    </row>
    <row r="28" spans="1:9" ht="14.25">
      <c r="A28" s="39" t="s">
        <v>89</v>
      </c>
      <c r="B28" s="51">
        <v>53918</v>
      </c>
      <c r="C28" s="51">
        <v>20900</v>
      </c>
      <c r="D28" s="51">
        <v>4253</v>
      </c>
      <c r="E28" s="51">
        <v>7153</v>
      </c>
      <c r="F28" s="51">
        <v>2831196</v>
      </c>
      <c r="G28" s="51">
        <v>3266759</v>
      </c>
      <c r="H28" s="51">
        <v>157654</v>
      </c>
      <c r="I28" s="51">
        <v>119010</v>
      </c>
    </row>
    <row r="29" spans="1:9" ht="14.25">
      <c r="A29" s="39" t="s">
        <v>90</v>
      </c>
      <c r="B29" s="51">
        <v>10852</v>
      </c>
      <c r="C29" s="51">
        <v>1603</v>
      </c>
      <c r="D29" s="51">
        <v>1671</v>
      </c>
      <c r="E29" s="51">
        <v>1079</v>
      </c>
      <c r="F29" s="51">
        <v>226659</v>
      </c>
      <c r="G29" s="51">
        <v>1094889</v>
      </c>
      <c r="H29" s="51">
        <v>12875</v>
      </c>
      <c r="I29" s="51">
        <v>25379</v>
      </c>
    </row>
    <row r="30" spans="1:9" ht="14.25">
      <c r="A30" s="39" t="s">
        <v>91</v>
      </c>
      <c r="B30" s="51">
        <v>32080</v>
      </c>
      <c r="C30" s="51">
        <v>4188</v>
      </c>
      <c r="D30" s="51">
        <v>4199</v>
      </c>
      <c r="E30" s="51">
        <v>748</v>
      </c>
      <c r="F30" s="51">
        <v>928398</v>
      </c>
      <c r="G30" s="51">
        <v>1505777</v>
      </c>
      <c r="H30" s="51">
        <v>1937</v>
      </c>
      <c r="I30" s="51">
        <v>53773</v>
      </c>
    </row>
    <row r="31" spans="1:9" ht="14.25">
      <c r="A31" s="39" t="s">
        <v>92</v>
      </c>
      <c r="B31" s="51">
        <v>6265</v>
      </c>
      <c r="C31" s="51">
        <v>1180</v>
      </c>
      <c r="D31" s="51">
        <v>374</v>
      </c>
      <c r="E31" s="51">
        <v>359</v>
      </c>
      <c r="F31" s="51">
        <v>15057</v>
      </c>
      <c r="G31" s="51">
        <v>4542</v>
      </c>
      <c r="H31" s="51">
        <v>22</v>
      </c>
      <c r="I31" s="51">
        <v>0</v>
      </c>
    </row>
    <row r="32" spans="1:9" ht="14.25">
      <c r="A32" s="39" t="s">
        <v>93</v>
      </c>
      <c r="B32" s="51">
        <v>316677</v>
      </c>
      <c r="C32" s="51">
        <v>101628</v>
      </c>
      <c r="D32" s="51">
        <v>30805</v>
      </c>
      <c r="E32" s="51">
        <v>61885</v>
      </c>
      <c r="F32" s="51">
        <v>2446147</v>
      </c>
      <c r="G32" s="51">
        <v>411853</v>
      </c>
      <c r="H32" s="51">
        <v>279635</v>
      </c>
      <c r="I32" s="51">
        <v>338152</v>
      </c>
    </row>
    <row r="33" spans="1:9" ht="14.25">
      <c r="A33" s="39" t="s">
        <v>94</v>
      </c>
      <c r="B33" s="51">
        <v>172413</v>
      </c>
      <c r="C33" s="51">
        <v>26925</v>
      </c>
      <c r="D33" s="51">
        <v>8556</v>
      </c>
      <c r="E33" s="51">
        <v>46949</v>
      </c>
      <c r="F33" s="51">
        <v>1672282</v>
      </c>
      <c r="G33" s="51">
        <v>26590148</v>
      </c>
      <c r="H33" s="51">
        <v>2139436</v>
      </c>
      <c r="I33" s="51">
        <v>1375795</v>
      </c>
    </row>
    <row r="34" spans="1:9" ht="14.25">
      <c r="A34" s="39" t="s">
        <v>95</v>
      </c>
      <c r="B34" s="51">
        <v>990128</v>
      </c>
      <c r="C34" s="51">
        <v>145772</v>
      </c>
      <c r="D34" s="51">
        <v>51793</v>
      </c>
      <c r="E34" s="51">
        <v>67056</v>
      </c>
      <c r="F34" s="51">
        <v>19637249</v>
      </c>
      <c r="G34" s="51">
        <v>9782027</v>
      </c>
      <c r="H34" s="51">
        <v>108298</v>
      </c>
      <c r="I34" s="51">
        <v>537295</v>
      </c>
    </row>
    <row r="35" spans="1:9" ht="14.25">
      <c r="A35" s="39" t="s">
        <v>96</v>
      </c>
      <c r="B35" s="51">
        <v>224819</v>
      </c>
      <c r="C35" s="51">
        <v>50639</v>
      </c>
      <c r="D35" s="51">
        <v>26486</v>
      </c>
      <c r="E35" s="51">
        <v>13761</v>
      </c>
      <c r="F35" s="51">
        <v>4189430</v>
      </c>
      <c r="G35" s="51">
        <v>4262721</v>
      </c>
      <c r="H35" s="51">
        <v>28796</v>
      </c>
      <c r="I35" s="51">
        <v>127057</v>
      </c>
    </row>
    <row r="36" spans="1:9" ht="14.25">
      <c r="A36" s="39" t="s">
        <v>97</v>
      </c>
      <c r="B36" s="51">
        <v>1312482</v>
      </c>
      <c r="C36" s="51">
        <v>151476</v>
      </c>
      <c r="D36" s="51">
        <v>34686</v>
      </c>
      <c r="E36" s="51">
        <v>12660</v>
      </c>
      <c r="F36" s="51">
        <v>13571467</v>
      </c>
      <c r="G36" s="51">
        <v>8049980</v>
      </c>
      <c r="H36" s="51">
        <v>356195</v>
      </c>
      <c r="I36" s="51">
        <v>455950</v>
      </c>
    </row>
    <row r="37" spans="1:9" ht="14.25">
      <c r="A37" s="39" t="s">
        <v>98</v>
      </c>
      <c r="B37" s="51">
        <v>221570</v>
      </c>
      <c r="C37" s="51">
        <v>22067</v>
      </c>
      <c r="D37" s="51">
        <v>11331</v>
      </c>
      <c r="E37" s="51">
        <v>5721</v>
      </c>
      <c r="F37" s="51">
        <v>4441111</v>
      </c>
      <c r="G37" s="51">
        <v>2958344</v>
      </c>
      <c r="H37" s="51">
        <v>22159</v>
      </c>
      <c r="I37" s="51">
        <v>84997</v>
      </c>
    </row>
    <row r="38" spans="1:9" ht="14.25">
      <c r="A38" s="39" t="s">
        <v>99</v>
      </c>
      <c r="B38" s="51">
        <v>410817</v>
      </c>
      <c r="C38" s="51">
        <v>108002</v>
      </c>
      <c r="D38" s="51">
        <v>25653</v>
      </c>
      <c r="E38" s="51">
        <v>84457</v>
      </c>
      <c r="F38" s="51">
        <v>3939904</v>
      </c>
      <c r="G38" s="51">
        <v>33686570</v>
      </c>
      <c r="H38" s="51">
        <v>2885867</v>
      </c>
      <c r="I38" s="51">
        <v>3742513</v>
      </c>
    </row>
    <row r="39" spans="1:9" ht="14.25">
      <c r="A39" s="39" t="s">
        <v>100</v>
      </c>
      <c r="B39" s="51">
        <v>42023</v>
      </c>
      <c r="C39" s="51">
        <v>9493</v>
      </c>
      <c r="D39" s="51">
        <v>2451</v>
      </c>
      <c r="E39" s="51">
        <v>1887</v>
      </c>
      <c r="F39" s="51">
        <v>706664</v>
      </c>
      <c r="G39" s="51">
        <v>1254632</v>
      </c>
      <c r="H39" s="51">
        <v>3157</v>
      </c>
      <c r="I39" s="51">
        <v>7958</v>
      </c>
    </row>
    <row r="40" spans="1:9" ht="14.25">
      <c r="A40" s="39" t="s">
        <v>101</v>
      </c>
      <c r="B40" s="51">
        <v>218449</v>
      </c>
      <c r="C40" s="51">
        <v>33783</v>
      </c>
      <c r="D40" s="51">
        <v>6527</v>
      </c>
      <c r="E40" s="51">
        <v>9959</v>
      </c>
      <c r="F40" s="51">
        <v>2369799</v>
      </c>
      <c r="G40" s="51">
        <v>2237076</v>
      </c>
      <c r="H40" s="51">
        <v>2885</v>
      </c>
      <c r="I40" s="51">
        <v>31426</v>
      </c>
    </row>
    <row r="41" spans="1:9" ht="14.25">
      <c r="A41" s="39" t="s">
        <v>102</v>
      </c>
      <c r="B41" s="51" t="s">
        <v>63</v>
      </c>
      <c r="C41" s="51" t="s">
        <v>63</v>
      </c>
      <c r="D41" s="51" t="s">
        <v>63</v>
      </c>
      <c r="E41" s="51" t="s">
        <v>63</v>
      </c>
      <c r="F41" s="51" t="s">
        <v>63</v>
      </c>
      <c r="G41" s="51" t="s">
        <v>63</v>
      </c>
      <c r="H41" s="51" t="s">
        <v>63</v>
      </c>
      <c r="I41" s="51" t="s">
        <v>63</v>
      </c>
    </row>
    <row r="42" spans="1:9" ht="14.25">
      <c r="A42" s="39" t="s">
        <v>103</v>
      </c>
      <c r="B42" s="51">
        <v>909550</v>
      </c>
      <c r="C42" s="51">
        <v>178731</v>
      </c>
      <c r="D42" s="51">
        <v>116163</v>
      </c>
      <c r="E42" s="51">
        <v>48689</v>
      </c>
      <c r="F42" s="51">
        <v>33012500</v>
      </c>
      <c r="G42" s="51">
        <v>42101992</v>
      </c>
      <c r="H42" s="51">
        <v>280106</v>
      </c>
      <c r="I42" s="51">
        <v>1271574</v>
      </c>
    </row>
    <row r="43" spans="1:9" ht="14.25">
      <c r="A43" s="39" t="s">
        <v>104</v>
      </c>
      <c r="B43" s="51" t="s">
        <v>63</v>
      </c>
      <c r="C43" s="51" t="s">
        <v>63</v>
      </c>
      <c r="D43" s="51" t="s">
        <v>63</v>
      </c>
      <c r="E43" s="51" t="s">
        <v>63</v>
      </c>
      <c r="F43" s="51" t="s">
        <v>63</v>
      </c>
      <c r="G43" s="51" t="s">
        <v>63</v>
      </c>
      <c r="H43" s="51" t="s">
        <v>63</v>
      </c>
      <c r="I43" s="51" t="s">
        <v>63</v>
      </c>
    </row>
    <row r="44" spans="1:9" ht="14.25">
      <c r="A44" s="39" t="s">
        <v>105</v>
      </c>
      <c r="B44" s="51" t="s">
        <v>63</v>
      </c>
      <c r="C44" s="51" t="s">
        <v>63</v>
      </c>
      <c r="D44" s="51" t="s">
        <v>63</v>
      </c>
      <c r="E44" s="51" t="s">
        <v>63</v>
      </c>
      <c r="F44" s="51" t="s">
        <v>63</v>
      </c>
      <c r="G44" s="51" t="s">
        <v>63</v>
      </c>
      <c r="H44" s="51" t="s">
        <v>63</v>
      </c>
      <c r="I44" s="51" t="s">
        <v>63</v>
      </c>
    </row>
    <row r="45" s="44" customFormat="1" ht="15.75">
      <c r="A45" s="4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B1" sqref="B1:I1"/>
    </sheetView>
  </sheetViews>
  <sheetFormatPr defaultColWidth="10.8515625" defaultRowHeight="15"/>
  <cols>
    <col min="1" max="1" width="23.421875" style="39" customWidth="1"/>
    <col min="2" max="2" width="16.140625" style="3" customWidth="1"/>
    <col min="3" max="3" width="18.7109375" style="3" customWidth="1"/>
    <col min="4" max="4" width="16.421875" style="3" customWidth="1"/>
    <col min="5" max="5" width="19.8515625" style="3" customWidth="1"/>
    <col min="6" max="6" width="19.140625" style="3" customWidth="1"/>
    <col min="7" max="7" width="13.8515625" style="46" customWidth="1"/>
    <col min="8" max="8" width="14.00390625" style="46" customWidth="1"/>
    <col min="9" max="9" width="15.28125" style="46" customWidth="1"/>
    <col min="10" max="10" width="10.8515625" style="46" customWidth="1"/>
    <col min="11" max="11" width="13.421875" style="46" customWidth="1"/>
    <col min="12" max="12" width="14.140625" style="46" customWidth="1"/>
    <col min="13" max="14" width="12.421875" style="46" customWidth="1"/>
    <col min="15" max="15" width="13.421875" style="46" customWidth="1"/>
    <col min="16" max="16384" width="10.8515625" style="46" customWidth="1"/>
  </cols>
  <sheetData>
    <row r="1" spans="1:9" s="41" customFormat="1" ht="105">
      <c r="A1" s="40" t="s">
        <v>115</v>
      </c>
      <c r="B1" s="50" t="s">
        <v>160</v>
      </c>
      <c r="C1" s="50" t="s">
        <v>161</v>
      </c>
      <c r="D1" s="50" t="s">
        <v>162</v>
      </c>
      <c r="E1" s="50" t="s">
        <v>163</v>
      </c>
      <c r="F1" s="50" t="s">
        <v>124</v>
      </c>
      <c r="G1" s="50" t="s">
        <v>125</v>
      </c>
      <c r="H1" s="50" t="s">
        <v>126</v>
      </c>
      <c r="I1" s="50" t="s">
        <v>127</v>
      </c>
    </row>
    <row r="2" spans="1:9" s="47" customFormat="1" ht="15">
      <c r="A2" s="39" t="s">
        <v>62</v>
      </c>
      <c r="B2" s="52" t="str">
        <f>IF(ISERROR('Land Cover 2006 Drill down'!B2-'Land Cover 2000 Drill down'!B2),"not available",('Land Cover 2006 Drill down'!B2-'Land Cover 2000 Drill down'!B2))</f>
        <v>not available</v>
      </c>
      <c r="C2" s="52" t="str">
        <f>IF(ISERROR('Land Cover 2006 Drill down'!C2-'Land Cover 2000 Drill down'!C2),"not available",('Land Cover 2006 Drill down'!C2-'Land Cover 2000 Drill down'!C2))</f>
        <v>not available</v>
      </c>
      <c r="D2" s="52" t="str">
        <f>IF(ISERROR('Land Cover 2006 Drill down'!D2-'Land Cover 2000 Drill down'!D2),"not available",('Land Cover 2006 Drill down'!D2-'Land Cover 2000 Drill down'!D2))</f>
        <v>not available</v>
      </c>
      <c r="E2" s="52" t="str">
        <f>IF(ISERROR('Land Cover 2006 Drill down'!E2-'Land Cover 2000 Drill down'!E2),"not available",('Land Cover 2006 Drill down'!E2-'Land Cover 2000 Drill down'!E2))</f>
        <v>not available</v>
      </c>
      <c r="F2" s="52" t="str">
        <f>IF(ISERROR('Land Cover 2006 Drill down'!F2-'Land Cover 2000 Drill down'!F2),"not available",('Land Cover 2006 Drill down'!F2-'Land Cover 2000 Drill down'!F2))</f>
        <v>not available</v>
      </c>
      <c r="G2" s="52" t="str">
        <f>IF(ISERROR('Land Cover 2006 Drill down'!G2-'Land Cover 2000 Drill down'!G2),"not available",('Land Cover 2006 Drill down'!G2-'Land Cover 2000 Drill down'!G2))</f>
        <v>not available</v>
      </c>
      <c r="H2" s="52" t="str">
        <f>IF(ISERROR('Land Cover 2006 Drill down'!H2-'Land Cover 2000 Drill down'!H2),"not available",('Land Cover 2006 Drill down'!H2-'Land Cover 2000 Drill down'!H2))</f>
        <v>not available</v>
      </c>
      <c r="I2" s="52" t="str">
        <f>IF(ISERROR('Land Cover 2006 Drill down'!I2-'Land Cover 2000 Drill down'!I2),"not available",('Land Cover 2006 Drill down'!I2-'Land Cover 2000 Drill down'!I2))</f>
        <v>not available</v>
      </c>
    </row>
    <row r="3" spans="1:9" ht="14.25">
      <c r="A3" s="39" t="s">
        <v>64</v>
      </c>
      <c r="B3" s="52">
        <f>IF(ISERROR('Land Cover 2006 Drill down'!B3-'Land Cover 2000 Drill down'!B3),"not available",('Land Cover 2006 Drill down'!B3-'Land Cover 2000 Drill down'!B3))</f>
        <v>26439</v>
      </c>
      <c r="C3" s="52">
        <f>IF(ISERROR('Land Cover 2006 Drill down'!C3-'Land Cover 2000 Drill down'!C3),"not available",('Land Cover 2006 Drill down'!C3-'Land Cover 2000 Drill down'!C3))</f>
        <v>1119</v>
      </c>
      <c r="D3" s="52">
        <f>IF(ISERROR('Land Cover 2006 Drill down'!D3-'Land Cover 2000 Drill down'!D3),"not available",('Land Cover 2006 Drill down'!D3-'Land Cover 2000 Drill down'!D3))</f>
        <v>-77</v>
      </c>
      <c r="E3" s="52">
        <f>IF(ISERROR('Land Cover 2006 Drill down'!E3-'Land Cover 2000 Drill down'!E3),"not available",('Land Cover 2006 Drill down'!E3-'Land Cover 2000 Drill down'!E3))</f>
        <v>191</v>
      </c>
      <c r="F3" s="52">
        <f>IF(ISERROR('Land Cover 2006 Drill down'!F3-'Land Cover 2000 Drill down'!F3),"not available",('Land Cover 2006 Drill down'!F3-'Land Cover 2000 Drill down'!F3))</f>
        <v>-26272</v>
      </c>
      <c r="G3" s="52">
        <f>IF(ISERROR('Land Cover 2006 Drill down'!G3-'Land Cover 2000 Drill down'!G3),"not available",('Land Cover 2006 Drill down'!G3-'Land Cover 2000 Drill down'!G3))</f>
        <v>-2275</v>
      </c>
      <c r="H3" s="52">
        <f>IF(ISERROR('Land Cover 2006 Drill down'!H3-'Land Cover 2000 Drill down'!H3),"not available",('Land Cover 2006 Drill down'!H3-'Land Cover 2000 Drill down'!H3))</f>
        <v>377</v>
      </c>
      <c r="I3" s="52">
        <f>IF(ISERROR('Land Cover 2006 Drill down'!I3-'Land Cover 2000 Drill down'!I3),"not available",('Land Cover 2006 Drill down'!I3-'Land Cover 2000 Drill down'!I3))</f>
        <v>498</v>
      </c>
    </row>
    <row r="4" spans="1:9" ht="14.25">
      <c r="A4" s="39" t="s">
        <v>65</v>
      </c>
      <c r="B4" s="52">
        <f>IF(ISERROR('Land Cover 2006 Drill down'!B4-'Land Cover 2000 Drill down'!B4),"not available",('Land Cover 2006 Drill down'!B4-'Land Cover 2000 Drill down'!B4))</f>
        <v>1408</v>
      </c>
      <c r="C4" s="52">
        <f>IF(ISERROR('Land Cover 2006 Drill down'!C4-'Land Cover 2000 Drill down'!C4),"not available",('Land Cover 2006 Drill down'!C4-'Land Cover 2000 Drill down'!C4))</f>
        <v>1667</v>
      </c>
      <c r="D4" s="52">
        <f>IF(ISERROR('Land Cover 2006 Drill down'!D4-'Land Cover 2000 Drill down'!D4),"not available",('Land Cover 2006 Drill down'!D4-'Land Cover 2000 Drill down'!D4))</f>
        <v>905</v>
      </c>
      <c r="E4" s="52">
        <f>IF(ISERROR('Land Cover 2006 Drill down'!E4-'Land Cover 2000 Drill down'!E4),"not available",('Land Cover 2006 Drill down'!E4-'Land Cover 2000 Drill down'!E4))</f>
        <v>3793</v>
      </c>
      <c r="F4" s="52">
        <f>IF(ISERROR('Land Cover 2006 Drill down'!F4-'Land Cover 2000 Drill down'!F4),"not available",('Land Cover 2006 Drill down'!F4-'Land Cover 2000 Drill down'!F4))</f>
        <v>-4552</v>
      </c>
      <c r="G4" s="52">
        <f>IF(ISERROR('Land Cover 2006 Drill down'!G4-'Land Cover 2000 Drill down'!G4),"not available",('Land Cover 2006 Drill down'!G4-'Land Cover 2000 Drill down'!G4))</f>
        <v>-3265</v>
      </c>
      <c r="H4" s="52">
        <f>IF(ISERROR('Land Cover 2006 Drill down'!H4-'Land Cover 2000 Drill down'!H4),"not available",('Land Cover 2006 Drill down'!H4-'Land Cover 2000 Drill down'!H4))</f>
        <v>-18</v>
      </c>
      <c r="I4" s="52">
        <f>IF(ISERROR('Land Cover 2006 Drill down'!I4-'Land Cover 2000 Drill down'!I4),"not available",('Land Cover 2006 Drill down'!I4-'Land Cover 2000 Drill down'!I4))</f>
        <v>62</v>
      </c>
    </row>
    <row r="5" spans="1:9" ht="14.25">
      <c r="A5" s="39" t="s">
        <v>66</v>
      </c>
      <c r="B5" s="52">
        <f>IF(ISERROR('Land Cover 2006 Drill down'!B5-'Land Cover 2000 Drill down'!B5),"not available",('Land Cover 2006 Drill down'!B5-'Land Cover 2000 Drill down'!B5))</f>
        <v>6256</v>
      </c>
      <c r="C5" s="52">
        <f>IF(ISERROR('Land Cover 2006 Drill down'!C5-'Land Cover 2000 Drill down'!C5),"not available",('Land Cover 2006 Drill down'!C5-'Land Cover 2000 Drill down'!C5))</f>
        <v>588</v>
      </c>
      <c r="D5" s="52">
        <f>IF(ISERROR('Land Cover 2006 Drill down'!D5-'Land Cover 2000 Drill down'!D5),"not available",('Land Cover 2006 Drill down'!D5-'Land Cover 2000 Drill down'!D5))</f>
        <v>1050</v>
      </c>
      <c r="E5" s="52">
        <f>IF(ISERROR('Land Cover 2006 Drill down'!E5-'Land Cover 2000 Drill down'!E5),"not available",('Land Cover 2006 Drill down'!E5-'Land Cover 2000 Drill down'!E5))</f>
        <v>-53</v>
      </c>
      <c r="F5" s="52">
        <f>IF(ISERROR('Land Cover 2006 Drill down'!F5-'Land Cover 2000 Drill down'!F5),"not available",('Land Cover 2006 Drill down'!F5-'Land Cover 2000 Drill down'!F5))</f>
        <v>-8499</v>
      </c>
      <c r="G5" s="52">
        <f>IF(ISERROR('Land Cover 2006 Drill down'!G5-'Land Cover 2000 Drill down'!G5),"not available",('Land Cover 2006 Drill down'!G5-'Land Cover 2000 Drill down'!G5))</f>
        <v>411</v>
      </c>
      <c r="H5" s="52">
        <f>IF(ISERROR('Land Cover 2006 Drill down'!H5-'Land Cover 2000 Drill down'!H5),"not available",('Land Cover 2006 Drill down'!H5-'Land Cover 2000 Drill down'!H5))</f>
        <v>-250</v>
      </c>
      <c r="I5" s="52">
        <f>IF(ISERROR('Land Cover 2006 Drill down'!I5-'Land Cover 2000 Drill down'!I5),"not available",('Land Cover 2006 Drill down'!I5-'Land Cover 2000 Drill down'!I5))</f>
        <v>497</v>
      </c>
    </row>
    <row r="6" spans="1:9" ht="14.25">
      <c r="A6" s="39" t="s">
        <v>67</v>
      </c>
      <c r="B6" s="52">
        <f>IF(ISERROR('Land Cover 2006 Drill down'!B6-'Land Cover 2000 Drill down'!B6),"not available",('Land Cover 2006 Drill down'!B6-'Land Cover 2000 Drill down'!B6))</f>
        <v>612</v>
      </c>
      <c r="C6" s="52">
        <f>IF(ISERROR('Land Cover 2006 Drill down'!C6-'Land Cover 2000 Drill down'!C6),"not available",('Land Cover 2006 Drill down'!C6-'Land Cover 2000 Drill down'!C6))</f>
        <v>2273</v>
      </c>
      <c r="D6" s="52">
        <f>IF(ISERROR('Land Cover 2006 Drill down'!D6-'Land Cover 2000 Drill down'!D6),"not available",('Land Cover 2006 Drill down'!D6-'Land Cover 2000 Drill down'!D6))</f>
        <v>-97</v>
      </c>
      <c r="E6" s="52">
        <f>IF(ISERROR('Land Cover 2006 Drill down'!E6-'Land Cover 2000 Drill down'!E6),"not available",('Land Cover 2006 Drill down'!E6-'Land Cover 2000 Drill down'!E6))</f>
        <v>-36</v>
      </c>
      <c r="F6" s="52">
        <f>IF(ISERROR('Land Cover 2006 Drill down'!F6-'Land Cover 2000 Drill down'!F6),"not available",('Land Cover 2006 Drill down'!F6-'Land Cover 2000 Drill down'!F6))</f>
        <v>-2593</v>
      </c>
      <c r="G6" s="52">
        <f>IF(ISERROR('Land Cover 2006 Drill down'!G6-'Land Cover 2000 Drill down'!G6),"not available",('Land Cover 2006 Drill down'!G6-'Land Cover 2000 Drill down'!G6))</f>
        <v>-520</v>
      </c>
      <c r="H6" s="52">
        <f>IF(ISERROR('Land Cover 2006 Drill down'!H6-'Land Cover 2000 Drill down'!H6),"not available",('Land Cover 2006 Drill down'!H6-'Land Cover 2000 Drill down'!H6))</f>
        <v>55</v>
      </c>
      <c r="I6" s="52">
        <f>IF(ISERROR('Land Cover 2006 Drill down'!I6-'Land Cover 2000 Drill down'!I6),"not available",('Land Cover 2006 Drill down'!I6-'Land Cover 2000 Drill down'!I6))</f>
        <v>306</v>
      </c>
    </row>
    <row r="7" spans="1:9" ht="14.25">
      <c r="A7" s="39" t="s">
        <v>68</v>
      </c>
      <c r="B7" s="52">
        <f>IF(ISERROR('Land Cover 2006 Drill down'!B7-'Land Cover 2000 Drill down'!B7),"not available",('Land Cover 2006 Drill down'!B7-'Land Cover 2000 Drill down'!B7))</f>
        <v>238</v>
      </c>
      <c r="C7" s="52">
        <f>IF(ISERROR('Land Cover 2006 Drill down'!C7-'Land Cover 2000 Drill down'!C7),"not available",('Land Cover 2006 Drill down'!C7-'Land Cover 2000 Drill down'!C7))</f>
        <v>656</v>
      </c>
      <c r="D7" s="52">
        <f>IF(ISERROR('Land Cover 2006 Drill down'!D7-'Land Cover 2000 Drill down'!D7),"not available",('Land Cover 2006 Drill down'!D7-'Land Cover 2000 Drill down'!D7))</f>
        <v>2802</v>
      </c>
      <c r="E7" s="52">
        <f>IF(ISERROR('Land Cover 2006 Drill down'!E7-'Land Cover 2000 Drill down'!E7),"not available",('Land Cover 2006 Drill down'!E7-'Land Cover 2000 Drill down'!E7))</f>
        <v>448</v>
      </c>
      <c r="F7" s="52">
        <f>IF(ISERROR('Land Cover 2006 Drill down'!F7-'Land Cover 2000 Drill down'!F7),"not available",('Land Cover 2006 Drill down'!F7-'Land Cover 2000 Drill down'!F7))</f>
        <v>-3227</v>
      </c>
      <c r="G7" s="52">
        <f>IF(ISERROR('Land Cover 2006 Drill down'!G7-'Land Cover 2000 Drill down'!G7),"not available",('Land Cover 2006 Drill down'!G7-'Land Cover 2000 Drill down'!G7))</f>
        <v>-1064</v>
      </c>
      <c r="H7" s="52">
        <f>IF(ISERROR('Land Cover 2006 Drill down'!H7-'Land Cover 2000 Drill down'!H7),"not available",('Land Cover 2006 Drill down'!H7-'Land Cover 2000 Drill down'!H7))</f>
        <v>165</v>
      </c>
      <c r="I7" s="52">
        <f>IF(ISERROR('Land Cover 2006 Drill down'!I7-'Land Cover 2000 Drill down'!I7),"not available",('Land Cover 2006 Drill down'!I7-'Land Cover 2000 Drill down'!I7))</f>
        <v>-18</v>
      </c>
    </row>
    <row r="8" spans="1:9" ht="14.25">
      <c r="A8" s="39" t="s">
        <v>69</v>
      </c>
      <c r="B8" s="52" t="str">
        <f>IF(ISERROR('Land Cover 2006 Drill down'!B8-'Land Cover 2000 Drill down'!B8),"not available",('Land Cover 2006 Drill down'!B8-'Land Cover 2000 Drill down'!B8))</f>
        <v>not available</v>
      </c>
      <c r="C8" s="52" t="str">
        <f>IF(ISERROR('Land Cover 2006 Drill down'!C8-'Land Cover 2000 Drill down'!C8),"not available",('Land Cover 2006 Drill down'!C8-'Land Cover 2000 Drill down'!C8))</f>
        <v>not available</v>
      </c>
      <c r="D8" s="52" t="str">
        <f>IF(ISERROR('Land Cover 2006 Drill down'!D8-'Land Cover 2000 Drill down'!D8),"not available",('Land Cover 2006 Drill down'!D8-'Land Cover 2000 Drill down'!D8))</f>
        <v>not available</v>
      </c>
      <c r="E8" s="52" t="str">
        <f>IF(ISERROR('Land Cover 2006 Drill down'!E8-'Land Cover 2000 Drill down'!E8),"not available",('Land Cover 2006 Drill down'!E8-'Land Cover 2000 Drill down'!E8))</f>
        <v>not available</v>
      </c>
      <c r="F8" s="52" t="str">
        <f>IF(ISERROR('Land Cover 2006 Drill down'!F8-'Land Cover 2000 Drill down'!F8),"not available",('Land Cover 2006 Drill down'!F8-'Land Cover 2000 Drill down'!F8))</f>
        <v>not available</v>
      </c>
      <c r="G8" s="52" t="str">
        <f>IF(ISERROR('Land Cover 2006 Drill down'!G8-'Land Cover 2000 Drill down'!G8),"not available",('Land Cover 2006 Drill down'!G8-'Land Cover 2000 Drill down'!G8))</f>
        <v>not available</v>
      </c>
      <c r="H8" s="52" t="str">
        <f>IF(ISERROR('Land Cover 2006 Drill down'!H8-'Land Cover 2000 Drill down'!H8),"not available",('Land Cover 2006 Drill down'!H8-'Land Cover 2000 Drill down'!H8))</f>
        <v>not available</v>
      </c>
      <c r="I8" s="52" t="str">
        <f>IF(ISERROR('Land Cover 2006 Drill down'!I8-'Land Cover 2000 Drill down'!I8),"not available",('Land Cover 2006 Drill down'!I8-'Land Cover 2000 Drill down'!I8))</f>
        <v>not available</v>
      </c>
    </row>
    <row r="9" spans="1:9" ht="14.25">
      <c r="A9" s="39" t="s">
        <v>70</v>
      </c>
      <c r="B9" s="52">
        <f>IF(ISERROR('Land Cover 2006 Drill down'!B9-'Land Cover 2000 Drill down'!B9),"not available",('Land Cover 2006 Drill down'!B9-'Land Cover 2000 Drill down'!B9))</f>
        <v>6597</v>
      </c>
      <c r="C9" s="52">
        <f>IF(ISERROR('Land Cover 2006 Drill down'!C9-'Land Cover 2000 Drill down'!C9),"not available",('Land Cover 2006 Drill down'!C9-'Land Cover 2000 Drill down'!C9))</f>
        <v>1858</v>
      </c>
      <c r="D9" s="52">
        <f>IF(ISERROR('Land Cover 2006 Drill down'!D9-'Land Cover 2000 Drill down'!D9),"not available",('Land Cover 2006 Drill down'!D9-'Land Cover 2000 Drill down'!D9))</f>
        <v>-346</v>
      </c>
      <c r="E9" s="52">
        <f>IF(ISERROR('Land Cover 2006 Drill down'!E9-'Land Cover 2000 Drill down'!E9),"not available",('Land Cover 2006 Drill down'!E9-'Land Cover 2000 Drill down'!E9))</f>
        <v>2124</v>
      </c>
      <c r="F9" s="52">
        <f>IF(ISERROR('Land Cover 2006 Drill down'!F9-'Land Cover 2000 Drill down'!F9),"not available",('Land Cover 2006 Drill down'!F9-'Land Cover 2000 Drill down'!F9))</f>
        <v>-4724</v>
      </c>
      <c r="G9" s="52">
        <f>IF(ISERROR('Land Cover 2006 Drill down'!G9-'Land Cover 2000 Drill down'!G9),"not available",('Land Cover 2006 Drill down'!G9-'Land Cover 2000 Drill down'!G9))</f>
        <v>-5536</v>
      </c>
      <c r="H9" s="52">
        <f>IF(ISERROR('Land Cover 2006 Drill down'!H9-'Land Cover 2000 Drill down'!H9),"not available",('Land Cover 2006 Drill down'!H9-'Land Cover 2000 Drill down'!H9))</f>
        <v>0</v>
      </c>
      <c r="I9" s="52">
        <f>IF(ISERROR('Land Cover 2006 Drill down'!I9-'Land Cover 2000 Drill down'!I9),"not available",('Land Cover 2006 Drill down'!I9-'Land Cover 2000 Drill down'!I9))</f>
        <v>27</v>
      </c>
    </row>
    <row r="10" spans="1:9" ht="14.25">
      <c r="A10" s="39" t="s">
        <v>71</v>
      </c>
      <c r="B10" s="52">
        <f>IF(ISERROR('Land Cover 2006 Drill down'!B10-'Land Cover 2000 Drill down'!B10),"not available",('Land Cover 2006 Drill down'!B10-'Land Cover 2000 Drill down'!B10))</f>
        <v>2157</v>
      </c>
      <c r="C10" s="52">
        <f>IF(ISERROR('Land Cover 2006 Drill down'!C10-'Land Cover 2000 Drill down'!C10),"not available",('Land Cover 2006 Drill down'!C10-'Land Cover 2000 Drill down'!C10))</f>
        <v>2615</v>
      </c>
      <c r="D10" s="52">
        <f>IF(ISERROR('Land Cover 2006 Drill down'!D10-'Land Cover 2000 Drill down'!D10),"not available",('Land Cover 2006 Drill down'!D10-'Land Cover 2000 Drill down'!D10))</f>
        <v>2329</v>
      </c>
      <c r="E10" s="52">
        <f>IF(ISERROR('Land Cover 2006 Drill down'!E10-'Land Cover 2000 Drill down'!E10),"not available",('Land Cover 2006 Drill down'!E10-'Land Cover 2000 Drill down'!E10))</f>
        <v>1575</v>
      </c>
      <c r="F10" s="52">
        <f>IF(ISERROR('Land Cover 2006 Drill down'!F10-'Land Cover 2000 Drill down'!F10),"not available",('Land Cover 2006 Drill down'!F10-'Land Cover 2000 Drill down'!F10))</f>
        <v>-11657</v>
      </c>
      <c r="G10" s="52">
        <f>IF(ISERROR('Land Cover 2006 Drill down'!G10-'Land Cover 2000 Drill down'!G10),"not available",('Land Cover 2006 Drill down'!G10-'Land Cover 2000 Drill down'!G10))</f>
        <v>2454</v>
      </c>
      <c r="H10" s="52">
        <f>IF(ISERROR('Land Cover 2006 Drill down'!H10-'Land Cover 2000 Drill down'!H10),"not available",('Land Cover 2006 Drill down'!H10-'Land Cover 2000 Drill down'!H10))</f>
        <v>-10</v>
      </c>
      <c r="I10" s="52">
        <f>IF(ISERROR('Land Cover 2006 Drill down'!I10-'Land Cover 2000 Drill down'!I10),"not available",('Land Cover 2006 Drill down'!I10-'Land Cover 2000 Drill down'!I10))</f>
        <v>537</v>
      </c>
    </row>
    <row r="11" spans="1:9" ht="14.25">
      <c r="A11" s="39" t="s">
        <v>72</v>
      </c>
      <c r="B11" s="52">
        <f>IF(ISERROR('Land Cover 2006 Drill down'!B11-'Land Cover 2000 Drill down'!B11),"not available",('Land Cover 2006 Drill down'!B11-'Land Cover 2000 Drill down'!B11))</f>
        <v>33839</v>
      </c>
      <c r="C11" s="52">
        <f>IF(ISERROR('Land Cover 2006 Drill down'!C11-'Land Cover 2000 Drill down'!C11),"not available",('Land Cover 2006 Drill down'!C11-'Land Cover 2000 Drill down'!C11))</f>
        <v>16954</v>
      </c>
      <c r="D11" s="52">
        <f>IF(ISERROR('Land Cover 2006 Drill down'!D11-'Land Cover 2000 Drill down'!D11),"not available",('Land Cover 2006 Drill down'!D11-'Land Cover 2000 Drill down'!D11))</f>
        <v>-8417</v>
      </c>
      <c r="E11" s="52">
        <f>IF(ISERROR('Land Cover 2006 Drill down'!E11-'Land Cover 2000 Drill down'!E11),"not available",('Land Cover 2006 Drill down'!E11-'Land Cover 2000 Drill down'!E11))</f>
        <v>5367</v>
      </c>
      <c r="F11" s="52">
        <f>IF(ISERROR('Land Cover 2006 Drill down'!F11-'Land Cover 2000 Drill down'!F11),"not available",('Land Cover 2006 Drill down'!F11-'Land Cover 2000 Drill down'!F11))</f>
        <v>-54399</v>
      </c>
      <c r="G11" s="52">
        <f>IF(ISERROR('Land Cover 2006 Drill down'!G11-'Land Cover 2000 Drill down'!G11),"not available",('Land Cover 2006 Drill down'!G11-'Land Cover 2000 Drill down'!G11))</f>
        <v>-10364</v>
      </c>
      <c r="H11" s="52">
        <f>IF(ISERROR('Land Cover 2006 Drill down'!H11-'Land Cover 2000 Drill down'!H11),"not available",('Land Cover 2006 Drill down'!H11-'Land Cover 2000 Drill down'!H11))</f>
        <v>3384</v>
      </c>
      <c r="I11" s="52">
        <f>IF(ISERROR('Land Cover 2006 Drill down'!I11-'Land Cover 2000 Drill down'!I11),"not available",('Land Cover 2006 Drill down'!I11-'Land Cover 2000 Drill down'!I11))</f>
        <v>13636</v>
      </c>
    </row>
    <row r="12" spans="1:9" ht="14.25">
      <c r="A12" s="39" t="s">
        <v>73</v>
      </c>
      <c r="B12" s="52">
        <f>IF(ISERROR('Land Cover 2006 Drill down'!B12-'Land Cover 2000 Drill down'!B12),"not available",('Land Cover 2006 Drill down'!B12-'Land Cover 2000 Drill down'!B12))</f>
        <v>5468</v>
      </c>
      <c r="C12" s="52">
        <f>IF(ISERROR('Land Cover 2006 Drill down'!C12-'Land Cover 2000 Drill down'!C12),"not available",('Land Cover 2006 Drill down'!C12-'Land Cover 2000 Drill down'!C12))</f>
        <v>2465</v>
      </c>
      <c r="D12" s="52">
        <f>IF(ISERROR('Land Cover 2006 Drill down'!D12-'Land Cover 2000 Drill down'!D12),"not available",('Land Cover 2006 Drill down'!D12-'Land Cover 2000 Drill down'!D12))</f>
        <v>-529</v>
      </c>
      <c r="E12" s="52">
        <f>IF(ISERROR('Land Cover 2006 Drill down'!E12-'Land Cover 2000 Drill down'!E12),"not available",('Land Cover 2006 Drill down'!E12-'Land Cover 2000 Drill down'!E12))</f>
        <v>2086</v>
      </c>
      <c r="F12" s="52">
        <f>IF(ISERROR('Land Cover 2006 Drill down'!F12-'Land Cover 2000 Drill down'!F12),"not available",('Land Cover 2006 Drill down'!F12-'Land Cover 2000 Drill down'!F12))</f>
        <v>-11815</v>
      </c>
      <c r="G12" s="52">
        <f>IF(ISERROR('Land Cover 2006 Drill down'!G12-'Land Cover 2000 Drill down'!G12),"not available",('Land Cover 2006 Drill down'!G12-'Land Cover 2000 Drill down'!G12))</f>
        <v>818</v>
      </c>
      <c r="H12" s="52">
        <f>IF(ISERROR('Land Cover 2006 Drill down'!H12-'Land Cover 2000 Drill down'!H12),"not available",('Land Cover 2006 Drill down'!H12-'Land Cover 2000 Drill down'!H12))</f>
        <v>-222</v>
      </c>
      <c r="I12" s="52">
        <f>IF(ISERROR('Land Cover 2006 Drill down'!I12-'Land Cover 2000 Drill down'!I12),"not available",('Land Cover 2006 Drill down'!I12-'Land Cover 2000 Drill down'!I12))</f>
        <v>1729</v>
      </c>
    </row>
    <row r="13" spans="1:9" ht="14.25">
      <c r="A13" s="39" t="s">
        <v>74</v>
      </c>
      <c r="B13" s="52">
        <f>IF(ISERROR('Land Cover 2006 Drill down'!B13-'Land Cover 2000 Drill down'!B13),"not available",('Land Cover 2006 Drill down'!B13-'Land Cover 2000 Drill down'!B13))</f>
        <v>1847</v>
      </c>
      <c r="C13" s="52">
        <f>IF(ISERROR('Land Cover 2006 Drill down'!C13-'Land Cover 2000 Drill down'!C13),"not available",('Land Cover 2006 Drill down'!C13-'Land Cover 2000 Drill down'!C13))</f>
        <v>324</v>
      </c>
      <c r="D13" s="52">
        <f>IF(ISERROR('Land Cover 2006 Drill down'!D13-'Land Cover 2000 Drill down'!D13),"not available",('Land Cover 2006 Drill down'!D13-'Land Cover 2000 Drill down'!D13))</f>
        <v>906</v>
      </c>
      <c r="E13" s="52">
        <f>IF(ISERROR('Land Cover 2006 Drill down'!E13-'Land Cover 2000 Drill down'!E13),"not available",('Land Cover 2006 Drill down'!E13-'Land Cover 2000 Drill down'!E13))</f>
        <v>143</v>
      </c>
      <c r="F13" s="52">
        <f>IF(ISERROR('Land Cover 2006 Drill down'!F13-'Land Cover 2000 Drill down'!F13),"not available",('Land Cover 2006 Drill down'!F13-'Land Cover 2000 Drill down'!F13))</f>
        <v>-3496</v>
      </c>
      <c r="G13" s="52">
        <f>IF(ISERROR('Land Cover 2006 Drill down'!G13-'Land Cover 2000 Drill down'!G13),"not available",('Land Cover 2006 Drill down'!G13-'Land Cover 2000 Drill down'!G13))</f>
        <v>-481</v>
      </c>
      <c r="H13" s="52">
        <f>IF(ISERROR('Land Cover 2006 Drill down'!H13-'Land Cover 2000 Drill down'!H13),"not available",('Land Cover 2006 Drill down'!H13-'Land Cover 2000 Drill down'!H13))</f>
        <v>578</v>
      </c>
      <c r="I13" s="52">
        <f>IF(ISERROR('Land Cover 2006 Drill down'!I13-'Land Cover 2000 Drill down'!I13),"not available",('Land Cover 2006 Drill down'!I13-'Land Cover 2000 Drill down'!I13))</f>
        <v>179</v>
      </c>
    </row>
    <row r="14" spans="1:9" ht="14.25">
      <c r="A14" s="39" t="s">
        <v>75</v>
      </c>
      <c r="B14" s="52">
        <f>IF(ISERROR('Land Cover 2006 Drill down'!B14-'Land Cover 2000 Drill down'!B14),"not available",('Land Cover 2006 Drill down'!B14-'Land Cover 2000 Drill down'!B14))</f>
        <v>34915</v>
      </c>
      <c r="C14" s="52">
        <f>IF(ISERROR('Land Cover 2006 Drill down'!C14-'Land Cover 2000 Drill down'!C14),"not available",('Land Cover 2006 Drill down'!C14-'Land Cover 2000 Drill down'!C14))</f>
        <v>41065</v>
      </c>
      <c r="D14" s="52">
        <f>IF(ISERROR('Land Cover 2006 Drill down'!D14-'Land Cover 2000 Drill down'!D14),"not available",('Land Cover 2006 Drill down'!D14-'Land Cover 2000 Drill down'!D14))</f>
        <v>53990</v>
      </c>
      <c r="E14" s="52">
        <f>IF(ISERROR('Land Cover 2006 Drill down'!E14-'Land Cover 2000 Drill down'!E14),"not available",('Land Cover 2006 Drill down'!E14-'Land Cover 2000 Drill down'!E14))</f>
        <v>7311</v>
      </c>
      <c r="F14" s="52">
        <f>IF(ISERROR('Land Cover 2006 Drill down'!F14-'Land Cover 2000 Drill down'!F14),"not available",('Land Cover 2006 Drill down'!F14-'Land Cover 2000 Drill down'!F14))</f>
        <v>-34259</v>
      </c>
      <c r="G14" s="52">
        <f>IF(ISERROR('Land Cover 2006 Drill down'!G14-'Land Cover 2000 Drill down'!G14),"not available",('Land Cover 2006 Drill down'!G14-'Land Cover 2000 Drill down'!G14))</f>
        <v>-108568</v>
      </c>
      <c r="H14" s="52">
        <f>IF(ISERROR('Land Cover 2006 Drill down'!H14-'Land Cover 2000 Drill down'!H14),"not available",('Land Cover 2006 Drill down'!H14-'Land Cover 2000 Drill down'!H14))</f>
        <v>-250</v>
      </c>
      <c r="I14" s="52">
        <f>IF(ISERROR('Land Cover 2006 Drill down'!I14-'Land Cover 2000 Drill down'!I14),"not available",('Land Cover 2006 Drill down'!I14-'Land Cover 2000 Drill down'!I14))</f>
        <v>5796</v>
      </c>
    </row>
    <row r="15" spans="1:9" ht="14.25">
      <c r="A15" s="39" t="s">
        <v>76</v>
      </c>
      <c r="B15" s="52">
        <f>IF(ISERROR('Land Cover 2006 Drill down'!B15-'Land Cover 2000 Drill down'!B15),"not available",('Land Cover 2006 Drill down'!B15-'Land Cover 2000 Drill down'!B15))</f>
        <v>3468</v>
      </c>
      <c r="C15" s="52">
        <f>IF(ISERROR('Land Cover 2006 Drill down'!C15-'Land Cover 2000 Drill down'!C15),"not available",('Land Cover 2006 Drill down'!C15-'Land Cover 2000 Drill down'!C15))</f>
        <v>2287</v>
      </c>
      <c r="D15" s="52">
        <f>IF(ISERROR('Land Cover 2006 Drill down'!D15-'Land Cover 2000 Drill down'!D15),"not available",('Land Cover 2006 Drill down'!D15-'Land Cover 2000 Drill down'!D15))</f>
        <v>2872</v>
      </c>
      <c r="E15" s="52">
        <f>IF(ISERROR('Land Cover 2006 Drill down'!E15-'Land Cover 2000 Drill down'!E15),"not available",('Land Cover 2006 Drill down'!E15-'Land Cover 2000 Drill down'!E15))</f>
        <v>2561</v>
      </c>
      <c r="F15" s="52">
        <f>IF(ISERROR('Land Cover 2006 Drill down'!F15-'Land Cover 2000 Drill down'!F15),"not available",('Land Cover 2006 Drill down'!F15-'Land Cover 2000 Drill down'!F15))</f>
        <v>43879</v>
      </c>
      <c r="G15" s="52">
        <f>IF(ISERROR('Land Cover 2006 Drill down'!G15-'Land Cover 2000 Drill down'!G15),"not available",('Land Cover 2006 Drill down'!G15-'Land Cover 2000 Drill down'!G15))</f>
        <v>-39393</v>
      </c>
      <c r="H15" s="52">
        <f>IF(ISERROR('Land Cover 2006 Drill down'!H15-'Land Cover 2000 Drill down'!H15),"not available",('Land Cover 2006 Drill down'!H15-'Land Cover 2000 Drill down'!H15))</f>
        <v>-15572</v>
      </c>
      <c r="I15" s="52">
        <f>IF(ISERROR('Land Cover 2006 Drill down'!I15-'Land Cover 2000 Drill down'!I15),"not available",('Land Cover 2006 Drill down'!I15-'Land Cover 2000 Drill down'!I15))</f>
        <v>-102</v>
      </c>
    </row>
    <row r="16" spans="1:9" ht="14.25">
      <c r="A16" s="39" t="s">
        <v>77</v>
      </c>
      <c r="B16" s="52">
        <f>IF(ISERROR('Land Cover 2006 Drill down'!B16-'Land Cover 2000 Drill down'!B16),"not available",('Land Cover 2006 Drill down'!B16-'Land Cover 2000 Drill down'!B16))</f>
        <v>33469</v>
      </c>
      <c r="C16" s="52">
        <f>IF(ISERROR('Land Cover 2006 Drill down'!C16-'Land Cover 2000 Drill down'!C16),"not available",('Land Cover 2006 Drill down'!C16-'Land Cover 2000 Drill down'!C16))</f>
        <v>31232</v>
      </c>
      <c r="D16" s="52">
        <f>IF(ISERROR('Land Cover 2006 Drill down'!D16-'Land Cover 2000 Drill down'!D16),"not available",('Land Cover 2006 Drill down'!D16-'Land Cover 2000 Drill down'!D16))</f>
        <v>15719</v>
      </c>
      <c r="E16" s="52">
        <f>IF(ISERROR('Land Cover 2006 Drill down'!E16-'Land Cover 2000 Drill down'!E16),"not available",('Land Cover 2006 Drill down'!E16-'Land Cover 2000 Drill down'!E16))</f>
        <v>1871</v>
      </c>
      <c r="F16" s="52">
        <f>IF(ISERROR('Land Cover 2006 Drill down'!F16-'Land Cover 2000 Drill down'!F16),"not available",('Land Cover 2006 Drill down'!F16-'Land Cover 2000 Drill down'!F16))</f>
        <v>-78258</v>
      </c>
      <c r="G16" s="52">
        <f>IF(ISERROR('Land Cover 2006 Drill down'!G16-'Land Cover 2000 Drill down'!G16),"not available",('Land Cover 2006 Drill down'!G16-'Land Cover 2000 Drill down'!G16))</f>
        <v>-7081</v>
      </c>
      <c r="H16" s="52">
        <f>IF(ISERROR('Land Cover 2006 Drill down'!H16-'Land Cover 2000 Drill down'!H16),"not available",('Land Cover 2006 Drill down'!H16-'Land Cover 2000 Drill down'!H16))</f>
        <v>0</v>
      </c>
      <c r="I16" s="52">
        <f>IF(ISERROR('Land Cover 2006 Drill down'!I16-'Land Cover 2000 Drill down'!I16),"not available",('Land Cover 2006 Drill down'!I16-'Land Cover 2000 Drill down'!I16))</f>
        <v>3048</v>
      </c>
    </row>
    <row r="17" spans="1:9" ht="14.25">
      <c r="A17" s="39" t="s">
        <v>78</v>
      </c>
      <c r="B17" s="52" t="str">
        <f>IF(ISERROR('Land Cover 2006 Drill down'!B17-'Land Cover 2000 Drill down'!B17),"not available",('Land Cover 2006 Drill down'!B17-'Land Cover 2000 Drill down'!B17))</f>
        <v>not available</v>
      </c>
      <c r="C17" s="52" t="str">
        <f>IF(ISERROR('Land Cover 2006 Drill down'!C17-'Land Cover 2000 Drill down'!C17),"not available",('Land Cover 2006 Drill down'!C17-'Land Cover 2000 Drill down'!C17))</f>
        <v>not available</v>
      </c>
      <c r="D17" s="52" t="str">
        <f>IF(ISERROR('Land Cover 2006 Drill down'!D17-'Land Cover 2000 Drill down'!D17),"not available",('Land Cover 2006 Drill down'!D17-'Land Cover 2000 Drill down'!D17))</f>
        <v>not available</v>
      </c>
      <c r="E17" s="52" t="str">
        <f>IF(ISERROR('Land Cover 2006 Drill down'!E17-'Land Cover 2000 Drill down'!E17),"not available",('Land Cover 2006 Drill down'!E17-'Land Cover 2000 Drill down'!E17))</f>
        <v>not available</v>
      </c>
      <c r="F17" s="52" t="str">
        <f>IF(ISERROR('Land Cover 2006 Drill down'!F17-'Land Cover 2000 Drill down'!F17),"not available",('Land Cover 2006 Drill down'!F17-'Land Cover 2000 Drill down'!F17))</f>
        <v>not available</v>
      </c>
      <c r="G17" s="52" t="str">
        <f>IF(ISERROR('Land Cover 2006 Drill down'!G17-'Land Cover 2000 Drill down'!G17),"not available",('Land Cover 2006 Drill down'!G17-'Land Cover 2000 Drill down'!G17))</f>
        <v>not available</v>
      </c>
      <c r="H17" s="52" t="str">
        <f>IF(ISERROR('Land Cover 2006 Drill down'!H17-'Land Cover 2000 Drill down'!H17),"not available",('Land Cover 2006 Drill down'!H17-'Land Cover 2000 Drill down'!H17))</f>
        <v>not available</v>
      </c>
      <c r="I17" s="52" t="str">
        <f>IF(ISERROR('Land Cover 2006 Drill down'!I17-'Land Cover 2000 Drill down'!I17),"not available",('Land Cover 2006 Drill down'!I17-'Land Cover 2000 Drill down'!I17))</f>
        <v>not available</v>
      </c>
    </row>
    <row r="18" spans="1:9" ht="14.25">
      <c r="A18" s="39" t="s">
        <v>79</v>
      </c>
      <c r="B18" s="52">
        <f>IF(ISERROR('Land Cover 2006 Drill down'!B18-'Land Cover 2000 Drill down'!B18),"not available",('Land Cover 2006 Drill down'!B18-'Land Cover 2000 Drill down'!B18))</f>
        <v>570</v>
      </c>
      <c r="C18" s="52">
        <f>IF(ISERROR('Land Cover 2006 Drill down'!C18-'Land Cover 2000 Drill down'!C18),"not available",('Land Cover 2006 Drill down'!C18-'Land Cover 2000 Drill down'!C18))</f>
        <v>6435</v>
      </c>
      <c r="D18" s="52">
        <f>IF(ISERROR('Land Cover 2006 Drill down'!D18-'Land Cover 2000 Drill down'!D18),"not available",('Land Cover 2006 Drill down'!D18-'Land Cover 2000 Drill down'!D18))</f>
        <v>2286</v>
      </c>
      <c r="E18" s="52">
        <f>IF(ISERROR('Land Cover 2006 Drill down'!E18-'Land Cover 2000 Drill down'!E18),"not available",('Land Cover 2006 Drill down'!E18-'Land Cover 2000 Drill down'!E18))</f>
        <v>168</v>
      </c>
      <c r="F18" s="52">
        <f>IF(ISERROR('Land Cover 2006 Drill down'!F18-'Land Cover 2000 Drill down'!F18),"not available",('Land Cover 2006 Drill down'!F18-'Land Cover 2000 Drill down'!F18))</f>
        <v>-1748</v>
      </c>
      <c r="G18" s="52">
        <f>IF(ISERROR('Land Cover 2006 Drill down'!G18-'Land Cover 2000 Drill down'!G18),"not available",('Land Cover 2006 Drill down'!G18-'Land Cover 2000 Drill down'!G18))</f>
        <v>-7899</v>
      </c>
      <c r="H18" s="52">
        <f>IF(ISERROR('Land Cover 2006 Drill down'!H18-'Land Cover 2000 Drill down'!H18),"not available",('Land Cover 2006 Drill down'!H18-'Land Cover 2000 Drill down'!H18))</f>
        <v>-154</v>
      </c>
      <c r="I18" s="52">
        <f>IF(ISERROR('Land Cover 2006 Drill down'!I18-'Land Cover 2000 Drill down'!I18),"not available",('Land Cover 2006 Drill down'!I18-'Land Cover 2000 Drill down'!I18))</f>
        <v>342</v>
      </c>
    </row>
    <row r="19" spans="1:9" ht="14.25">
      <c r="A19" s="39" t="s">
        <v>80</v>
      </c>
      <c r="B19" s="52">
        <f>IF(ISERROR('Land Cover 2006 Drill down'!B19-'Land Cover 2000 Drill down'!B19),"not available",('Land Cover 2006 Drill down'!B19-'Land Cover 2000 Drill down'!B19))</f>
        <v>2861</v>
      </c>
      <c r="C19" s="52">
        <f>IF(ISERROR('Land Cover 2006 Drill down'!C19-'Land Cover 2000 Drill down'!C19),"not available",('Land Cover 2006 Drill down'!C19-'Land Cover 2000 Drill down'!C19))</f>
        <v>3544</v>
      </c>
      <c r="D19" s="52">
        <f>IF(ISERROR('Land Cover 2006 Drill down'!D19-'Land Cover 2000 Drill down'!D19),"not available",('Land Cover 2006 Drill down'!D19-'Land Cover 2000 Drill down'!D19))</f>
        <v>8470</v>
      </c>
      <c r="E19" s="52">
        <f>IF(ISERROR('Land Cover 2006 Drill down'!E19-'Land Cover 2000 Drill down'!E19),"not available",('Land Cover 2006 Drill down'!E19-'Land Cover 2000 Drill down'!E19))</f>
        <v>44</v>
      </c>
      <c r="F19" s="52">
        <f>IF(ISERROR('Land Cover 2006 Drill down'!F19-'Land Cover 2000 Drill down'!F19),"not available",('Land Cover 2006 Drill down'!F19-'Land Cover 2000 Drill down'!F19))</f>
        <v>-61372</v>
      </c>
      <c r="G19" s="52">
        <f>IF(ISERROR('Land Cover 2006 Drill down'!G19-'Land Cover 2000 Drill down'!G19),"not available",('Land Cover 2006 Drill down'!G19-'Land Cover 2000 Drill down'!G19))</f>
        <v>43502</v>
      </c>
      <c r="H19" s="52">
        <f>IF(ISERROR('Land Cover 2006 Drill down'!H19-'Land Cover 2000 Drill down'!H19),"not available",('Land Cover 2006 Drill down'!H19-'Land Cover 2000 Drill down'!H19))</f>
        <v>-39</v>
      </c>
      <c r="I19" s="52">
        <f>IF(ISERROR('Land Cover 2006 Drill down'!I19-'Land Cover 2000 Drill down'!I19),"not available",('Land Cover 2006 Drill down'!I19-'Land Cover 2000 Drill down'!I19))</f>
        <v>2990</v>
      </c>
    </row>
    <row r="20" spans="1:9" ht="14.25">
      <c r="A20" s="39" t="s">
        <v>81</v>
      </c>
      <c r="B20" s="52">
        <f>IF(ISERROR('Land Cover 2006 Drill down'!B20-'Land Cover 2000 Drill down'!B20),"not available",('Land Cover 2006 Drill down'!B20-'Land Cover 2000 Drill down'!B20))</f>
        <v>12037</v>
      </c>
      <c r="C20" s="52">
        <f>IF(ISERROR('Land Cover 2006 Drill down'!C20-'Land Cover 2000 Drill down'!C20),"not available",('Land Cover 2006 Drill down'!C20-'Land Cover 2000 Drill down'!C20))</f>
        <v>4034</v>
      </c>
      <c r="D20" s="52">
        <f>IF(ISERROR('Land Cover 2006 Drill down'!D20-'Land Cover 2000 Drill down'!D20),"not available",('Land Cover 2006 Drill down'!D20-'Land Cover 2000 Drill down'!D20))</f>
        <v>2282</v>
      </c>
      <c r="E20" s="52">
        <f>IF(ISERROR('Land Cover 2006 Drill down'!E20-'Land Cover 2000 Drill down'!E20),"not available",('Land Cover 2006 Drill down'!E20-'Land Cover 2000 Drill down'!E20))</f>
        <v>1696</v>
      </c>
      <c r="F20" s="52">
        <f>IF(ISERROR('Land Cover 2006 Drill down'!F20-'Land Cover 2000 Drill down'!F20),"not available",('Land Cover 2006 Drill down'!F20-'Land Cover 2000 Drill down'!F20))</f>
        <v>-39251</v>
      </c>
      <c r="G20" s="52">
        <f>IF(ISERROR('Land Cover 2006 Drill down'!G20-'Land Cover 2000 Drill down'!G20),"not available",('Land Cover 2006 Drill down'!G20-'Land Cover 2000 Drill down'!G20))</f>
        <v>49336</v>
      </c>
      <c r="H20" s="52">
        <f>IF(ISERROR('Land Cover 2006 Drill down'!H20-'Land Cover 2000 Drill down'!H20),"not available",('Land Cover 2006 Drill down'!H20-'Land Cover 2000 Drill down'!H20))</f>
        <v>-30130</v>
      </c>
      <c r="I20" s="52">
        <f>IF(ISERROR('Land Cover 2006 Drill down'!I20-'Land Cover 2000 Drill down'!I20),"not available",('Land Cover 2006 Drill down'!I20-'Land Cover 2000 Drill down'!I20))</f>
        <v>-4</v>
      </c>
    </row>
    <row r="21" spans="1:9" ht="14.25">
      <c r="A21" s="39" t="s">
        <v>82</v>
      </c>
      <c r="B21" s="52" t="str">
        <f>IF(ISERROR('Land Cover 2006 Drill down'!B21-'Land Cover 2000 Drill down'!B21),"not available",('Land Cover 2006 Drill down'!B21-'Land Cover 2000 Drill down'!B21))</f>
        <v>not available</v>
      </c>
      <c r="C21" s="52" t="str">
        <f>IF(ISERROR('Land Cover 2006 Drill down'!C21-'Land Cover 2000 Drill down'!C21),"not available",('Land Cover 2006 Drill down'!C21-'Land Cover 2000 Drill down'!C21))</f>
        <v>not available</v>
      </c>
      <c r="D21" s="52" t="str">
        <f>IF(ISERROR('Land Cover 2006 Drill down'!D21-'Land Cover 2000 Drill down'!D21),"not available",('Land Cover 2006 Drill down'!D21-'Land Cover 2000 Drill down'!D21))</f>
        <v>not available</v>
      </c>
      <c r="E21" s="52" t="str">
        <f>IF(ISERROR('Land Cover 2006 Drill down'!E21-'Land Cover 2000 Drill down'!E21),"not available",('Land Cover 2006 Drill down'!E21-'Land Cover 2000 Drill down'!E21))</f>
        <v>not available</v>
      </c>
      <c r="F21" s="52" t="str">
        <f>IF(ISERROR('Land Cover 2006 Drill down'!F21-'Land Cover 2000 Drill down'!F21),"not available",('Land Cover 2006 Drill down'!F21-'Land Cover 2000 Drill down'!F21))</f>
        <v>not available</v>
      </c>
      <c r="G21" s="52" t="str">
        <f>IF(ISERROR('Land Cover 2006 Drill down'!G21-'Land Cover 2000 Drill down'!G21),"not available",('Land Cover 2006 Drill down'!G21-'Land Cover 2000 Drill down'!G21))</f>
        <v>not available</v>
      </c>
      <c r="H21" s="52" t="str">
        <f>IF(ISERROR('Land Cover 2006 Drill down'!H21-'Land Cover 2000 Drill down'!H21),"not available",('Land Cover 2006 Drill down'!H21-'Land Cover 2000 Drill down'!H21))</f>
        <v>not available</v>
      </c>
      <c r="I21" s="52" t="str">
        <f>IF(ISERROR('Land Cover 2006 Drill down'!I21-'Land Cover 2000 Drill down'!I21),"not available",('Land Cover 2006 Drill down'!I21-'Land Cover 2000 Drill down'!I21))</f>
        <v>not available</v>
      </c>
    </row>
    <row r="22" spans="1:9" ht="14.25">
      <c r="A22" s="39" t="s">
        <v>83</v>
      </c>
      <c r="B22" s="52">
        <f>IF(ISERROR('Land Cover 2006 Drill down'!B22-'Land Cover 2000 Drill down'!B22),"not available",('Land Cover 2006 Drill down'!B22-'Land Cover 2000 Drill down'!B22))</f>
        <v>858</v>
      </c>
      <c r="C22" s="52">
        <f>IF(ISERROR('Land Cover 2006 Drill down'!C22-'Land Cover 2000 Drill down'!C22),"not available",('Land Cover 2006 Drill down'!C22-'Land Cover 2000 Drill down'!C22))</f>
        <v>1202</v>
      </c>
      <c r="D22" s="52">
        <f>IF(ISERROR('Land Cover 2006 Drill down'!D22-'Land Cover 2000 Drill down'!D22),"not available",('Land Cover 2006 Drill down'!D22-'Land Cover 2000 Drill down'!D22))</f>
        <v>2426</v>
      </c>
      <c r="E22" s="52">
        <f>IF(ISERROR('Land Cover 2006 Drill down'!E22-'Land Cover 2000 Drill down'!E22),"not available",('Land Cover 2006 Drill down'!E22-'Land Cover 2000 Drill down'!E22))</f>
        <v>1790</v>
      </c>
      <c r="F22" s="52">
        <f>IF(ISERROR('Land Cover 2006 Drill down'!F22-'Land Cover 2000 Drill down'!F22),"not available",('Land Cover 2006 Drill down'!F22-'Land Cover 2000 Drill down'!F22))</f>
        <v>-281</v>
      </c>
      <c r="G22" s="52">
        <f>IF(ISERROR('Land Cover 2006 Drill down'!G22-'Land Cover 2000 Drill down'!G22),"not available",('Land Cover 2006 Drill down'!G22-'Land Cover 2000 Drill down'!G22))</f>
        <v>-7657</v>
      </c>
      <c r="H22" s="52">
        <f>IF(ISERROR('Land Cover 2006 Drill down'!H22-'Land Cover 2000 Drill down'!H22),"not available",('Land Cover 2006 Drill down'!H22-'Land Cover 2000 Drill down'!H22))</f>
        <v>-497</v>
      </c>
      <c r="I22" s="52">
        <f>IF(ISERROR('Land Cover 2006 Drill down'!I22-'Land Cover 2000 Drill down'!I22),"not available",('Land Cover 2006 Drill down'!I22-'Land Cover 2000 Drill down'!I22))</f>
        <v>2159</v>
      </c>
    </row>
    <row r="23" spans="1:9" ht="14.25">
      <c r="A23" s="39" t="s">
        <v>84</v>
      </c>
      <c r="B23" s="52">
        <f>IF(ISERROR('Land Cover 2006 Drill down'!B23-'Land Cover 2000 Drill down'!B23),"not available",('Land Cover 2006 Drill down'!B23-'Land Cover 2000 Drill down'!B23))</f>
        <v>15379</v>
      </c>
      <c r="C23" s="52">
        <f>IF(ISERROR('Land Cover 2006 Drill down'!C23-'Land Cover 2000 Drill down'!C23),"not available",('Land Cover 2006 Drill down'!C23-'Land Cover 2000 Drill down'!C23))</f>
        <v>27122</v>
      </c>
      <c r="D23" s="52">
        <f>IF(ISERROR('Land Cover 2006 Drill down'!D23-'Land Cover 2000 Drill down'!D23),"not available",('Land Cover 2006 Drill down'!D23-'Land Cover 2000 Drill down'!D23))</f>
        <v>4003</v>
      </c>
      <c r="E23" s="52">
        <f>IF(ISERROR('Land Cover 2006 Drill down'!E23-'Land Cover 2000 Drill down'!E23),"not available",('Land Cover 2006 Drill down'!E23-'Land Cover 2000 Drill down'!E23))</f>
        <v>1787</v>
      </c>
      <c r="F23" s="52">
        <f>IF(ISERROR('Land Cover 2006 Drill down'!F23-'Land Cover 2000 Drill down'!F23),"not available",('Land Cover 2006 Drill down'!F23-'Land Cover 2000 Drill down'!F23))</f>
        <v>-45766</v>
      </c>
      <c r="G23" s="52">
        <f>IF(ISERROR('Land Cover 2006 Drill down'!G23-'Land Cover 2000 Drill down'!G23),"not available",('Land Cover 2006 Drill down'!G23-'Land Cover 2000 Drill down'!G23))</f>
        <v>-5367</v>
      </c>
      <c r="H23" s="52">
        <f>IF(ISERROR('Land Cover 2006 Drill down'!H23-'Land Cover 2000 Drill down'!H23),"not available",('Land Cover 2006 Drill down'!H23-'Land Cover 2000 Drill down'!H23))</f>
        <v>-592</v>
      </c>
      <c r="I23" s="52">
        <f>IF(ISERROR('Land Cover 2006 Drill down'!I23-'Land Cover 2000 Drill down'!I23),"not available",('Land Cover 2006 Drill down'!I23-'Land Cover 2000 Drill down'!I23))</f>
        <v>3434</v>
      </c>
    </row>
    <row r="24" spans="1:9" ht="14.25">
      <c r="A24" s="39" t="s">
        <v>85</v>
      </c>
      <c r="B24" s="52">
        <f>IF(ISERROR('Land Cover 2006 Drill down'!B24-'Land Cover 2000 Drill down'!B24),"not available",('Land Cover 2006 Drill down'!B24-'Land Cover 2000 Drill down'!B24))</f>
        <v>926</v>
      </c>
      <c r="C24" s="52">
        <f>IF(ISERROR('Land Cover 2006 Drill down'!C24-'Land Cover 2000 Drill down'!C24),"not available",('Land Cover 2006 Drill down'!C24-'Land Cover 2000 Drill down'!C24))</f>
        <v>129</v>
      </c>
      <c r="D24" s="52">
        <f>IF(ISERROR('Land Cover 2006 Drill down'!D24-'Land Cover 2000 Drill down'!D24),"not available",('Land Cover 2006 Drill down'!D24-'Land Cover 2000 Drill down'!D24))</f>
        <v>-236</v>
      </c>
      <c r="E24" s="52">
        <f>IF(ISERROR('Land Cover 2006 Drill down'!E24-'Land Cover 2000 Drill down'!E24),"not available",('Land Cover 2006 Drill down'!E24-'Land Cover 2000 Drill down'!E24))</f>
        <v>0</v>
      </c>
      <c r="F24" s="52">
        <f>IF(ISERROR('Land Cover 2006 Drill down'!F24-'Land Cover 2000 Drill down'!F24),"not available",('Land Cover 2006 Drill down'!F24-'Land Cover 2000 Drill down'!F24))</f>
        <v>-1015</v>
      </c>
      <c r="G24" s="52">
        <f>IF(ISERROR('Land Cover 2006 Drill down'!G24-'Land Cover 2000 Drill down'!G24),"not available",('Land Cover 2006 Drill down'!G24-'Land Cover 2000 Drill down'!G24))</f>
        <v>196</v>
      </c>
      <c r="H24" s="52">
        <f>IF(ISERROR('Land Cover 2006 Drill down'!H24-'Land Cover 2000 Drill down'!H24),"not available",('Land Cover 2006 Drill down'!H24-'Land Cover 2000 Drill down'!H24))</f>
        <v>0</v>
      </c>
      <c r="I24" s="52">
        <f>IF(ISERROR('Land Cover 2006 Drill down'!I24-'Land Cover 2000 Drill down'!I24),"not available",('Land Cover 2006 Drill down'!I24-'Land Cover 2000 Drill down'!I24))</f>
        <v>0</v>
      </c>
    </row>
    <row r="25" spans="1:9" ht="14.25">
      <c r="A25" s="39" t="s">
        <v>86</v>
      </c>
      <c r="B25" s="52">
        <f>IF(ISERROR('Land Cover 2006 Drill down'!B25-'Land Cover 2000 Drill down'!B25),"not available",('Land Cover 2006 Drill down'!B25-'Land Cover 2000 Drill down'!B25))</f>
        <v>0</v>
      </c>
      <c r="C25" s="52">
        <f>IF(ISERROR('Land Cover 2006 Drill down'!C25-'Land Cover 2000 Drill down'!C25),"not available",('Land Cover 2006 Drill down'!C25-'Land Cover 2000 Drill down'!C25))</f>
        <v>0</v>
      </c>
      <c r="D25" s="52">
        <f>IF(ISERROR('Land Cover 2006 Drill down'!D25-'Land Cover 2000 Drill down'!D25),"not available",('Land Cover 2006 Drill down'!D25-'Land Cover 2000 Drill down'!D25))</f>
        <v>0</v>
      </c>
      <c r="E25" s="52">
        <f>IF(ISERROR('Land Cover 2006 Drill down'!E25-'Land Cover 2000 Drill down'!E25),"not available",('Land Cover 2006 Drill down'!E25-'Land Cover 2000 Drill down'!E25))</f>
        <v>0</v>
      </c>
      <c r="F25" s="52">
        <f>IF(ISERROR('Land Cover 2006 Drill down'!F25-'Land Cover 2000 Drill down'!F25),"not available",('Land Cover 2006 Drill down'!F25-'Land Cover 2000 Drill down'!F25))</f>
        <v>0</v>
      </c>
      <c r="G25" s="52">
        <f>IF(ISERROR('Land Cover 2006 Drill down'!G25-'Land Cover 2000 Drill down'!G25),"not available",('Land Cover 2006 Drill down'!G25-'Land Cover 2000 Drill down'!G25))</f>
        <v>0</v>
      </c>
      <c r="H25" s="52">
        <f>IF(ISERROR('Land Cover 2006 Drill down'!H25-'Land Cover 2000 Drill down'!H25),"not available",('Land Cover 2006 Drill down'!H25-'Land Cover 2000 Drill down'!H25))</f>
        <v>0</v>
      </c>
      <c r="I25" s="52">
        <f>IF(ISERROR('Land Cover 2006 Drill down'!I25-'Land Cover 2000 Drill down'!I25),"not available",('Land Cover 2006 Drill down'!I25-'Land Cover 2000 Drill down'!I25))</f>
        <v>0</v>
      </c>
    </row>
    <row r="26" spans="1:9" ht="14.25">
      <c r="A26" s="39" t="s">
        <v>87</v>
      </c>
      <c r="B26" s="52">
        <f>IF(ISERROR('Land Cover 2006 Drill down'!B26-'Land Cover 2000 Drill down'!B26),"not available",('Land Cover 2006 Drill down'!B26-'Land Cover 2000 Drill down'!B26))</f>
        <v>1329</v>
      </c>
      <c r="C26" s="52">
        <f>IF(ISERROR('Land Cover 2006 Drill down'!C26-'Land Cover 2000 Drill down'!C26),"not available",('Land Cover 2006 Drill down'!C26-'Land Cover 2000 Drill down'!C26))</f>
        <v>695</v>
      </c>
      <c r="D26" s="52">
        <f>IF(ISERROR('Land Cover 2006 Drill down'!D26-'Land Cover 2000 Drill down'!D26),"not available",('Land Cover 2006 Drill down'!D26-'Land Cover 2000 Drill down'!D26))</f>
        <v>766</v>
      </c>
      <c r="E26" s="52">
        <f>IF(ISERROR('Land Cover 2006 Drill down'!E26-'Land Cover 2000 Drill down'!E26),"not available",('Land Cover 2006 Drill down'!E26-'Land Cover 2000 Drill down'!E26))</f>
        <v>40</v>
      </c>
      <c r="F26" s="52">
        <f>IF(ISERROR('Land Cover 2006 Drill down'!F26-'Land Cover 2000 Drill down'!F26),"not available",('Land Cover 2006 Drill down'!F26-'Land Cover 2000 Drill down'!F26))</f>
        <v>-5284</v>
      </c>
      <c r="G26" s="52">
        <f>IF(ISERROR('Land Cover 2006 Drill down'!G26-'Land Cover 2000 Drill down'!G26),"not available",('Land Cover 2006 Drill down'!G26-'Land Cover 2000 Drill down'!G26))</f>
        <v>2929</v>
      </c>
      <c r="H26" s="52">
        <f>IF(ISERROR('Land Cover 2006 Drill down'!H26-'Land Cover 2000 Drill down'!H26),"not available",('Land Cover 2006 Drill down'!H26-'Land Cover 2000 Drill down'!H26))</f>
        <v>142</v>
      </c>
      <c r="I26" s="52">
        <f>IF(ISERROR('Land Cover 2006 Drill down'!I26-'Land Cover 2000 Drill down'!I26),"not available",('Land Cover 2006 Drill down'!I26-'Land Cover 2000 Drill down'!I26))</f>
        <v>-617</v>
      </c>
    </row>
    <row r="27" spans="1:9" ht="14.25">
      <c r="A27" s="39" t="s">
        <v>88</v>
      </c>
      <c r="B27" s="52">
        <f>IF(ISERROR('Land Cover 2006 Drill down'!B27-'Land Cover 2000 Drill down'!B27),"not available",('Land Cover 2006 Drill down'!B27-'Land Cover 2000 Drill down'!B27))</f>
        <v>86</v>
      </c>
      <c r="C27" s="52">
        <f>IF(ISERROR('Land Cover 2006 Drill down'!C27-'Land Cover 2000 Drill down'!C27),"not available",('Land Cover 2006 Drill down'!C27-'Land Cover 2000 Drill down'!C27))</f>
        <v>444</v>
      </c>
      <c r="D27" s="52">
        <f>IF(ISERROR('Land Cover 2006 Drill down'!D27-'Land Cover 2000 Drill down'!D27),"not available",('Land Cover 2006 Drill down'!D27-'Land Cover 2000 Drill down'!D27))</f>
        <v>-357</v>
      </c>
      <c r="E27" s="52">
        <f>IF(ISERROR('Land Cover 2006 Drill down'!E27-'Land Cover 2000 Drill down'!E27),"not available",('Land Cover 2006 Drill down'!E27-'Land Cover 2000 Drill down'!E27))</f>
        <v>-5</v>
      </c>
      <c r="F27" s="52">
        <f>IF(ISERROR('Land Cover 2006 Drill down'!F27-'Land Cover 2000 Drill down'!F27),"not available",('Land Cover 2006 Drill down'!F27-'Land Cover 2000 Drill down'!F27))</f>
        <v>-333</v>
      </c>
      <c r="G27" s="52">
        <f>IF(ISERROR('Land Cover 2006 Drill down'!G27-'Land Cover 2000 Drill down'!G27),"not available",('Land Cover 2006 Drill down'!G27-'Land Cover 2000 Drill down'!G27))</f>
        <v>165</v>
      </c>
      <c r="H27" s="52">
        <f>IF(ISERROR('Land Cover 2006 Drill down'!H27-'Land Cover 2000 Drill down'!H27),"not available",('Land Cover 2006 Drill down'!H27-'Land Cover 2000 Drill down'!H27))</f>
        <v>0</v>
      </c>
      <c r="I27" s="52">
        <f>IF(ISERROR('Land Cover 2006 Drill down'!I27-'Land Cover 2000 Drill down'!I27),"not available",('Land Cover 2006 Drill down'!I27-'Land Cover 2000 Drill down'!I27))</f>
        <v>0</v>
      </c>
    </row>
    <row r="28" spans="1:9" ht="14.25">
      <c r="A28" s="39" t="s">
        <v>89</v>
      </c>
      <c r="B28" s="52">
        <f>IF(ISERROR('Land Cover 2006 Drill down'!B28-'Land Cover 2000 Drill down'!B28),"not available",('Land Cover 2006 Drill down'!B28-'Land Cover 2000 Drill down'!B28))</f>
        <v>213</v>
      </c>
      <c r="C28" s="52">
        <f>IF(ISERROR('Land Cover 2006 Drill down'!C28-'Land Cover 2000 Drill down'!C28),"not available",('Land Cover 2006 Drill down'!C28-'Land Cover 2000 Drill down'!C28))</f>
        <v>136</v>
      </c>
      <c r="D28" s="52">
        <f>IF(ISERROR('Land Cover 2006 Drill down'!D28-'Land Cover 2000 Drill down'!D28),"not available",('Land Cover 2006 Drill down'!D28-'Land Cover 2000 Drill down'!D28))</f>
        <v>569</v>
      </c>
      <c r="E28" s="52">
        <f>IF(ISERROR('Land Cover 2006 Drill down'!E28-'Land Cover 2000 Drill down'!E28),"not available",('Land Cover 2006 Drill down'!E28-'Land Cover 2000 Drill down'!E28))</f>
        <v>65</v>
      </c>
      <c r="F28" s="52">
        <f>IF(ISERROR('Land Cover 2006 Drill down'!F28-'Land Cover 2000 Drill down'!F28),"not available",('Land Cover 2006 Drill down'!F28-'Land Cover 2000 Drill down'!F28))</f>
        <v>-1846</v>
      </c>
      <c r="G28" s="52">
        <f>IF(ISERROR('Land Cover 2006 Drill down'!G28-'Land Cover 2000 Drill down'!G28),"not available",('Land Cover 2006 Drill down'!G28-'Land Cover 2000 Drill down'!G28))</f>
        <v>1082</v>
      </c>
      <c r="H28" s="52">
        <f>IF(ISERROR('Land Cover 2006 Drill down'!H28-'Land Cover 2000 Drill down'!H28),"not available",('Land Cover 2006 Drill down'!H28-'Land Cover 2000 Drill down'!H28))</f>
        <v>-200</v>
      </c>
      <c r="I28" s="52">
        <f>IF(ISERROR('Land Cover 2006 Drill down'!I28-'Land Cover 2000 Drill down'!I28),"not available",('Land Cover 2006 Drill down'!I28-'Land Cover 2000 Drill down'!I28))</f>
        <v>-19</v>
      </c>
    </row>
    <row r="29" spans="1:9" ht="14.25">
      <c r="A29" s="39" t="s">
        <v>90</v>
      </c>
      <c r="B29" s="52">
        <f>IF(ISERROR('Land Cover 2006 Drill down'!B29-'Land Cover 2000 Drill down'!B29),"not available",('Land Cover 2006 Drill down'!B29-'Land Cover 2000 Drill down'!B29))</f>
        <v>75</v>
      </c>
      <c r="C29" s="52">
        <f>IF(ISERROR('Land Cover 2006 Drill down'!C29-'Land Cover 2000 Drill down'!C29),"not available",('Land Cover 2006 Drill down'!C29-'Land Cover 2000 Drill down'!C29))</f>
        <v>22</v>
      </c>
      <c r="D29" s="52">
        <f>IF(ISERROR('Land Cover 2006 Drill down'!D29-'Land Cover 2000 Drill down'!D29),"not available",('Land Cover 2006 Drill down'!D29-'Land Cover 2000 Drill down'!D29))</f>
        <v>266</v>
      </c>
      <c r="E29" s="52">
        <f>IF(ISERROR('Land Cover 2006 Drill down'!E29-'Land Cover 2000 Drill down'!E29),"not available",('Land Cover 2006 Drill down'!E29-'Land Cover 2000 Drill down'!E29))</f>
        <v>10</v>
      </c>
      <c r="F29" s="52">
        <f>IF(ISERROR('Land Cover 2006 Drill down'!F29-'Land Cover 2000 Drill down'!F29),"not available",('Land Cover 2006 Drill down'!F29-'Land Cover 2000 Drill down'!F29))</f>
        <v>-112</v>
      </c>
      <c r="G29" s="52">
        <f>IF(ISERROR('Land Cover 2006 Drill down'!G29-'Land Cover 2000 Drill down'!G29),"not available",('Land Cover 2006 Drill down'!G29-'Land Cover 2000 Drill down'!G29))</f>
        <v>-261</v>
      </c>
      <c r="H29" s="52">
        <f>IF(ISERROR('Land Cover 2006 Drill down'!H29-'Land Cover 2000 Drill down'!H29),"not available",('Land Cover 2006 Drill down'!H29-'Land Cover 2000 Drill down'!H29))</f>
        <v>0</v>
      </c>
      <c r="I29" s="52">
        <f>IF(ISERROR('Land Cover 2006 Drill down'!I29-'Land Cover 2000 Drill down'!I29),"not available",('Land Cover 2006 Drill down'!I29-'Land Cover 2000 Drill down'!I29))</f>
        <v>0</v>
      </c>
    </row>
    <row r="30" spans="1:9" ht="14.25">
      <c r="A30" s="39" t="s">
        <v>91</v>
      </c>
      <c r="B30" s="52">
        <f>IF(ISERROR('Land Cover 2006 Drill down'!B30-'Land Cover 2000 Drill down'!B30),"not available",('Land Cover 2006 Drill down'!B30-'Land Cover 2000 Drill down'!B30))</f>
        <v>1070</v>
      </c>
      <c r="C30" s="52">
        <f>IF(ISERROR('Land Cover 2006 Drill down'!C30-'Land Cover 2000 Drill down'!C30),"not available",('Land Cover 2006 Drill down'!C30-'Land Cover 2000 Drill down'!C30))</f>
        <v>288</v>
      </c>
      <c r="D30" s="52">
        <f>IF(ISERROR('Land Cover 2006 Drill down'!D30-'Land Cover 2000 Drill down'!D30),"not available",('Land Cover 2006 Drill down'!D30-'Land Cover 2000 Drill down'!D30))</f>
        <v>407</v>
      </c>
      <c r="E30" s="52">
        <f>IF(ISERROR('Land Cover 2006 Drill down'!E30-'Land Cover 2000 Drill down'!E30),"not available",('Land Cover 2006 Drill down'!E30-'Land Cover 2000 Drill down'!E30))</f>
        <v>-3</v>
      </c>
      <c r="F30" s="52">
        <f>IF(ISERROR('Land Cover 2006 Drill down'!F30-'Land Cover 2000 Drill down'!F30),"not available",('Land Cover 2006 Drill down'!F30-'Land Cover 2000 Drill down'!F30))</f>
        <v>-2364</v>
      </c>
      <c r="G30" s="52">
        <f>IF(ISERROR('Land Cover 2006 Drill down'!G30-'Land Cover 2000 Drill down'!G30),"not available",('Land Cover 2006 Drill down'!G30-'Land Cover 2000 Drill down'!G30))</f>
        <v>-885</v>
      </c>
      <c r="H30" s="52">
        <f>IF(ISERROR('Land Cover 2006 Drill down'!H30-'Land Cover 2000 Drill down'!H30),"not available",('Land Cover 2006 Drill down'!H30-'Land Cover 2000 Drill down'!H30))</f>
        <v>19</v>
      </c>
      <c r="I30" s="52">
        <f>IF(ISERROR('Land Cover 2006 Drill down'!I30-'Land Cover 2000 Drill down'!I30),"not available",('Land Cover 2006 Drill down'!I30-'Land Cover 2000 Drill down'!I30))</f>
        <v>1468</v>
      </c>
    </row>
    <row r="31" spans="1:9" ht="14.25">
      <c r="A31" s="39" t="s">
        <v>92</v>
      </c>
      <c r="B31" s="52">
        <f>IF(ISERROR('Land Cover 2006 Drill down'!B31-'Land Cover 2000 Drill down'!B31),"not available",('Land Cover 2006 Drill down'!B31-'Land Cover 2000 Drill down'!B31))</f>
        <v>0</v>
      </c>
      <c r="C31" s="52">
        <f>IF(ISERROR('Land Cover 2006 Drill down'!C31-'Land Cover 2000 Drill down'!C31),"not available",('Land Cover 2006 Drill down'!C31-'Land Cover 2000 Drill down'!C31))</f>
        <v>0</v>
      </c>
      <c r="D31" s="52">
        <f>IF(ISERROR('Land Cover 2006 Drill down'!D31-'Land Cover 2000 Drill down'!D31),"not available",('Land Cover 2006 Drill down'!D31-'Land Cover 2000 Drill down'!D31))</f>
        <v>7</v>
      </c>
      <c r="E31" s="52">
        <f>IF(ISERROR('Land Cover 2006 Drill down'!E31-'Land Cover 2000 Drill down'!E31),"not available",('Land Cover 2006 Drill down'!E31-'Land Cover 2000 Drill down'!E31))</f>
        <v>0</v>
      </c>
      <c r="F31" s="52">
        <f>IF(ISERROR('Land Cover 2006 Drill down'!F31-'Land Cover 2000 Drill down'!F31),"not available",('Land Cover 2006 Drill down'!F31-'Land Cover 2000 Drill down'!F31))</f>
        <v>0</v>
      </c>
      <c r="G31" s="52">
        <f>IF(ISERROR('Land Cover 2006 Drill down'!G31-'Land Cover 2000 Drill down'!G31),"not available",('Land Cover 2006 Drill down'!G31-'Land Cover 2000 Drill down'!G31))</f>
        <v>-7</v>
      </c>
      <c r="H31" s="52">
        <f>IF(ISERROR('Land Cover 2006 Drill down'!H31-'Land Cover 2000 Drill down'!H31),"not available",('Land Cover 2006 Drill down'!H31-'Land Cover 2000 Drill down'!H31))</f>
        <v>0</v>
      </c>
      <c r="I31" s="52">
        <f>IF(ISERROR('Land Cover 2006 Drill down'!I31-'Land Cover 2000 Drill down'!I31),"not available",('Land Cover 2006 Drill down'!I31-'Land Cover 2000 Drill down'!I31))</f>
        <v>0</v>
      </c>
    </row>
    <row r="32" spans="1:9" ht="14.25">
      <c r="A32" s="39" t="s">
        <v>93</v>
      </c>
      <c r="B32" s="52">
        <f>IF(ISERROR('Land Cover 2006 Drill down'!B32-'Land Cover 2000 Drill down'!B32),"not available",('Land Cover 2006 Drill down'!B32-'Land Cover 2000 Drill down'!B32))</f>
        <v>12764</v>
      </c>
      <c r="C32" s="52">
        <f>IF(ISERROR('Land Cover 2006 Drill down'!C32-'Land Cover 2000 Drill down'!C32),"not available",('Land Cover 2006 Drill down'!C32-'Land Cover 2000 Drill down'!C32))</f>
        <v>8916</v>
      </c>
      <c r="D32" s="52">
        <f>IF(ISERROR('Land Cover 2006 Drill down'!D32-'Land Cover 2000 Drill down'!D32),"not available",('Land Cover 2006 Drill down'!D32-'Land Cover 2000 Drill down'!D32))</f>
        <v>9387</v>
      </c>
      <c r="E32" s="52">
        <f>IF(ISERROR('Land Cover 2006 Drill down'!E32-'Land Cover 2000 Drill down'!E32),"not available",('Land Cover 2006 Drill down'!E32-'Land Cover 2000 Drill down'!E32))</f>
        <v>4785</v>
      </c>
      <c r="F32" s="52">
        <f>IF(ISERROR('Land Cover 2006 Drill down'!F32-'Land Cover 2000 Drill down'!F32),"not available",('Land Cover 2006 Drill down'!F32-'Land Cover 2000 Drill down'!F32))</f>
        <v>-44389</v>
      </c>
      <c r="G32" s="52">
        <f>IF(ISERROR('Land Cover 2006 Drill down'!G32-'Land Cover 2000 Drill down'!G32),"not available",('Land Cover 2006 Drill down'!G32-'Land Cover 2000 Drill down'!G32))</f>
        <v>4706</v>
      </c>
      <c r="H32" s="52">
        <f>IF(ISERROR('Land Cover 2006 Drill down'!H32-'Land Cover 2000 Drill down'!H32),"not available",('Land Cover 2006 Drill down'!H32-'Land Cover 2000 Drill down'!H32))</f>
        <v>1652</v>
      </c>
      <c r="I32" s="52">
        <f>IF(ISERROR('Land Cover 2006 Drill down'!I32-'Land Cover 2000 Drill down'!I32),"not available",('Land Cover 2006 Drill down'!I32-'Land Cover 2000 Drill down'!I32))</f>
        <v>2179</v>
      </c>
    </row>
    <row r="33" spans="1:9" ht="14.25">
      <c r="A33" s="39" t="s">
        <v>94</v>
      </c>
      <c r="B33" s="52">
        <f>IF(ISERROR('Land Cover 2006 Drill down'!B33-'Land Cover 2000 Drill down'!B33),"not available",('Land Cover 2006 Drill down'!B33-'Land Cover 2000 Drill down'!B33))</f>
        <v>2641</v>
      </c>
      <c r="C33" s="52">
        <f>IF(ISERROR('Land Cover 2006 Drill down'!C33-'Land Cover 2000 Drill down'!C33),"not available",('Land Cover 2006 Drill down'!C33-'Land Cover 2000 Drill down'!C33))</f>
        <v>1493</v>
      </c>
      <c r="D33" s="52">
        <f>IF(ISERROR('Land Cover 2006 Drill down'!D33-'Land Cover 2000 Drill down'!D33),"not available",('Land Cover 2006 Drill down'!D33-'Land Cover 2000 Drill down'!D33))</f>
        <v>1406</v>
      </c>
      <c r="E33" s="52">
        <f>IF(ISERROR('Land Cover 2006 Drill down'!E33-'Land Cover 2000 Drill down'!E33),"not available",('Land Cover 2006 Drill down'!E33-'Land Cover 2000 Drill down'!E33))</f>
        <v>4049</v>
      </c>
      <c r="F33" s="52">
        <f>IF(ISERROR('Land Cover 2006 Drill down'!F33-'Land Cover 2000 Drill down'!F33),"not available",('Land Cover 2006 Drill down'!F33-'Land Cover 2000 Drill down'!F33))</f>
        <v>-832</v>
      </c>
      <c r="G33" s="52">
        <f>IF(ISERROR('Land Cover 2006 Drill down'!G33-'Land Cover 2000 Drill down'!G33),"not available",('Land Cover 2006 Drill down'!G33-'Land Cover 2000 Drill down'!G33))</f>
        <v>-8239</v>
      </c>
      <c r="H33" s="52">
        <f>IF(ISERROR('Land Cover 2006 Drill down'!H33-'Land Cover 2000 Drill down'!H33),"not available",('Land Cover 2006 Drill down'!H33-'Land Cover 2000 Drill down'!H33))</f>
        <v>-523</v>
      </c>
      <c r="I33" s="52">
        <f>IF(ISERROR('Land Cover 2006 Drill down'!I33-'Land Cover 2000 Drill down'!I33),"not available",('Land Cover 2006 Drill down'!I33-'Land Cover 2000 Drill down'!I33))</f>
        <v>5</v>
      </c>
    </row>
    <row r="34" spans="1:9" ht="14.25">
      <c r="A34" s="39" t="s">
        <v>95</v>
      </c>
      <c r="B34" s="52">
        <f>IF(ISERROR('Land Cover 2006 Drill down'!B34-'Land Cover 2000 Drill down'!B34),"not available",('Land Cover 2006 Drill down'!B34-'Land Cover 2000 Drill down'!B34))</f>
        <v>5616</v>
      </c>
      <c r="C34" s="52">
        <f>IF(ISERROR('Land Cover 2006 Drill down'!C34-'Land Cover 2000 Drill down'!C34),"not available",('Land Cover 2006 Drill down'!C34-'Land Cover 2000 Drill down'!C34))</f>
        <v>8367</v>
      </c>
      <c r="D34" s="52">
        <f>IF(ISERROR('Land Cover 2006 Drill down'!D34-'Land Cover 2000 Drill down'!D34),"not available",('Land Cover 2006 Drill down'!D34-'Land Cover 2000 Drill down'!D34))</f>
        <v>-2911</v>
      </c>
      <c r="E34" s="52">
        <f>IF(ISERROR('Land Cover 2006 Drill down'!E34-'Land Cover 2000 Drill down'!E34),"not available",('Land Cover 2006 Drill down'!E34-'Land Cover 2000 Drill down'!E34))</f>
        <v>131</v>
      </c>
      <c r="F34" s="52">
        <f>IF(ISERROR('Land Cover 2006 Drill down'!F34-'Land Cover 2000 Drill down'!F34),"not available",('Land Cover 2006 Drill down'!F34-'Land Cover 2000 Drill down'!F34))</f>
        <v>-34095</v>
      </c>
      <c r="G34" s="52">
        <f>IF(ISERROR('Land Cover 2006 Drill down'!G34-'Land Cover 2000 Drill down'!G34),"not available",('Land Cover 2006 Drill down'!G34-'Land Cover 2000 Drill down'!G34))</f>
        <v>18583</v>
      </c>
      <c r="H34" s="52">
        <f>IF(ISERROR('Land Cover 2006 Drill down'!H34-'Land Cover 2000 Drill down'!H34),"not available",('Land Cover 2006 Drill down'!H34-'Land Cover 2000 Drill down'!H34))</f>
        <v>-101</v>
      </c>
      <c r="I34" s="52">
        <f>IF(ISERROR('Land Cover 2006 Drill down'!I34-'Land Cover 2000 Drill down'!I34),"not available",('Land Cover 2006 Drill down'!I34-'Land Cover 2000 Drill down'!I34))</f>
        <v>4410</v>
      </c>
    </row>
    <row r="35" spans="1:9" ht="14.25">
      <c r="A35" s="39" t="s">
        <v>96</v>
      </c>
      <c r="B35" s="52">
        <f>IF(ISERROR('Land Cover 2006 Drill down'!B35-'Land Cover 2000 Drill down'!B35),"not available",('Land Cover 2006 Drill down'!B35-'Land Cover 2000 Drill down'!B35))</f>
        <v>9266</v>
      </c>
      <c r="C35" s="52">
        <f>IF(ISERROR('Land Cover 2006 Drill down'!C35-'Land Cover 2000 Drill down'!C35),"not available",('Land Cover 2006 Drill down'!C35-'Land Cover 2000 Drill down'!C35))</f>
        <v>12166</v>
      </c>
      <c r="D35" s="52">
        <f>IF(ISERROR('Land Cover 2006 Drill down'!D35-'Land Cover 2000 Drill down'!D35),"not available",('Land Cover 2006 Drill down'!D35-'Land Cover 2000 Drill down'!D35))</f>
        <v>3254</v>
      </c>
      <c r="E35" s="52">
        <f>IF(ISERROR('Land Cover 2006 Drill down'!E35-'Land Cover 2000 Drill down'!E35),"not available",('Land Cover 2006 Drill down'!E35-'Land Cover 2000 Drill down'!E35))</f>
        <v>2871</v>
      </c>
      <c r="F35" s="52">
        <f>IF(ISERROR('Land Cover 2006 Drill down'!F35-'Land Cover 2000 Drill down'!F35),"not available",('Land Cover 2006 Drill down'!F35-'Land Cover 2000 Drill down'!F35))</f>
        <v>-48093</v>
      </c>
      <c r="G35" s="52">
        <f>IF(ISERROR('Land Cover 2006 Drill down'!G35-'Land Cover 2000 Drill down'!G35),"not available",('Land Cover 2006 Drill down'!G35-'Land Cover 2000 Drill down'!G35))</f>
        <v>2643</v>
      </c>
      <c r="H35" s="52">
        <f>IF(ISERROR('Land Cover 2006 Drill down'!H35-'Land Cover 2000 Drill down'!H35),"not available",('Land Cover 2006 Drill down'!H35-'Land Cover 2000 Drill down'!H35))</f>
        <v>181</v>
      </c>
      <c r="I35" s="52">
        <f>IF(ISERROR('Land Cover 2006 Drill down'!I35-'Land Cover 2000 Drill down'!I35),"not available",('Land Cover 2006 Drill down'!I35-'Land Cover 2000 Drill down'!I35))</f>
        <v>17712</v>
      </c>
    </row>
    <row r="36" spans="1:9" ht="14.25">
      <c r="A36" s="39" t="s">
        <v>97</v>
      </c>
      <c r="B36" s="52">
        <f>IF(ISERROR('Land Cover 2006 Drill down'!B36-'Land Cover 2000 Drill down'!B36),"not available",('Land Cover 2006 Drill down'!B36-'Land Cover 2000 Drill down'!B36))</f>
        <v>5040</v>
      </c>
      <c r="C36" s="52">
        <f>IF(ISERROR('Land Cover 2006 Drill down'!C36-'Land Cover 2000 Drill down'!C36),"not available",('Land Cover 2006 Drill down'!C36-'Land Cover 2000 Drill down'!C36))</f>
        <v>2023</v>
      </c>
      <c r="D36" s="52">
        <f>IF(ISERROR('Land Cover 2006 Drill down'!D36-'Land Cover 2000 Drill down'!D36),"not available",('Land Cover 2006 Drill down'!D36-'Land Cover 2000 Drill down'!D36))</f>
        <v>1916</v>
      </c>
      <c r="E36" s="52">
        <f>IF(ISERROR('Land Cover 2006 Drill down'!E36-'Land Cover 2000 Drill down'!E36),"not available",('Land Cover 2006 Drill down'!E36-'Land Cover 2000 Drill down'!E36))</f>
        <v>115</v>
      </c>
      <c r="F36" s="52">
        <f>IF(ISERROR('Land Cover 2006 Drill down'!F36-'Land Cover 2000 Drill down'!F36),"not available",('Land Cover 2006 Drill down'!F36-'Land Cover 2000 Drill down'!F36))</f>
        <v>-8351</v>
      </c>
      <c r="G36" s="52">
        <f>IF(ISERROR('Land Cover 2006 Drill down'!G36-'Land Cover 2000 Drill down'!G36),"not available",('Land Cover 2006 Drill down'!G36-'Land Cover 2000 Drill down'!G36))</f>
        <v>-709</v>
      </c>
      <c r="H36" s="52">
        <f>IF(ISERROR('Land Cover 2006 Drill down'!H36-'Land Cover 2000 Drill down'!H36),"not available",('Land Cover 2006 Drill down'!H36-'Land Cover 2000 Drill down'!H36))</f>
        <v>-63</v>
      </c>
      <c r="I36" s="52">
        <f>IF(ISERROR('Land Cover 2006 Drill down'!I36-'Land Cover 2000 Drill down'!I36),"not available",('Land Cover 2006 Drill down'!I36-'Land Cover 2000 Drill down'!I36))</f>
        <v>29</v>
      </c>
    </row>
    <row r="37" spans="1:9" ht="14.25">
      <c r="A37" s="39" t="s">
        <v>98</v>
      </c>
      <c r="B37" s="52">
        <f>IF(ISERROR('Land Cover 2006 Drill down'!B37-'Land Cover 2000 Drill down'!B37),"not available",('Land Cover 2006 Drill down'!B37-'Land Cover 2000 Drill down'!B37))</f>
        <v>1761</v>
      </c>
      <c r="C37" s="52">
        <f>IF(ISERROR('Land Cover 2006 Drill down'!C37-'Land Cover 2000 Drill down'!C37),"not available",('Land Cover 2006 Drill down'!C37-'Land Cover 2000 Drill down'!C37))</f>
        <v>374</v>
      </c>
      <c r="D37" s="52">
        <f>IF(ISERROR('Land Cover 2006 Drill down'!D37-'Land Cover 2000 Drill down'!D37),"not available",('Land Cover 2006 Drill down'!D37-'Land Cover 2000 Drill down'!D37))</f>
        <v>1487</v>
      </c>
      <c r="E37" s="52">
        <f>IF(ISERROR('Land Cover 2006 Drill down'!E37-'Land Cover 2000 Drill down'!E37),"not available",('Land Cover 2006 Drill down'!E37-'Land Cover 2000 Drill down'!E37))</f>
        <v>-85</v>
      </c>
      <c r="F37" s="52">
        <f>IF(ISERROR('Land Cover 2006 Drill down'!F37-'Land Cover 2000 Drill down'!F37),"not available",('Land Cover 2006 Drill down'!F37-'Land Cover 2000 Drill down'!F37))</f>
        <v>-2722</v>
      </c>
      <c r="G37" s="52">
        <f>IF(ISERROR('Land Cover 2006 Drill down'!G37-'Land Cover 2000 Drill down'!G37),"not available",('Land Cover 2006 Drill down'!G37-'Land Cover 2000 Drill down'!G37))</f>
        <v>-2490</v>
      </c>
      <c r="H37" s="52">
        <f>IF(ISERROR('Land Cover 2006 Drill down'!H37-'Land Cover 2000 Drill down'!H37),"not available",('Land Cover 2006 Drill down'!H37-'Land Cover 2000 Drill down'!H37))</f>
        <v>55</v>
      </c>
      <c r="I37" s="52">
        <f>IF(ISERROR('Land Cover 2006 Drill down'!I37-'Land Cover 2000 Drill down'!I37),"not available",('Land Cover 2006 Drill down'!I37-'Land Cover 2000 Drill down'!I37))</f>
        <v>1620</v>
      </c>
    </row>
    <row r="38" spans="1:9" ht="14.25">
      <c r="A38" s="39" t="s">
        <v>99</v>
      </c>
      <c r="B38" s="52">
        <f>IF(ISERROR('Land Cover 2006 Drill down'!B38-'Land Cover 2000 Drill down'!B38),"not available",('Land Cover 2006 Drill down'!B38-'Land Cover 2000 Drill down'!B38))</f>
        <v>3138</v>
      </c>
      <c r="C38" s="52">
        <f>IF(ISERROR('Land Cover 2006 Drill down'!C38-'Land Cover 2000 Drill down'!C38),"not available",('Land Cover 2006 Drill down'!C38-'Land Cover 2000 Drill down'!C38))</f>
        <v>5333</v>
      </c>
      <c r="D38" s="52">
        <f>IF(ISERROR('Land Cover 2006 Drill down'!D38-'Land Cover 2000 Drill down'!D38),"not available",('Land Cover 2006 Drill down'!D38-'Land Cover 2000 Drill down'!D38))</f>
        <v>5201</v>
      </c>
      <c r="E38" s="52">
        <f>IF(ISERROR('Land Cover 2006 Drill down'!E38-'Land Cover 2000 Drill down'!E38),"not available",('Land Cover 2006 Drill down'!E38-'Land Cover 2000 Drill down'!E38))</f>
        <v>3874</v>
      </c>
      <c r="F38" s="52">
        <f>IF(ISERROR('Land Cover 2006 Drill down'!F38-'Land Cover 2000 Drill down'!F38),"not available",('Land Cover 2006 Drill down'!F38-'Land Cover 2000 Drill down'!F38))</f>
        <v>-6872</v>
      </c>
      <c r="G38" s="52">
        <f>IF(ISERROR('Land Cover 2006 Drill down'!G38-'Land Cover 2000 Drill down'!G38),"not available",('Land Cover 2006 Drill down'!G38-'Land Cover 2000 Drill down'!G38))</f>
        <v>-10801</v>
      </c>
      <c r="H38" s="52">
        <f>IF(ISERROR('Land Cover 2006 Drill down'!H38-'Land Cover 2000 Drill down'!H38),"not available",('Land Cover 2006 Drill down'!H38-'Land Cover 2000 Drill down'!H38))</f>
        <v>35</v>
      </c>
      <c r="I38" s="52">
        <f>IF(ISERROR('Land Cover 2006 Drill down'!I38-'Land Cover 2000 Drill down'!I38),"not available",('Land Cover 2006 Drill down'!I38-'Land Cover 2000 Drill down'!I38))</f>
        <v>92</v>
      </c>
    </row>
    <row r="39" spans="1:9" ht="14.25">
      <c r="A39" s="39" t="s">
        <v>100</v>
      </c>
      <c r="B39" s="52">
        <f>IF(ISERROR('Land Cover 2006 Drill down'!B39-'Land Cover 2000 Drill down'!B39),"not available",('Land Cover 2006 Drill down'!B39-'Land Cover 2000 Drill down'!B39))</f>
        <v>16</v>
      </c>
      <c r="C39" s="52">
        <f>IF(ISERROR('Land Cover 2006 Drill down'!C39-'Land Cover 2000 Drill down'!C39),"not available",('Land Cover 2006 Drill down'!C39-'Land Cover 2000 Drill down'!C39))</f>
        <v>244</v>
      </c>
      <c r="D39" s="52">
        <f>IF(ISERROR('Land Cover 2006 Drill down'!D39-'Land Cover 2000 Drill down'!D39),"not available",('Land Cover 2006 Drill down'!D39-'Land Cover 2000 Drill down'!D39))</f>
        <v>665</v>
      </c>
      <c r="E39" s="52">
        <f>IF(ISERROR('Land Cover 2006 Drill down'!E39-'Land Cover 2000 Drill down'!E39),"not available",('Land Cover 2006 Drill down'!E39-'Land Cover 2000 Drill down'!E39))</f>
        <v>134</v>
      </c>
      <c r="F39" s="52">
        <f>IF(ISERROR('Land Cover 2006 Drill down'!F39-'Land Cover 2000 Drill down'!F39),"not available",('Land Cover 2006 Drill down'!F39-'Land Cover 2000 Drill down'!F39))</f>
        <v>-483</v>
      </c>
      <c r="G39" s="52">
        <f>IF(ISERROR('Land Cover 2006 Drill down'!G39-'Land Cover 2000 Drill down'!G39),"not available",('Land Cover 2006 Drill down'!G39-'Land Cover 2000 Drill down'!G39))</f>
        <v>-640</v>
      </c>
      <c r="H39" s="52">
        <f>IF(ISERROR('Land Cover 2006 Drill down'!H39-'Land Cover 2000 Drill down'!H39),"not available",('Land Cover 2006 Drill down'!H39-'Land Cover 2000 Drill down'!H39))</f>
        <v>0</v>
      </c>
      <c r="I39" s="52">
        <f>IF(ISERROR('Land Cover 2006 Drill down'!I39-'Land Cover 2000 Drill down'!I39),"not available",('Land Cover 2006 Drill down'!I39-'Land Cover 2000 Drill down'!I39))</f>
        <v>64</v>
      </c>
    </row>
    <row r="40" spans="1:9" ht="14.25">
      <c r="A40" s="39" t="s">
        <v>101</v>
      </c>
      <c r="B40" s="52">
        <f>IF(ISERROR('Land Cover 2006 Drill down'!B40-'Land Cover 2000 Drill down'!B40),"not available",('Land Cover 2006 Drill down'!B40-'Land Cover 2000 Drill down'!B40))</f>
        <v>332</v>
      </c>
      <c r="C40" s="52">
        <f>IF(ISERROR('Land Cover 2006 Drill down'!C40-'Land Cover 2000 Drill down'!C40),"not available",('Land Cover 2006 Drill down'!C40-'Land Cover 2000 Drill down'!C40))</f>
        <v>1187</v>
      </c>
      <c r="D40" s="52">
        <f>IF(ISERROR('Land Cover 2006 Drill down'!D40-'Land Cover 2000 Drill down'!D40),"not available",('Land Cover 2006 Drill down'!D40-'Land Cover 2000 Drill down'!D40))</f>
        <v>1489</v>
      </c>
      <c r="E40" s="52">
        <f>IF(ISERROR('Land Cover 2006 Drill down'!E40-'Land Cover 2000 Drill down'!E40),"not available",('Land Cover 2006 Drill down'!E40-'Land Cover 2000 Drill down'!E40))</f>
        <v>106</v>
      </c>
      <c r="F40" s="52">
        <f>IF(ISERROR('Land Cover 2006 Drill down'!F40-'Land Cover 2000 Drill down'!F40),"not available",('Land Cover 2006 Drill down'!F40-'Land Cover 2000 Drill down'!F40))</f>
        <v>-6701</v>
      </c>
      <c r="G40" s="52">
        <f>IF(ISERROR('Land Cover 2006 Drill down'!G40-'Land Cover 2000 Drill down'!G40),"not available",('Land Cover 2006 Drill down'!G40-'Land Cover 2000 Drill down'!G40))</f>
        <v>3437</v>
      </c>
      <c r="H40" s="52">
        <f>IF(ISERROR('Land Cover 2006 Drill down'!H40-'Land Cover 2000 Drill down'!H40),"not available",('Land Cover 2006 Drill down'!H40-'Land Cover 2000 Drill down'!H40))</f>
        <v>0</v>
      </c>
      <c r="I40" s="52">
        <f>IF(ISERROR('Land Cover 2006 Drill down'!I40-'Land Cover 2000 Drill down'!I40),"not available",('Land Cover 2006 Drill down'!I40-'Land Cover 2000 Drill down'!I40))</f>
        <v>150</v>
      </c>
    </row>
    <row r="41" spans="1:9" ht="14.25">
      <c r="A41" s="39" t="s">
        <v>102</v>
      </c>
      <c r="B41" s="52" t="str">
        <f>IF(ISERROR('Land Cover 2006 Drill down'!B41-'Land Cover 2000 Drill down'!B41),"not available",('Land Cover 2006 Drill down'!B41-'Land Cover 2000 Drill down'!B41))</f>
        <v>not available</v>
      </c>
      <c r="C41" s="52" t="str">
        <f>IF(ISERROR('Land Cover 2006 Drill down'!C41-'Land Cover 2000 Drill down'!C41),"not available",('Land Cover 2006 Drill down'!C41-'Land Cover 2000 Drill down'!C41))</f>
        <v>not available</v>
      </c>
      <c r="D41" s="52" t="str">
        <f>IF(ISERROR('Land Cover 2006 Drill down'!D41-'Land Cover 2000 Drill down'!D41),"not available",('Land Cover 2006 Drill down'!D41-'Land Cover 2000 Drill down'!D41))</f>
        <v>not available</v>
      </c>
      <c r="E41" s="52" t="str">
        <f>IF(ISERROR('Land Cover 2006 Drill down'!E41-'Land Cover 2000 Drill down'!E41),"not available",('Land Cover 2006 Drill down'!E41-'Land Cover 2000 Drill down'!E41))</f>
        <v>not available</v>
      </c>
      <c r="F41" s="52" t="str">
        <f>IF(ISERROR('Land Cover 2006 Drill down'!F41-'Land Cover 2000 Drill down'!F41),"not available",('Land Cover 2006 Drill down'!F41-'Land Cover 2000 Drill down'!F41))</f>
        <v>not available</v>
      </c>
      <c r="G41" s="52" t="str">
        <f>IF(ISERROR('Land Cover 2006 Drill down'!G41-'Land Cover 2000 Drill down'!G41),"not available",('Land Cover 2006 Drill down'!G41-'Land Cover 2000 Drill down'!G41))</f>
        <v>not available</v>
      </c>
      <c r="H41" s="52" t="str">
        <f>IF(ISERROR('Land Cover 2006 Drill down'!H41-'Land Cover 2000 Drill down'!H41),"not available",('Land Cover 2006 Drill down'!H41-'Land Cover 2000 Drill down'!H41))</f>
        <v>not available</v>
      </c>
      <c r="I41" s="52" t="str">
        <f>IF(ISERROR('Land Cover 2006 Drill down'!I41-'Land Cover 2000 Drill down'!I41),"not available",('Land Cover 2006 Drill down'!I41-'Land Cover 2000 Drill down'!I41))</f>
        <v>not available</v>
      </c>
    </row>
    <row r="42" spans="1:9" ht="14.25">
      <c r="A42" s="39" t="s">
        <v>103</v>
      </c>
      <c r="B42" s="52">
        <f>IF(ISERROR('Land Cover 2006 Drill down'!B42-'Land Cover 2000 Drill down'!B42),"not available",('Land Cover 2006 Drill down'!B42-'Land Cover 2000 Drill down'!B42))</f>
        <v>10498</v>
      </c>
      <c r="C42" s="52">
        <f>IF(ISERROR('Land Cover 2006 Drill down'!C42-'Land Cover 2000 Drill down'!C42),"not available",('Land Cover 2006 Drill down'!C42-'Land Cover 2000 Drill down'!C42))</f>
        <v>14882</v>
      </c>
      <c r="D42" s="52">
        <f>IF(ISERROR('Land Cover 2006 Drill down'!D42-'Land Cover 2000 Drill down'!D42),"not available",('Land Cover 2006 Drill down'!D42-'Land Cover 2000 Drill down'!D42))</f>
        <v>13472</v>
      </c>
      <c r="E42" s="52">
        <f>IF(ISERROR('Land Cover 2006 Drill down'!E42-'Land Cover 2000 Drill down'!E42),"not available",('Land Cover 2006 Drill down'!E42-'Land Cover 2000 Drill down'!E42))</f>
        <v>2143</v>
      </c>
      <c r="F42" s="52">
        <f>IF(ISERROR('Land Cover 2006 Drill down'!F42-'Land Cover 2000 Drill down'!F42),"not available",('Land Cover 2006 Drill down'!F42-'Land Cover 2000 Drill down'!F42))</f>
        <v>-16049</v>
      </c>
      <c r="G42" s="52">
        <f>IF(ISERROR('Land Cover 2006 Drill down'!G42-'Land Cover 2000 Drill down'!G42),"not available",('Land Cover 2006 Drill down'!G42-'Land Cover 2000 Drill down'!G42))</f>
        <v>-27973</v>
      </c>
      <c r="H42" s="52">
        <f>IF(ISERROR('Land Cover 2006 Drill down'!H42-'Land Cover 2000 Drill down'!H42),"not available",('Land Cover 2006 Drill down'!H42-'Land Cover 2000 Drill down'!H42))</f>
        <v>-1413</v>
      </c>
      <c r="I42" s="52">
        <f>IF(ISERROR('Land Cover 2006 Drill down'!I42-'Land Cover 2000 Drill down'!I42),"not available",('Land Cover 2006 Drill down'!I42-'Land Cover 2000 Drill down'!I42))</f>
        <v>4440</v>
      </c>
    </row>
    <row r="43" spans="1:9" ht="14.25">
      <c r="A43" s="39" t="s">
        <v>104</v>
      </c>
      <c r="B43" s="52" t="str">
        <f>IF(ISERROR('Land Cover 2006 Drill down'!B43-'Land Cover 2000 Drill down'!B43),"not available",('Land Cover 2006 Drill down'!B43-'Land Cover 2000 Drill down'!B43))</f>
        <v>not available</v>
      </c>
      <c r="C43" s="52" t="str">
        <f>IF(ISERROR('Land Cover 2006 Drill down'!C43-'Land Cover 2000 Drill down'!C43),"not available",('Land Cover 2006 Drill down'!C43-'Land Cover 2000 Drill down'!C43))</f>
        <v>not available</v>
      </c>
      <c r="D43" s="52" t="str">
        <f>IF(ISERROR('Land Cover 2006 Drill down'!D43-'Land Cover 2000 Drill down'!D43),"not available",('Land Cover 2006 Drill down'!D43-'Land Cover 2000 Drill down'!D43))</f>
        <v>not available</v>
      </c>
      <c r="E43" s="52" t="str">
        <f>IF(ISERROR('Land Cover 2006 Drill down'!E43-'Land Cover 2000 Drill down'!E43),"not available",('Land Cover 2006 Drill down'!E43-'Land Cover 2000 Drill down'!E43))</f>
        <v>not available</v>
      </c>
      <c r="F43" s="52" t="str">
        <f>IF(ISERROR('Land Cover 2006 Drill down'!F43-'Land Cover 2000 Drill down'!F43),"not available",('Land Cover 2006 Drill down'!F43-'Land Cover 2000 Drill down'!F43))</f>
        <v>not available</v>
      </c>
      <c r="G43" s="52" t="str">
        <f>IF(ISERROR('Land Cover 2006 Drill down'!G43-'Land Cover 2000 Drill down'!G43),"not available",('Land Cover 2006 Drill down'!G43-'Land Cover 2000 Drill down'!G43))</f>
        <v>not available</v>
      </c>
      <c r="H43" s="52" t="str">
        <f>IF(ISERROR('Land Cover 2006 Drill down'!H43-'Land Cover 2000 Drill down'!H43),"not available",('Land Cover 2006 Drill down'!H43-'Land Cover 2000 Drill down'!H43))</f>
        <v>not available</v>
      </c>
      <c r="I43" s="52" t="str">
        <f>IF(ISERROR('Land Cover 2006 Drill down'!I43-'Land Cover 2000 Drill down'!I43),"not available",('Land Cover 2006 Drill down'!I43-'Land Cover 2000 Drill down'!I43))</f>
        <v>not available</v>
      </c>
    </row>
    <row r="44" spans="1:9" ht="14.25">
      <c r="A44" s="39" t="s">
        <v>105</v>
      </c>
      <c r="B44" s="52" t="str">
        <f>IF(ISERROR('Land Cover 2006 Drill down'!B44-'Land Cover 2000 Drill down'!B44),"not available",('Land Cover 2006 Drill down'!B44-'Land Cover 2000 Drill down'!B44))</f>
        <v>not available</v>
      </c>
      <c r="C44" s="52" t="str">
        <f>IF(ISERROR('Land Cover 2006 Drill down'!C44-'Land Cover 2000 Drill down'!C44),"not available",('Land Cover 2006 Drill down'!C44-'Land Cover 2000 Drill down'!C44))</f>
        <v>not available</v>
      </c>
      <c r="D44" s="52" t="str">
        <f>IF(ISERROR('Land Cover 2006 Drill down'!D44-'Land Cover 2000 Drill down'!D44),"not available",('Land Cover 2006 Drill down'!D44-'Land Cover 2000 Drill down'!D44))</f>
        <v>not available</v>
      </c>
      <c r="E44" s="52" t="str">
        <f>IF(ISERROR('Land Cover 2006 Drill down'!E44-'Land Cover 2000 Drill down'!E44),"not available",('Land Cover 2006 Drill down'!E44-'Land Cover 2000 Drill down'!E44))</f>
        <v>not available</v>
      </c>
      <c r="F44" s="52" t="str">
        <f>IF(ISERROR('Land Cover 2006 Drill down'!F44-'Land Cover 2000 Drill down'!F44),"not available",('Land Cover 2006 Drill down'!F44-'Land Cover 2000 Drill down'!F44))</f>
        <v>not available</v>
      </c>
      <c r="G44" s="52" t="str">
        <f>IF(ISERROR('Land Cover 2006 Drill down'!G44-'Land Cover 2000 Drill down'!G44),"not available",('Land Cover 2006 Drill down'!G44-'Land Cover 2000 Drill down'!G44))</f>
        <v>not available</v>
      </c>
      <c r="H44" s="52" t="str">
        <f>IF(ISERROR('Land Cover 2006 Drill down'!H44-'Land Cover 2000 Drill down'!H44),"not available",('Land Cover 2006 Drill down'!H44-'Land Cover 2000 Drill down'!H44))</f>
        <v>not available</v>
      </c>
      <c r="I44" s="52" t="str">
        <f>IF(ISERROR('Land Cover 2006 Drill down'!I44-'Land Cover 2000 Drill down'!I44),"not available",('Land Cover 2006 Drill down'!I44-'Land Cover 2000 Drill down'!I44))</f>
        <v>not available</v>
      </c>
    </row>
    <row r="45" spans="1:9" s="48" customFormat="1" ht="15.75">
      <c r="A45" s="42" t="s">
        <v>107</v>
      </c>
      <c r="B45" s="55">
        <f aca="true" t="shared" si="0" ref="B45:I45">SUM(B2:B44)</f>
        <v>243189</v>
      </c>
      <c r="C45" s="55">
        <f t="shared" si="0"/>
        <v>204139</v>
      </c>
      <c r="D45" s="55">
        <f t="shared" si="0"/>
        <v>127362</v>
      </c>
      <c r="E45" s="55">
        <f t="shared" si="0"/>
        <v>51096</v>
      </c>
      <c r="F45" s="55">
        <f t="shared" si="0"/>
        <v>-527831</v>
      </c>
      <c r="G45" s="55">
        <f t="shared" si="0"/>
        <v>-121213</v>
      </c>
      <c r="H45" s="55">
        <f t="shared" si="0"/>
        <v>-43391</v>
      </c>
      <c r="I45" s="55">
        <f t="shared" si="0"/>
        <v>66649</v>
      </c>
    </row>
    <row r="46" spans="2:9" ht="14.25">
      <c r="B46" s="53"/>
      <c r="C46" s="53"/>
      <c r="D46" s="53"/>
      <c r="E46" s="53"/>
      <c r="F46" s="53"/>
      <c r="G46" s="54"/>
      <c r="H46" s="54"/>
      <c r="I46" s="54"/>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F2" sqref="F2"/>
    </sheetView>
  </sheetViews>
  <sheetFormatPr defaultColWidth="10.8515625" defaultRowHeight="15"/>
  <cols>
    <col min="1" max="1" width="23.421875" style="39" customWidth="1"/>
    <col min="2" max="2" width="16.140625" style="3" customWidth="1"/>
    <col min="3" max="3" width="18.7109375" style="3" customWidth="1"/>
    <col min="4" max="4" width="16.421875" style="3" customWidth="1"/>
    <col min="5" max="5" width="19.8515625" style="3" customWidth="1"/>
    <col min="6" max="6" width="19.140625" style="3" customWidth="1"/>
    <col min="7" max="7" width="13.8515625" style="46" customWidth="1"/>
    <col min="8" max="8" width="14.00390625" style="46" customWidth="1"/>
    <col min="9" max="9" width="15.28125" style="46" customWidth="1"/>
    <col min="10" max="10" width="10.8515625" style="46" customWidth="1"/>
    <col min="11" max="11" width="13.421875" style="46" customWidth="1"/>
    <col min="12" max="12" width="14.140625" style="46" customWidth="1"/>
    <col min="13" max="14" width="12.421875" style="46" customWidth="1"/>
    <col min="15" max="15" width="13.421875" style="46" customWidth="1"/>
    <col min="16" max="16384" width="10.8515625" style="46" customWidth="1"/>
  </cols>
  <sheetData>
    <row r="1" spans="1:9" s="41" customFormat="1" ht="107.25">
      <c r="A1" s="40" t="s">
        <v>115</v>
      </c>
      <c r="B1" s="50" t="s">
        <v>164</v>
      </c>
      <c r="C1" s="50" t="s">
        <v>165</v>
      </c>
      <c r="D1" s="50" t="s">
        <v>166</v>
      </c>
      <c r="E1" s="50" t="s">
        <v>167</v>
      </c>
      <c r="F1" s="50" t="s">
        <v>141</v>
      </c>
      <c r="G1" s="50" t="s">
        <v>142</v>
      </c>
      <c r="H1" s="50" t="s">
        <v>143</v>
      </c>
      <c r="I1" s="50" t="s">
        <v>144</v>
      </c>
    </row>
    <row r="2" spans="1:9" s="47" customFormat="1" ht="15">
      <c r="A2" s="39" t="s">
        <v>62</v>
      </c>
      <c r="B2" s="52" t="str">
        <f>IF('LandCoverChange (ha) Drill Down'!B2="not available","not available",('LandCoverChange (ha) Drill Down'!B2*0.01))</f>
        <v>not available</v>
      </c>
      <c r="C2" s="52" t="str">
        <f>IF('LandCoverChange (ha) Drill Down'!C2="not available","not available",('LandCoverChange (ha) Drill Down'!C2*0.01))</f>
        <v>not available</v>
      </c>
      <c r="D2" s="52" t="str">
        <f>IF('LandCoverChange (ha) Drill Down'!D2="not available","not available",('LandCoverChange (ha) Drill Down'!D2*0.01))</f>
        <v>not available</v>
      </c>
      <c r="E2" s="52" t="str">
        <f>IF('LandCoverChange (ha) Drill Down'!E2="not available","not available",('LandCoverChange (ha) Drill Down'!E2*0.01))</f>
        <v>not available</v>
      </c>
      <c r="F2" s="52" t="str">
        <f>IF('LandCoverChange (ha) Drill Down'!F2="not available","not available",('LandCoverChange (ha) Drill Down'!F2*0.01))</f>
        <v>not available</v>
      </c>
      <c r="G2" s="52" t="str">
        <f>IF('LandCoverChange (ha) Drill Down'!G2="not available","not available",('LandCoverChange (ha) Drill Down'!G2*0.01))</f>
        <v>not available</v>
      </c>
      <c r="H2" s="52" t="str">
        <f>IF('LandCoverChange (ha) Drill Down'!H2="not available","not available",('LandCoverChange (ha) Drill Down'!H2*0.01))</f>
        <v>not available</v>
      </c>
      <c r="I2" s="52" t="str">
        <f>IF('LandCoverChange (ha) Drill Down'!I2="not available","not available",('LandCoverChange (ha) Drill Down'!I2*0.01))</f>
        <v>not available</v>
      </c>
    </row>
    <row r="3" spans="1:9" ht="14.25">
      <c r="A3" s="39" t="s">
        <v>64</v>
      </c>
      <c r="B3" s="52">
        <f>IF('LandCoverChange (ha) Drill Down'!B3="not available","not available",('LandCoverChange (ha) Drill Down'!B3*0.01))</f>
        <v>264.39</v>
      </c>
      <c r="C3" s="52">
        <f>IF('LandCoverChange (ha) Drill Down'!C3="not available","not available",('LandCoverChange (ha) Drill Down'!C3*0.01))</f>
        <v>11.19</v>
      </c>
      <c r="D3" s="52">
        <f>IF('LandCoverChange (ha) Drill Down'!D3="not available","not available",('LandCoverChange (ha) Drill Down'!D3*0.01))</f>
        <v>-0.77</v>
      </c>
      <c r="E3" s="52">
        <f>IF('LandCoverChange (ha) Drill Down'!E3="not available","not available",('LandCoverChange (ha) Drill Down'!E3*0.01))</f>
        <v>1.9100000000000001</v>
      </c>
      <c r="F3" s="52">
        <f>IF('LandCoverChange (ha) Drill Down'!F3="not available","not available",('LandCoverChange (ha) Drill Down'!F3*0.01))</f>
        <v>-262.72</v>
      </c>
      <c r="G3" s="52">
        <f>IF('LandCoverChange (ha) Drill Down'!G3="not available","not available",('LandCoverChange (ha) Drill Down'!G3*0.01))</f>
        <v>-22.75</v>
      </c>
      <c r="H3" s="52">
        <f>IF('LandCoverChange (ha) Drill Down'!H3="not available","not available",('LandCoverChange (ha) Drill Down'!H3*0.01))</f>
        <v>3.77</v>
      </c>
      <c r="I3" s="52">
        <f>IF('LandCoverChange (ha) Drill Down'!I3="not available","not available",('LandCoverChange (ha) Drill Down'!I3*0.01))</f>
        <v>4.98</v>
      </c>
    </row>
    <row r="4" spans="1:9" ht="14.25">
      <c r="A4" s="39" t="s">
        <v>65</v>
      </c>
      <c r="B4" s="52">
        <f>IF('LandCoverChange (ha) Drill Down'!B4="not available","not available",('LandCoverChange (ha) Drill Down'!B4*0.01))</f>
        <v>14.08</v>
      </c>
      <c r="C4" s="52">
        <f>IF('LandCoverChange (ha) Drill Down'!C4="not available","not available",('LandCoverChange (ha) Drill Down'!C4*0.01))</f>
        <v>16.67</v>
      </c>
      <c r="D4" s="52">
        <f>IF('LandCoverChange (ha) Drill Down'!D4="not available","not available",('LandCoverChange (ha) Drill Down'!D4*0.01))</f>
        <v>9.05</v>
      </c>
      <c r="E4" s="52">
        <f>IF('LandCoverChange (ha) Drill Down'!E4="not available","not available",('LandCoverChange (ha) Drill Down'!E4*0.01))</f>
        <v>37.93</v>
      </c>
      <c r="F4" s="52">
        <f>IF('LandCoverChange (ha) Drill Down'!F4="not available","not available",('LandCoverChange (ha) Drill Down'!F4*0.01))</f>
        <v>-45.52</v>
      </c>
      <c r="G4" s="52">
        <f>IF('LandCoverChange (ha) Drill Down'!G4="not available","not available",('LandCoverChange (ha) Drill Down'!G4*0.01))</f>
        <v>-32.65</v>
      </c>
      <c r="H4" s="52">
        <f>IF('LandCoverChange (ha) Drill Down'!H4="not available","not available",('LandCoverChange (ha) Drill Down'!H4*0.01))</f>
        <v>-0.18</v>
      </c>
      <c r="I4" s="52">
        <f>IF('LandCoverChange (ha) Drill Down'!I4="not available","not available",('LandCoverChange (ha) Drill Down'!I4*0.01))</f>
        <v>0.62</v>
      </c>
    </row>
    <row r="5" spans="1:9" ht="14.25">
      <c r="A5" s="39" t="s">
        <v>66</v>
      </c>
      <c r="B5" s="52">
        <f>IF('LandCoverChange (ha) Drill Down'!B5="not available","not available",('LandCoverChange (ha) Drill Down'!B5*0.01))</f>
        <v>62.56</v>
      </c>
      <c r="C5" s="52">
        <f>IF('LandCoverChange (ha) Drill Down'!C5="not available","not available",('LandCoverChange (ha) Drill Down'!C5*0.01))</f>
        <v>5.88</v>
      </c>
      <c r="D5" s="52">
        <f>IF('LandCoverChange (ha) Drill Down'!D5="not available","not available",('LandCoverChange (ha) Drill Down'!D5*0.01))</f>
        <v>10.5</v>
      </c>
      <c r="E5" s="52">
        <f>IF('LandCoverChange (ha) Drill Down'!E5="not available","not available",('LandCoverChange (ha) Drill Down'!E5*0.01))</f>
        <v>-0.53</v>
      </c>
      <c r="F5" s="52">
        <f>IF('LandCoverChange (ha) Drill Down'!F5="not available","not available",('LandCoverChange (ha) Drill Down'!F5*0.01))</f>
        <v>-84.99</v>
      </c>
      <c r="G5" s="52">
        <f>IF('LandCoverChange (ha) Drill Down'!G5="not available","not available",('LandCoverChange (ha) Drill Down'!G5*0.01))</f>
        <v>4.11</v>
      </c>
      <c r="H5" s="52">
        <f>IF('LandCoverChange (ha) Drill Down'!H5="not available","not available",('LandCoverChange (ha) Drill Down'!H5*0.01))</f>
        <v>-2.5</v>
      </c>
      <c r="I5" s="52">
        <f>IF('LandCoverChange (ha) Drill Down'!I5="not available","not available",('LandCoverChange (ha) Drill Down'!I5*0.01))</f>
        <v>4.97</v>
      </c>
    </row>
    <row r="6" spans="1:9" ht="14.25">
      <c r="A6" s="39" t="s">
        <v>67</v>
      </c>
      <c r="B6" s="52">
        <f>IF('LandCoverChange (ha) Drill Down'!B6="not available","not available",('LandCoverChange (ha) Drill Down'!B6*0.01))</f>
        <v>6.12</v>
      </c>
      <c r="C6" s="52">
        <f>IF('LandCoverChange (ha) Drill Down'!C6="not available","not available",('LandCoverChange (ha) Drill Down'!C6*0.01))</f>
        <v>22.73</v>
      </c>
      <c r="D6" s="52">
        <f>IF('LandCoverChange (ha) Drill Down'!D6="not available","not available",('LandCoverChange (ha) Drill Down'!D6*0.01))</f>
        <v>-0.97</v>
      </c>
      <c r="E6" s="52">
        <f>IF('LandCoverChange (ha) Drill Down'!E6="not available","not available",('LandCoverChange (ha) Drill Down'!E6*0.01))</f>
        <v>-0.36</v>
      </c>
      <c r="F6" s="52">
        <f>IF('LandCoverChange (ha) Drill Down'!F6="not available","not available",('LandCoverChange (ha) Drill Down'!F6*0.01))</f>
        <v>-25.93</v>
      </c>
      <c r="G6" s="52">
        <f>IF('LandCoverChange (ha) Drill Down'!G6="not available","not available",('LandCoverChange (ha) Drill Down'!G6*0.01))</f>
        <v>-5.2</v>
      </c>
      <c r="H6" s="52">
        <f>IF('LandCoverChange (ha) Drill Down'!H6="not available","not available",('LandCoverChange (ha) Drill Down'!H6*0.01))</f>
        <v>0.55</v>
      </c>
      <c r="I6" s="52">
        <f>IF('LandCoverChange (ha) Drill Down'!I6="not available","not available",('LandCoverChange (ha) Drill Down'!I6*0.01))</f>
        <v>3.06</v>
      </c>
    </row>
    <row r="7" spans="1:9" ht="14.25">
      <c r="A7" s="39" t="s">
        <v>68</v>
      </c>
      <c r="B7" s="52">
        <f>IF('LandCoverChange (ha) Drill Down'!B7="not available","not available",('LandCoverChange (ha) Drill Down'!B7*0.01))</f>
        <v>2.38</v>
      </c>
      <c r="C7" s="52">
        <f>IF('LandCoverChange (ha) Drill Down'!C7="not available","not available",('LandCoverChange (ha) Drill Down'!C7*0.01))</f>
        <v>6.5600000000000005</v>
      </c>
      <c r="D7" s="52">
        <f>IF('LandCoverChange (ha) Drill Down'!D7="not available","not available",('LandCoverChange (ha) Drill Down'!D7*0.01))</f>
        <v>28.02</v>
      </c>
      <c r="E7" s="52">
        <f>IF('LandCoverChange (ha) Drill Down'!E7="not available","not available",('LandCoverChange (ha) Drill Down'!E7*0.01))</f>
        <v>4.48</v>
      </c>
      <c r="F7" s="52">
        <f>IF('LandCoverChange (ha) Drill Down'!F7="not available","not available",('LandCoverChange (ha) Drill Down'!F7*0.01))</f>
        <v>-32.27</v>
      </c>
      <c r="G7" s="52">
        <f>IF('LandCoverChange (ha) Drill Down'!G7="not available","not available",('LandCoverChange (ha) Drill Down'!G7*0.01))</f>
        <v>-10.64</v>
      </c>
      <c r="H7" s="52">
        <f>IF('LandCoverChange (ha) Drill Down'!H7="not available","not available",('LandCoverChange (ha) Drill Down'!H7*0.01))</f>
        <v>1.6500000000000001</v>
      </c>
      <c r="I7" s="52">
        <f>IF('LandCoverChange (ha) Drill Down'!I7="not available","not available",('LandCoverChange (ha) Drill Down'!I7*0.01))</f>
        <v>-0.18</v>
      </c>
    </row>
    <row r="8" spans="1:9" ht="14.25">
      <c r="A8" s="39" t="s">
        <v>69</v>
      </c>
      <c r="B8" s="52" t="str">
        <f>IF('LandCoverChange (ha) Drill Down'!B8="not available","not available",('LandCoverChange (ha) Drill Down'!B8*0.01))</f>
        <v>not available</v>
      </c>
      <c r="C8" s="52" t="str">
        <f>IF('LandCoverChange (ha) Drill Down'!C8="not available","not available",('LandCoverChange (ha) Drill Down'!C8*0.01))</f>
        <v>not available</v>
      </c>
      <c r="D8" s="52" t="str">
        <f>IF('LandCoverChange (ha) Drill Down'!D8="not available","not available",('LandCoverChange (ha) Drill Down'!D8*0.01))</f>
        <v>not available</v>
      </c>
      <c r="E8" s="52" t="str">
        <f>IF('LandCoverChange (ha) Drill Down'!E8="not available","not available",('LandCoverChange (ha) Drill Down'!E8*0.01))</f>
        <v>not available</v>
      </c>
      <c r="F8" s="52" t="str">
        <f>IF('LandCoverChange (ha) Drill Down'!F8="not available","not available",('LandCoverChange (ha) Drill Down'!F8*0.01))</f>
        <v>not available</v>
      </c>
      <c r="G8" s="52" t="str">
        <f>IF('LandCoverChange (ha) Drill Down'!G8="not available","not available",('LandCoverChange (ha) Drill Down'!G8*0.01))</f>
        <v>not available</v>
      </c>
      <c r="H8" s="52" t="str">
        <f>IF('LandCoverChange (ha) Drill Down'!H8="not available","not available",('LandCoverChange (ha) Drill Down'!H8*0.01))</f>
        <v>not available</v>
      </c>
      <c r="I8" s="52" t="str">
        <f>IF('LandCoverChange (ha) Drill Down'!I8="not available","not available",('LandCoverChange (ha) Drill Down'!I8*0.01))</f>
        <v>not available</v>
      </c>
    </row>
    <row r="9" spans="1:9" ht="14.25">
      <c r="A9" s="39" t="s">
        <v>70</v>
      </c>
      <c r="B9" s="52">
        <f>IF('LandCoverChange (ha) Drill Down'!B9="not available","not available",('LandCoverChange (ha) Drill Down'!B9*0.01))</f>
        <v>65.97</v>
      </c>
      <c r="C9" s="52">
        <f>IF('LandCoverChange (ha) Drill Down'!C9="not available","not available",('LandCoverChange (ha) Drill Down'!C9*0.01))</f>
        <v>18.580000000000002</v>
      </c>
      <c r="D9" s="52">
        <f>IF('LandCoverChange (ha) Drill Down'!D9="not available","not available",('LandCoverChange (ha) Drill Down'!D9*0.01))</f>
        <v>-3.46</v>
      </c>
      <c r="E9" s="52">
        <f>IF('LandCoverChange (ha) Drill Down'!E9="not available","not available",('LandCoverChange (ha) Drill Down'!E9*0.01))</f>
        <v>21.240000000000002</v>
      </c>
      <c r="F9" s="52">
        <f>IF('LandCoverChange (ha) Drill Down'!F9="not available","not available",('LandCoverChange (ha) Drill Down'!F9*0.01))</f>
        <v>-47.24</v>
      </c>
      <c r="G9" s="52">
        <f>IF('LandCoverChange (ha) Drill Down'!G9="not available","not available",('LandCoverChange (ha) Drill Down'!G9*0.01))</f>
        <v>-55.36</v>
      </c>
      <c r="H9" s="52">
        <f>IF('LandCoverChange (ha) Drill Down'!H9="not available","not available",('LandCoverChange (ha) Drill Down'!H9*0.01))</f>
        <v>0</v>
      </c>
      <c r="I9" s="52">
        <f>IF('LandCoverChange (ha) Drill Down'!I9="not available","not available",('LandCoverChange (ha) Drill Down'!I9*0.01))</f>
        <v>0.27</v>
      </c>
    </row>
    <row r="10" spans="1:9" ht="14.25">
      <c r="A10" s="39" t="s">
        <v>71</v>
      </c>
      <c r="B10" s="52">
        <f>IF('LandCoverChange (ha) Drill Down'!B10="not available","not available",('LandCoverChange (ha) Drill Down'!B10*0.01))</f>
        <v>21.57</v>
      </c>
      <c r="C10" s="52">
        <f>IF('LandCoverChange (ha) Drill Down'!C10="not available","not available",('LandCoverChange (ha) Drill Down'!C10*0.01))</f>
        <v>26.150000000000002</v>
      </c>
      <c r="D10" s="52">
        <f>IF('LandCoverChange (ha) Drill Down'!D10="not available","not available",('LandCoverChange (ha) Drill Down'!D10*0.01))</f>
        <v>23.29</v>
      </c>
      <c r="E10" s="52">
        <f>IF('LandCoverChange (ha) Drill Down'!E10="not available","not available",('LandCoverChange (ha) Drill Down'!E10*0.01))</f>
        <v>15.75</v>
      </c>
      <c r="F10" s="52">
        <f>IF('LandCoverChange (ha) Drill Down'!F10="not available","not available",('LandCoverChange (ha) Drill Down'!F10*0.01))</f>
        <v>-116.57000000000001</v>
      </c>
      <c r="G10" s="52">
        <f>IF('LandCoverChange (ha) Drill Down'!G10="not available","not available",('LandCoverChange (ha) Drill Down'!G10*0.01))</f>
        <v>24.54</v>
      </c>
      <c r="H10" s="52">
        <f>IF('LandCoverChange (ha) Drill Down'!H10="not available","not available",('LandCoverChange (ha) Drill Down'!H10*0.01))</f>
        <v>-0.1</v>
      </c>
      <c r="I10" s="52">
        <f>IF('LandCoverChange (ha) Drill Down'!I10="not available","not available",('LandCoverChange (ha) Drill Down'!I10*0.01))</f>
        <v>5.37</v>
      </c>
    </row>
    <row r="11" spans="1:9" ht="14.25">
      <c r="A11" s="39" t="s">
        <v>72</v>
      </c>
      <c r="B11" s="52">
        <f>IF('LandCoverChange (ha) Drill Down'!B11="not available","not available",('LandCoverChange (ha) Drill Down'!B11*0.01))</f>
        <v>338.39</v>
      </c>
      <c r="C11" s="52">
        <f>IF('LandCoverChange (ha) Drill Down'!C11="not available","not available",('LandCoverChange (ha) Drill Down'!C11*0.01))</f>
        <v>169.54</v>
      </c>
      <c r="D11" s="52">
        <f>IF('LandCoverChange (ha) Drill Down'!D11="not available","not available",('LandCoverChange (ha) Drill Down'!D11*0.01))</f>
        <v>-84.17</v>
      </c>
      <c r="E11" s="52">
        <f>IF('LandCoverChange (ha) Drill Down'!E11="not available","not available",('LandCoverChange (ha) Drill Down'!E11*0.01))</f>
        <v>53.67</v>
      </c>
      <c r="F11" s="52">
        <f>IF('LandCoverChange (ha) Drill Down'!F11="not available","not available",('LandCoverChange (ha) Drill Down'!F11*0.01))</f>
        <v>-543.99</v>
      </c>
      <c r="G11" s="52">
        <f>IF('LandCoverChange (ha) Drill Down'!G11="not available","not available",('LandCoverChange (ha) Drill Down'!G11*0.01))</f>
        <v>-103.64</v>
      </c>
      <c r="H11" s="52">
        <f>IF('LandCoverChange (ha) Drill Down'!H11="not available","not available",('LandCoverChange (ha) Drill Down'!H11*0.01))</f>
        <v>33.84</v>
      </c>
      <c r="I11" s="52">
        <f>IF('LandCoverChange (ha) Drill Down'!I11="not available","not available",('LandCoverChange (ha) Drill Down'!I11*0.01))</f>
        <v>136.36</v>
      </c>
    </row>
    <row r="12" spans="1:9" ht="14.25">
      <c r="A12" s="39" t="s">
        <v>73</v>
      </c>
      <c r="B12" s="52">
        <f>IF('LandCoverChange (ha) Drill Down'!B12="not available","not available",('LandCoverChange (ha) Drill Down'!B12*0.01))</f>
        <v>54.68</v>
      </c>
      <c r="C12" s="52">
        <f>IF('LandCoverChange (ha) Drill Down'!C12="not available","not available",('LandCoverChange (ha) Drill Down'!C12*0.01))</f>
        <v>24.650000000000002</v>
      </c>
      <c r="D12" s="52">
        <f>IF('LandCoverChange (ha) Drill Down'!D12="not available","not available",('LandCoverChange (ha) Drill Down'!D12*0.01))</f>
        <v>-5.29</v>
      </c>
      <c r="E12" s="52">
        <f>IF('LandCoverChange (ha) Drill Down'!E12="not available","not available",('LandCoverChange (ha) Drill Down'!E12*0.01))</f>
        <v>20.86</v>
      </c>
      <c r="F12" s="52">
        <f>IF('LandCoverChange (ha) Drill Down'!F12="not available","not available",('LandCoverChange (ha) Drill Down'!F12*0.01))</f>
        <v>-118.15</v>
      </c>
      <c r="G12" s="52">
        <f>IF('LandCoverChange (ha) Drill Down'!G12="not available","not available",('LandCoverChange (ha) Drill Down'!G12*0.01))</f>
        <v>8.18</v>
      </c>
      <c r="H12" s="52">
        <f>IF('LandCoverChange (ha) Drill Down'!H12="not available","not available",('LandCoverChange (ha) Drill Down'!H12*0.01))</f>
        <v>-2.22</v>
      </c>
      <c r="I12" s="52">
        <f>IF('LandCoverChange (ha) Drill Down'!I12="not available","not available",('LandCoverChange (ha) Drill Down'!I12*0.01))</f>
        <v>17.29</v>
      </c>
    </row>
    <row r="13" spans="1:9" ht="14.25">
      <c r="A13" s="39" t="s">
        <v>74</v>
      </c>
      <c r="B13" s="52">
        <f>IF('LandCoverChange (ha) Drill Down'!B13="not available","not available",('LandCoverChange (ha) Drill Down'!B13*0.01))</f>
        <v>18.47</v>
      </c>
      <c r="C13" s="52">
        <f>IF('LandCoverChange (ha) Drill Down'!C13="not available","not available",('LandCoverChange (ha) Drill Down'!C13*0.01))</f>
        <v>3.24</v>
      </c>
      <c r="D13" s="52">
        <f>IF('LandCoverChange (ha) Drill Down'!D13="not available","not available",('LandCoverChange (ha) Drill Down'!D13*0.01))</f>
        <v>9.06</v>
      </c>
      <c r="E13" s="52">
        <f>IF('LandCoverChange (ha) Drill Down'!E13="not available","not available",('LandCoverChange (ha) Drill Down'!E13*0.01))</f>
        <v>1.43</v>
      </c>
      <c r="F13" s="52">
        <f>IF('LandCoverChange (ha) Drill Down'!F13="not available","not available",('LandCoverChange (ha) Drill Down'!F13*0.01))</f>
        <v>-34.96</v>
      </c>
      <c r="G13" s="52">
        <f>IF('LandCoverChange (ha) Drill Down'!G13="not available","not available",('LandCoverChange (ha) Drill Down'!G13*0.01))</f>
        <v>-4.8100000000000005</v>
      </c>
      <c r="H13" s="52">
        <f>IF('LandCoverChange (ha) Drill Down'!H13="not available","not available",('LandCoverChange (ha) Drill Down'!H13*0.01))</f>
        <v>5.78</v>
      </c>
      <c r="I13" s="52">
        <f>IF('LandCoverChange (ha) Drill Down'!I13="not available","not available",('LandCoverChange (ha) Drill Down'!I13*0.01))</f>
        <v>1.79</v>
      </c>
    </row>
    <row r="14" spans="1:9" ht="14.25">
      <c r="A14" s="39" t="s">
        <v>75</v>
      </c>
      <c r="B14" s="52">
        <f>IF('LandCoverChange (ha) Drill Down'!B14="not available","not available",('LandCoverChange (ha) Drill Down'!B14*0.01))</f>
        <v>349.15000000000003</v>
      </c>
      <c r="C14" s="52">
        <f>IF('LandCoverChange (ha) Drill Down'!C14="not available","not available",('LandCoverChange (ha) Drill Down'!C14*0.01))</f>
        <v>410.65000000000003</v>
      </c>
      <c r="D14" s="52">
        <f>IF('LandCoverChange (ha) Drill Down'!D14="not available","not available",('LandCoverChange (ha) Drill Down'!D14*0.01))</f>
        <v>539.9</v>
      </c>
      <c r="E14" s="52">
        <f>IF('LandCoverChange (ha) Drill Down'!E14="not available","not available",('LandCoverChange (ha) Drill Down'!E14*0.01))</f>
        <v>73.11</v>
      </c>
      <c r="F14" s="52">
        <f>IF('LandCoverChange (ha) Drill Down'!F14="not available","not available",('LandCoverChange (ha) Drill Down'!F14*0.01))</f>
        <v>-342.59000000000003</v>
      </c>
      <c r="G14" s="52">
        <f>IF('LandCoverChange (ha) Drill Down'!G14="not available","not available",('LandCoverChange (ha) Drill Down'!G14*0.01))</f>
        <v>-1085.68</v>
      </c>
      <c r="H14" s="52">
        <f>IF('LandCoverChange (ha) Drill Down'!H14="not available","not available",('LandCoverChange (ha) Drill Down'!H14*0.01))</f>
        <v>-2.5</v>
      </c>
      <c r="I14" s="52">
        <f>IF('LandCoverChange (ha) Drill Down'!I14="not available","not available",('LandCoverChange (ha) Drill Down'!I14*0.01))</f>
        <v>57.96</v>
      </c>
    </row>
    <row r="15" spans="1:9" ht="14.25">
      <c r="A15" s="39" t="s">
        <v>76</v>
      </c>
      <c r="B15" s="52">
        <f>IF('LandCoverChange (ha) Drill Down'!B15="not available","not available",('LandCoverChange (ha) Drill Down'!B15*0.01))</f>
        <v>34.68</v>
      </c>
      <c r="C15" s="52">
        <f>IF('LandCoverChange (ha) Drill Down'!C15="not available","not available",('LandCoverChange (ha) Drill Down'!C15*0.01))</f>
        <v>22.87</v>
      </c>
      <c r="D15" s="52">
        <f>IF('LandCoverChange (ha) Drill Down'!D15="not available","not available",('LandCoverChange (ha) Drill Down'!D15*0.01))</f>
        <v>28.72</v>
      </c>
      <c r="E15" s="52">
        <f>IF('LandCoverChange (ha) Drill Down'!E15="not available","not available",('LandCoverChange (ha) Drill Down'!E15*0.01))</f>
        <v>25.61</v>
      </c>
      <c r="F15" s="52">
        <f>IF('LandCoverChange (ha) Drill Down'!F15="not available","not available",('LandCoverChange (ha) Drill Down'!F15*0.01))</f>
        <v>438.79</v>
      </c>
      <c r="G15" s="52">
        <f>IF('LandCoverChange (ha) Drill Down'!G15="not available","not available",('LandCoverChange (ha) Drill Down'!G15*0.01))</f>
        <v>-393.93</v>
      </c>
      <c r="H15" s="52">
        <f>IF('LandCoverChange (ha) Drill Down'!H15="not available","not available",('LandCoverChange (ha) Drill Down'!H15*0.01))</f>
        <v>-155.72</v>
      </c>
      <c r="I15" s="52">
        <f>IF('LandCoverChange (ha) Drill Down'!I15="not available","not available",('LandCoverChange (ha) Drill Down'!I15*0.01))</f>
        <v>-1.02</v>
      </c>
    </row>
    <row r="16" spans="1:9" ht="14.25">
      <c r="A16" s="39" t="s">
        <v>77</v>
      </c>
      <c r="B16" s="52">
        <f>IF('LandCoverChange (ha) Drill Down'!B16="not available","not available",('LandCoverChange (ha) Drill Down'!B16*0.01))</f>
        <v>334.69</v>
      </c>
      <c r="C16" s="52">
        <f>IF('LandCoverChange (ha) Drill Down'!C16="not available","not available",('LandCoverChange (ha) Drill Down'!C16*0.01))</f>
        <v>312.32</v>
      </c>
      <c r="D16" s="52">
        <f>IF('LandCoverChange (ha) Drill Down'!D16="not available","not available",('LandCoverChange (ha) Drill Down'!D16*0.01))</f>
        <v>157.19</v>
      </c>
      <c r="E16" s="52">
        <f>IF('LandCoverChange (ha) Drill Down'!E16="not available","not available",('LandCoverChange (ha) Drill Down'!E16*0.01))</f>
        <v>18.71</v>
      </c>
      <c r="F16" s="52">
        <f>IF('LandCoverChange (ha) Drill Down'!F16="not available","not available",('LandCoverChange (ha) Drill Down'!F16*0.01))</f>
        <v>-782.58</v>
      </c>
      <c r="G16" s="52">
        <f>IF('LandCoverChange (ha) Drill Down'!G16="not available","not available",('LandCoverChange (ha) Drill Down'!G16*0.01))</f>
        <v>-70.81</v>
      </c>
      <c r="H16" s="52">
        <f>IF('LandCoverChange (ha) Drill Down'!H16="not available","not available",('LandCoverChange (ha) Drill Down'!H16*0.01))</f>
        <v>0</v>
      </c>
      <c r="I16" s="52">
        <f>IF('LandCoverChange (ha) Drill Down'!I16="not available","not available",('LandCoverChange (ha) Drill Down'!I16*0.01))</f>
        <v>30.48</v>
      </c>
    </row>
    <row r="17" spans="1:9" ht="14.25">
      <c r="A17" s="39" t="s">
        <v>78</v>
      </c>
      <c r="B17" s="52" t="str">
        <f>IF('LandCoverChange (ha) Drill Down'!B17="not available","not available",('LandCoverChange (ha) Drill Down'!B17*0.01))</f>
        <v>not available</v>
      </c>
      <c r="C17" s="52" t="str">
        <f>IF('LandCoverChange (ha) Drill Down'!C17="not available","not available",('LandCoverChange (ha) Drill Down'!C17*0.01))</f>
        <v>not available</v>
      </c>
      <c r="D17" s="52" t="str">
        <f>IF('LandCoverChange (ha) Drill Down'!D17="not available","not available",('LandCoverChange (ha) Drill Down'!D17*0.01))</f>
        <v>not available</v>
      </c>
      <c r="E17" s="52" t="str">
        <f>IF('LandCoverChange (ha) Drill Down'!E17="not available","not available",('LandCoverChange (ha) Drill Down'!E17*0.01))</f>
        <v>not available</v>
      </c>
      <c r="F17" s="52" t="str">
        <f>IF('LandCoverChange (ha) Drill Down'!F17="not available","not available",('LandCoverChange (ha) Drill Down'!F17*0.01))</f>
        <v>not available</v>
      </c>
      <c r="G17" s="52" t="str">
        <f>IF('LandCoverChange (ha) Drill Down'!G17="not available","not available",('LandCoverChange (ha) Drill Down'!G17*0.01))</f>
        <v>not available</v>
      </c>
      <c r="H17" s="52" t="str">
        <f>IF('LandCoverChange (ha) Drill Down'!H17="not available","not available",('LandCoverChange (ha) Drill Down'!H17*0.01))</f>
        <v>not available</v>
      </c>
      <c r="I17" s="52" t="str">
        <f>IF('LandCoverChange (ha) Drill Down'!I17="not available","not available",('LandCoverChange (ha) Drill Down'!I17*0.01))</f>
        <v>not available</v>
      </c>
    </row>
    <row r="18" spans="1:9" ht="14.25">
      <c r="A18" s="39" t="s">
        <v>79</v>
      </c>
      <c r="B18" s="52">
        <f>IF('LandCoverChange (ha) Drill Down'!B18="not available","not available",('LandCoverChange (ha) Drill Down'!B18*0.01))</f>
        <v>5.7</v>
      </c>
      <c r="C18" s="52">
        <f>IF('LandCoverChange (ha) Drill Down'!C18="not available","not available",('LandCoverChange (ha) Drill Down'!C18*0.01))</f>
        <v>64.35</v>
      </c>
      <c r="D18" s="52">
        <f>IF('LandCoverChange (ha) Drill Down'!D18="not available","not available",('LandCoverChange (ha) Drill Down'!D18*0.01))</f>
        <v>22.86</v>
      </c>
      <c r="E18" s="52">
        <f>IF('LandCoverChange (ha) Drill Down'!E18="not available","not available",('LandCoverChange (ha) Drill Down'!E18*0.01))</f>
        <v>1.68</v>
      </c>
      <c r="F18" s="52">
        <f>IF('LandCoverChange (ha) Drill Down'!F18="not available","not available",('LandCoverChange (ha) Drill Down'!F18*0.01))</f>
        <v>-17.48</v>
      </c>
      <c r="G18" s="52">
        <f>IF('LandCoverChange (ha) Drill Down'!G18="not available","not available",('LandCoverChange (ha) Drill Down'!G18*0.01))</f>
        <v>-78.99</v>
      </c>
      <c r="H18" s="52">
        <f>IF('LandCoverChange (ha) Drill Down'!H18="not available","not available",('LandCoverChange (ha) Drill Down'!H18*0.01))</f>
        <v>-1.54</v>
      </c>
      <c r="I18" s="52">
        <f>IF('LandCoverChange (ha) Drill Down'!I18="not available","not available",('LandCoverChange (ha) Drill Down'!I18*0.01))</f>
        <v>3.42</v>
      </c>
    </row>
    <row r="19" spans="1:9" ht="14.25">
      <c r="A19" s="39" t="s">
        <v>80</v>
      </c>
      <c r="B19" s="52">
        <f>IF('LandCoverChange (ha) Drill Down'!B19="not available","not available",('LandCoverChange (ha) Drill Down'!B19*0.01))</f>
        <v>28.61</v>
      </c>
      <c r="C19" s="52">
        <f>IF('LandCoverChange (ha) Drill Down'!C19="not available","not available",('LandCoverChange (ha) Drill Down'!C19*0.01))</f>
        <v>35.44</v>
      </c>
      <c r="D19" s="52">
        <f>IF('LandCoverChange (ha) Drill Down'!D19="not available","not available",('LandCoverChange (ha) Drill Down'!D19*0.01))</f>
        <v>84.7</v>
      </c>
      <c r="E19" s="52">
        <f>IF('LandCoverChange (ha) Drill Down'!E19="not available","not available",('LandCoverChange (ha) Drill Down'!E19*0.01))</f>
        <v>0.44</v>
      </c>
      <c r="F19" s="52">
        <f>IF('LandCoverChange (ha) Drill Down'!F19="not available","not available",('LandCoverChange (ha) Drill Down'!F19*0.01))</f>
        <v>-613.72</v>
      </c>
      <c r="G19" s="52">
        <f>IF('LandCoverChange (ha) Drill Down'!G19="not available","not available",('LandCoverChange (ha) Drill Down'!G19*0.01))</f>
        <v>435.02</v>
      </c>
      <c r="H19" s="52">
        <f>IF('LandCoverChange (ha) Drill Down'!H19="not available","not available",('LandCoverChange (ha) Drill Down'!H19*0.01))</f>
        <v>-0.39</v>
      </c>
      <c r="I19" s="52">
        <f>IF('LandCoverChange (ha) Drill Down'!I19="not available","not available",('LandCoverChange (ha) Drill Down'!I19*0.01))</f>
        <v>29.900000000000002</v>
      </c>
    </row>
    <row r="20" spans="1:9" ht="14.25">
      <c r="A20" s="39" t="s">
        <v>81</v>
      </c>
      <c r="B20" s="52">
        <f>IF('LandCoverChange (ha) Drill Down'!B20="not available","not available",('LandCoverChange (ha) Drill Down'!B20*0.01))</f>
        <v>120.37</v>
      </c>
      <c r="C20" s="52">
        <f>IF('LandCoverChange (ha) Drill Down'!C20="not available","not available",('LandCoverChange (ha) Drill Down'!C20*0.01))</f>
        <v>40.34</v>
      </c>
      <c r="D20" s="52">
        <f>IF('LandCoverChange (ha) Drill Down'!D20="not available","not available",('LandCoverChange (ha) Drill Down'!D20*0.01))</f>
        <v>22.82</v>
      </c>
      <c r="E20" s="52">
        <f>IF('LandCoverChange (ha) Drill Down'!E20="not available","not available",('LandCoverChange (ha) Drill Down'!E20*0.01))</f>
        <v>16.96</v>
      </c>
      <c r="F20" s="52">
        <f>IF('LandCoverChange (ha) Drill Down'!F20="not available","not available",('LandCoverChange (ha) Drill Down'!F20*0.01))</f>
        <v>-392.51</v>
      </c>
      <c r="G20" s="52">
        <f>IF('LandCoverChange (ha) Drill Down'!G20="not available","not available",('LandCoverChange (ha) Drill Down'!G20*0.01))</f>
        <v>493.36</v>
      </c>
      <c r="H20" s="52">
        <f>IF('LandCoverChange (ha) Drill Down'!H20="not available","not available",('LandCoverChange (ha) Drill Down'!H20*0.01))</f>
        <v>-301.3</v>
      </c>
      <c r="I20" s="52">
        <f>IF('LandCoverChange (ha) Drill Down'!I20="not available","not available",('LandCoverChange (ha) Drill Down'!I20*0.01))</f>
        <v>-0.04</v>
      </c>
    </row>
    <row r="21" spans="1:9" ht="14.25">
      <c r="A21" s="39" t="s">
        <v>82</v>
      </c>
      <c r="B21" s="52" t="str">
        <f>IF('LandCoverChange (ha) Drill Down'!B21="not available","not available",('LandCoverChange (ha) Drill Down'!B21*0.01))</f>
        <v>not available</v>
      </c>
      <c r="C21" s="52" t="str">
        <f>IF('LandCoverChange (ha) Drill Down'!C21="not available","not available",('LandCoverChange (ha) Drill Down'!C21*0.01))</f>
        <v>not available</v>
      </c>
      <c r="D21" s="52" t="str">
        <f>IF('LandCoverChange (ha) Drill Down'!D21="not available","not available",('LandCoverChange (ha) Drill Down'!D21*0.01))</f>
        <v>not available</v>
      </c>
      <c r="E21" s="52" t="str">
        <f>IF('LandCoverChange (ha) Drill Down'!E21="not available","not available",('LandCoverChange (ha) Drill Down'!E21*0.01))</f>
        <v>not available</v>
      </c>
      <c r="F21" s="52" t="str">
        <f>IF('LandCoverChange (ha) Drill Down'!F21="not available","not available",('LandCoverChange (ha) Drill Down'!F21*0.01))</f>
        <v>not available</v>
      </c>
      <c r="G21" s="52" t="str">
        <f>IF('LandCoverChange (ha) Drill Down'!G21="not available","not available",('LandCoverChange (ha) Drill Down'!G21*0.01))</f>
        <v>not available</v>
      </c>
      <c r="H21" s="52" t="str">
        <f>IF('LandCoverChange (ha) Drill Down'!H21="not available","not available",('LandCoverChange (ha) Drill Down'!H21*0.01))</f>
        <v>not available</v>
      </c>
      <c r="I21" s="52" t="str">
        <f>IF('LandCoverChange (ha) Drill Down'!I21="not available","not available",('LandCoverChange (ha) Drill Down'!I21*0.01))</f>
        <v>not available</v>
      </c>
    </row>
    <row r="22" spans="1:9" ht="14.25">
      <c r="A22" s="39" t="s">
        <v>83</v>
      </c>
      <c r="B22" s="52">
        <f>IF('LandCoverChange (ha) Drill Down'!B22="not available","not available",('LandCoverChange (ha) Drill Down'!B22*0.01))</f>
        <v>8.58</v>
      </c>
      <c r="C22" s="52">
        <f>IF('LandCoverChange (ha) Drill Down'!C22="not available","not available",('LandCoverChange (ha) Drill Down'!C22*0.01))</f>
        <v>12.02</v>
      </c>
      <c r="D22" s="52">
        <f>IF('LandCoverChange (ha) Drill Down'!D22="not available","not available",('LandCoverChange (ha) Drill Down'!D22*0.01))</f>
        <v>24.26</v>
      </c>
      <c r="E22" s="52">
        <f>IF('LandCoverChange (ha) Drill Down'!E22="not available","not available",('LandCoverChange (ha) Drill Down'!E22*0.01))</f>
        <v>17.900000000000002</v>
      </c>
      <c r="F22" s="52">
        <f>IF('LandCoverChange (ha) Drill Down'!F22="not available","not available",('LandCoverChange (ha) Drill Down'!F22*0.01))</f>
        <v>-2.81</v>
      </c>
      <c r="G22" s="52">
        <f>IF('LandCoverChange (ha) Drill Down'!G22="not available","not available",('LandCoverChange (ha) Drill Down'!G22*0.01))</f>
        <v>-76.57000000000001</v>
      </c>
      <c r="H22" s="52">
        <f>IF('LandCoverChange (ha) Drill Down'!H22="not available","not available",('LandCoverChange (ha) Drill Down'!H22*0.01))</f>
        <v>-4.97</v>
      </c>
      <c r="I22" s="52">
        <f>IF('LandCoverChange (ha) Drill Down'!I22="not available","not available",('LandCoverChange (ha) Drill Down'!I22*0.01))</f>
        <v>21.59</v>
      </c>
    </row>
    <row r="23" spans="1:9" ht="14.25">
      <c r="A23" s="39" t="s">
        <v>84</v>
      </c>
      <c r="B23" s="52">
        <f>IF('LandCoverChange (ha) Drill Down'!B23="not available","not available",('LandCoverChange (ha) Drill Down'!B23*0.01))</f>
        <v>153.79</v>
      </c>
      <c r="C23" s="52">
        <f>IF('LandCoverChange (ha) Drill Down'!C23="not available","not available",('LandCoverChange (ha) Drill Down'!C23*0.01))</f>
        <v>271.22</v>
      </c>
      <c r="D23" s="52">
        <f>IF('LandCoverChange (ha) Drill Down'!D23="not available","not available",('LandCoverChange (ha) Drill Down'!D23*0.01))</f>
        <v>40.03</v>
      </c>
      <c r="E23" s="52">
        <f>IF('LandCoverChange (ha) Drill Down'!E23="not available","not available",('LandCoverChange (ha) Drill Down'!E23*0.01))</f>
        <v>17.87</v>
      </c>
      <c r="F23" s="52">
        <f>IF('LandCoverChange (ha) Drill Down'!F23="not available","not available",('LandCoverChange (ha) Drill Down'!F23*0.01))</f>
        <v>-457.66</v>
      </c>
      <c r="G23" s="52">
        <f>IF('LandCoverChange (ha) Drill Down'!G23="not available","not available",('LandCoverChange (ha) Drill Down'!G23*0.01))</f>
        <v>-53.67</v>
      </c>
      <c r="H23" s="52">
        <f>IF('LandCoverChange (ha) Drill Down'!H23="not available","not available",('LandCoverChange (ha) Drill Down'!H23*0.01))</f>
        <v>-5.92</v>
      </c>
      <c r="I23" s="52">
        <f>IF('LandCoverChange (ha) Drill Down'!I23="not available","not available",('LandCoverChange (ha) Drill Down'!I23*0.01))</f>
        <v>34.34</v>
      </c>
    </row>
    <row r="24" spans="1:9" ht="14.25">
      <c r="A24" s="39" t="s">
        <v>85</v>
      </c>
      <c r="B24" s="52">
        <f>IF('LandCoverChange (ha) Drill Down'!B24="not available","not available",('LandCoverChange (ha) Drill Down'!B24*0.01))</f>
        <v>9.26</v>
      </c>
      <c r="C24" s="52">
        <f>IF('LandCoverChange (ha) Drill Down'!C24="not available","not available",('LandCoverChange (ha) Drill Down'!C24*0.01))</f>
        <v>1.29</v>
      </c>
      <c r="D24" s="52">
        <f>IF('LandCoverChange (ha) Drill Down'!D24="not available","not available",('LandCoverChange (ha) Drill Down'!D24*0.01))</f>
        <v>-2.36</v>
      </c>
      <c r="E24" s="52">
        <f>IF('LandCoverChange (ha) Drill Down'!E24="not available","not available",('LandCoverChange (ha) Drill Down'!E24*0.01))</f>
        <v>0</v>
      </c>
      <c r="F24" s="52">
        <f>IF('LandCoverChange (ha) Drill Down'!F24="not available","not available",('LandCoverChange (ha) Drill Down'!F24*0.01))</f>
        <v>-10.15</v>
      </c>
      <c r="G24" s="52">
        <f>IF('LandCoverChange (ha) Drill Down'!G24="not available","not available",('LandCoverChange (ha) Drill Down'!G24*0.01))</f>
        <v>1.96</v>
      </c>
      <c r="H24" s="52">
        <f>IF('LandCoverChange (ha) Drill Down'!H24="not available","not available",('LandCoverChange (ha) Drill Down'!H24*0.01))</f>
        <v>0</v>
      </c>
      <c r="I24" s="52">
        <f>IF('LandCoverChange (ha) Drill Down'!I24="not available","not available",('LandCoverChange (ha) Drill Down'!I24*0.01))</f>
        <v>0</v>
      </c>
    </row>
    <row r="25" spans="1:9" ht="14.25">
      <c r="A25" s="39" t="s">
        <v>86</v>
      </c>
      <c r="B25" s="52">
        <f>IF('LandCoverChange (ha) Drill Down'!B25="not available","not available",('LandCoverChange (ha) Drill Down'!B25*0.01))</f>
        <v>0</v>
      </c>
      <c r="C25" s="52">
        <f>IF('LandCoverChange (ha) Drill Down'!C25="not available","not available",('LandCoverChange (ha) Drill Down'!C25*0.01))</f>
        <v>0</v>
      </c>
      <c r="D25" s="52">
        <f>IF('LandCoverChange (ha) Drill Down'!D25="not available","not available",('LandCoverChange (ha) Drill Down'!D25*0.01))</f>
        <v>0</v>
      </c>
      <c r="E25" s="52">
        <f>IF('LandCoverChange (ha) Drill Down'!E25="not available","not available",('LandCoverChange (ha) Drill Down'!E25*0.01))</f>
        <v>0</v>
      </c>
      <c r="F25" s="52">
        <f>IF('LandCoverChange (ha) Drill Down'!F25="not available","not available",('LandCoverChange (ha) Drill Down'!F25*0.01))</f>
        <v>0</v>
      </c>
      <c r="G25" s="52">
        <f>IF('LandCoverChange (ha) Drill Down'!G25="not available","not available",('LandCoverChange (ha) Drill Down'!G25*0.01))</f>
        <v>0</v>
      </c>
      <c r="H25" s="52">
        <f>IF('LandCoverChange (ha) Drill Down'!H25="not available","not available",('LandCoverChange (ha) Drill Down'!H25*0.01))</f>
        <v>0</v>
      </c>
      <c r="I25" s="52">
        <f>IF('LandCoverChange (ha) Drill Down'!I25="not available","not available",('LandCoverChange (ha) Drill Down'!I25*0.01))</f>
        <v>0</v>
      </c>
    </row>
    <row r="26" spans="1:9" ht="14.25">
      <c r="A26" s="39" t="s">
        <v>87</v>
      </c>
      <c r="B26" s="52">
        <f>IF('LandCoverChange (ha) Drill Down'!B26="not available","not available",('LandCoverChange (ha) Drill Down'!B26*0.01))</f>
        <v>13.290000000000001</v>
      </c>
      <c r="C26" s="52">
        <f>IF('LandCoverChange (ha) Drill Down'!C26="not available","not available",('LandCoverChange (ha) Drill Down'!C26*0.01))</f>
        <v>6.95</v>
      </c>
      <c r="D26" s="52">
        <f>IF('LandCoverChange (ha) Drill Down'!D26="not available","not available",('LandCoverChange (ha) Drill Down'!D26*0.01))</f>
        <v>7.66</v>
      </c>
      <c r="E26" s="52">
        <f>IF('LandCoverChange (ha) Drill Down'!E26="not available","not available",('LandCoverChange (ha) Drill Down'!E26*0.01))</f>
        <v>0.4</v>
      </c>
      <c r="F26" s="52">
        <f>IF('LandCoverChange (ha) Drill Down'!F26="not available","not available",('LandCoverChange (ha) Drill Down'!F26*0.01))</f>
        <v>-52.84</v>
      </c>
      <c r="G26" s="52">
        <f>IF('LandCoverChange (ha) Drill Down'!G26="not available","not available",('LandCoverChange (ha) Drill Down'!G26*0.01))</f>
        <v>29.29</v>
      </c>
      <c r="H26" s="52">
        <f>IF('LandCoverChange (ha) Drill Down'!H26="not available","not available",('LandCoverChange (ha) Drill Down'!H26*0.01))</f>
        <v>1.42</v>
      </c>
      <c r="I26" s="52">
        <f>IF('LandCoverChange (ha) Drill Down'!I26="not available","not available",('LandCoverChange (ha) Drill Down'!I26*0.01))</f>
        <v>-6.17</v>
      </c>
    </row>
    <row r="27" spans="1:9" ht="14.25">
      <c r="A27" s="39" t="s">
        <v>88</v>
      </c>
      <c r="B27" s="52">
        <f>IF('LandCoverChange (ha) Drill Down'!B27="not available","not available",('LandCoverChange (ha) Drill Down'!B27*0.01))</f>
        <v>0.86</v>
      </c>
      <c r="C27" s="52">
        <f>IF('LandCoverChange (ha) Drill Down'!C27="not available","not available",('LandCoverChange (ha) Drill Down'!C27*0.01))</f>
        <v>4.44</v>
      </c>
      <c r="D27" s="52">
        <f>IF('LandCoverChange (ha) Drill Down'!D27="not available","not available",('LandCoverChange (ha) Drill Down'!D27*0.01))</f>
        <v>-3.5700000000000003</v>
      </c>
      <c r="E27" s="52">
        <f>IF('LandCoverChange (ha) Drill Down'!E27="not available","not available",('LandCoverChange (ha) Drill Down'!E27*0.01))</f>
        <v>-0.05</v>
      </c>
      <c r="F27" s="52">
        <f>IF('LandCoverChange (ha) Drill Down'!F27="not available","not available",('LandCoverChange (ha) Drill Down'!F27*0.01))</f>
        <v>-3.33</v>
      </c>
      <c r="G27" s="52">
        <f>IF('LandCoverChange (ha) Drill Down'!G27="not available","not available",('LandCoverChange (ha) Drill Down'!G27*0.01))</f>
        <v>1.6500000000000001</v>
      </c>
      <c r="H27" s="52">
        <f>IF('LandCoverChange (ha) Drill Down'!H27="not available","not available",('LandCoverChange (ha) Drill Down'!H27*0.01))</f>
        <v>0</v>
      </c>
      <c r="I27" s="52">
        <f>IF('LandCoverChange (ha) Drill Down'!I27="not available","not available",('LandCoverChange (ha) Drill Down'!I27*0.01))</f>
        <v>0</v>
      </c>
    </row>
    <row r="28" spans="1:9" ht="14.25">
      <c r="A28" s="39" t="s">
        <v>89</v>
      </c>
      <c r="B28" s="52">
        <f>IF('LandCoverChange (ha) Drill Down'!B28="not available","not available",('LandCoverChange (ha) Drill Down'!B28*0.01))</f>
        <v>2.13</v>
      </c>
      <c r="C28" s="52">
        <f>IF('LandCoverChange (ha) Drill Down'!C28="not available","not available",('LandCoverChange (ha) Drill Down'!C28*0.01))</f>
        <v>1.36</v>
      </c>
      <c r="D28" s="52">
        <f>IF('LandCoverChange (ha) Drill Down'!D28="not available","not available",('LandCoverChange (ha) Drill Down'!D28*0.01))</f>
        <v>5.69</v>
      </c>
      <c r="E28" s="52">
        <f>IF('LandCoverChange (ha) Drill Down'!E28="not available","not available",('LandCoverChange (ha) Drill Down'!E28*0.01))</f>
        <v>0.65</v>
      </c>
      <c r="F28" s="52">
        <f>IF('LandCoverChange (ha) Drill Down'!F28="not available","not available",('LandCoverChange (ha) Drill Down'!F28*0.01))</f>
        <v>-18.46</v>
      </c>
      <c r="G28" s="52">
        <f>IF('LandCoverChange (ha) Drill Down'!G28="not available","not available",('LandCoverChange (ha) Drill Down'!G28*0.01))</f>
        <v>10.82</v>
      </c>
      <c r="H28" s="52">
        <f>IF('LandCoverChange (ha) Drill Down'!H28="not available","not available",('LandCoverChange (ha) Drill Down'!H28*0.01))</f>
        <v>-2</v>
      </c>
      <c r="I28" s="52">
        <f>IF('LandCoverChange (ha) Drill Down'!I28="not available","not available",('LandCoverChange (ha) Drill Down'!I28*0.01))</f>
        <v>-0.19</v>
      </c>
    </row>
    <row r="29" spans="1:9" ht="14.25">
      <c r="A29" s="39" t="s">
        <v>90</v>
      </c>
      <c r="B29" s="52">
        <f>IF('LandCoverChange (ha) Drill Down'!B29="not available","not available",('LandCoverChange (ha) Drill Down'!B29*0.01))</f>
        <v>0.75</v>
      </c>
      <c r="C29" s="52">
        <f>IF('LandCoverChange (ha) Drill Down'!C29="not available","not available",('LandCoverChange (ha) Drill Down'!C29*0.01))</f>
        <v>0.22</v>
      </c>
      <c r="D29" s="52">
        <f>IF('LandCoverChange (ha) Drill Down'!D29="not available","not available",('LandCoverChange (ha) Drill Down'!D29*0.01))</f>
        <v>2.66</v>
      </c>
      <c r="E29" s="52">
        <f>IF('LandCoverChange (ha) Drill Down'!E29="not available","not available",('LandCoverChange (ha) Drill Down'!E29*0.01))</f>
        <v>0.1</v>
      </c>
      <c r="F29" s="52">
        <f>IF('LandCoverChange (ha) Drill Down'!F29="not available","not available",('LandCoverChange (ha) Drill Down'!F29*0.01))</f>
        <v>-1.12</v>
      </c>
      <c r="G29" s="52">
        <f>IF('LandCoverChange (ha) Drill Down'!G29="not available","not available",('LandCoverChange (ha) Drill Down'!G29*0.01))</f>
        <v>-2.61</v>
      </c>
      <c r="H29" s="52">
        <f>IF('LandCoverChange (ha) Drill Down'!H29="not available","not available",('LandCoverChange (ha) Drill Down'!H29*0.01))</f>
        <v>0</v>
      </c>
      <c r="I29" s="52">
        <f>IF('LandCoverChange (ha) Drill Down'!I29="not available","not available",('LandCoverChange (ha) Drill Down'!I29*0.01))</f>
        <v>0</v>
      </c>
    </row>
    <row r="30" spans="1:9" ht="14.25">
      <c r="A30" s="39" t="s">
        <v>91</v>
      </c>
      <c r="B30" s="52">
        <f>IF('LandCoverChange (ha) Drill Down'!B30="not available","not available",('LandCoverChange (ha) Drill Down'!B30*0.01))</f>
        <v>10.700000000000001</v>
      </c>
      <c r="C30" s="52">
        <f>IF('LandCoverChange (ha) Drill Down'!C30="not available","not available",('LandCoverChange (ha) Drill Down'!C30*0.01))</f>
        <v>2.88</v>
      </c>
      <c r="D30" s="52">
        <f>IF('LandCoverChange (ha) Drill Down'!D30="not available","not available",('LandCoverChange (ha) Drill Down'!D30*0.01))</f>
        <v>4.07</v>
      </c>
      <c r="E30" s="52">
        <f>IF('LandCoverChange (ha) Drill Down'!E30="not available","not available",('LandCoverChange (ha) Drill Down'!E30*0.01))</f>
        <v>-0.03</v>
      </c>
      <c r="F30" s="52">
        <f>IF('LandCoverChange (ha) Drill Down'!F30="not available","not available",('LandCoverChange (ha) Drill Down'!F30*0.01))</f>
        <v>-23.64</v>
      </c>
      <c r="G30" s="52">
        <f>IF('LandCoverChange (ha) Drill Down'!G30="not available","not available",('LandCoverChange (ha) Drill Down'!G30*0.01))</f>
        <v>-8.85</v>
      </c>
      <c r="H30" s="52">
        <f>IF('LandCoverChange (ha) Drill Down'!H30="not available","not available",('LandCoverChange (ha) Drill Down'!H30*0.01))</f>
        <v>0.19</v>
      </c>
      <c r="I30" s="52">
        <f>IF('LandCoverChange (ha) Drill Down'!I30="not available","not available",('LandCoverChange (ha) Drill Down'!I30*0.01))</f>
        <v>14.68</v>
      </c>
    </row>
    <row r="31" spans="1:9" ht="14.25">
      <c r="A31" s="39" t="s">
        <v>92</v>
      </c>
      <c r="B31" s="52">
        <f>IF('LandCoverChange (ha) Drill Down'!B31="not available","not available",('LandCoverChange (ha) Drill Down'!B31*0.01))</f>
        <v>0</v>
      </c>
      <c r="C31" s="52">
        <f>IF('LandCoverChange (ha) Drill Down'!C31="not available","not available",('LandCoverChange (ha) Drill Down'!C31*0.01))</f>
        <v>0</v>
      </c>
      <c r="D31" s="52">
        <f>IF('LandCoverChange (ha) Drill Down'!D31="not available","not available",('LandCoverChange (ha) Drill Down'!D31*0.01))</f>
        <v>0.07</v>
      </c>
      <c r="E31" s="52">
        <f>IF('LandCoverChange (ha) Drill Down'!E31="not available","not available",('LandCoverChange (ha) Drill Down'!E31*0.01))</f>
        <v>0</v>
      </c>
      <c r="F31" s="52">
        <f>IF('LandCoverChange (ha) Drill Down'!F31="not available","not available",('LandCoverChange (ha) Drill Down'!F31*0.01))</f>
        <v>0</v>
      </c>
      <c r="G31" s="52">
        <f>IF('LandCoverChange (ha) Drill Down'!G31="not available","not available",('LandCoverChange (ha) Drill Down'!G31*0.01))</f>
        <v>-0.07</v>
      </c>
      <c r="H31" s="52">
        <f>IF('LandCoverChange (ha) Drill Down'!H31="not available","not available",('LandCoverChange (ha) Drill Down'!H31*0.01))</f>
        <v>0</v>
      </c>
      <c r="I31" s="52">
        <f>IF('LandCoverChange (ha) Drill Down'!I31="not available","not available",('LandCoverChange (ha) Drill Down'!I31*0.01))</f>
        <v>0</v>
      </c>
    </row>
    <row r="32" spans="1:9" ht="14.25">
      <c r="A32" s="39" t="s">
        <v>93</v>
      </c>
      <c r="B32" s="52">
        <f>IF('LandCoverChange (ha) Drill Down'!B32="not available","not available",('LandCoverChange (ha) Drill Down'!B32*0.01))</f>
        <v>127.64</v>
      </c>
      <c r="C32" s="52">
        <f>IF('LandCoverChange (ha) Drill Down'!C32="not available","not available",('LandCoverChange (ha) Drill Down'!C32*0.01))</f>
        <v>89.16</v>
      </c>
      <c r="D32" s="52">
        <f>IF('LandCoverChange (ha) Drill Down'!D32="not available","not available",('LandCoverChange (ha) Drill Down'!D32*0.01))</f>
        <v>93.87</v>
      </c>
      <c r="E32" s="52">
        <f>IF('LandCoverChange (ha) Drill Down'!E32="not available","not available",('LandCoverChange (ha) Drill Down'!E32*0.01))</f>
        <v>47.85</v>
      </c>
      <c r="F32" s="52">
        <f>IF('LandCoverChange (ha) Drill Down'!F32="not available","not available",('LandCoverChange (ha) Drill Down'!F32*0.01))</f>
        <v>-443.89</v>
      </c>
      <c r="G32" s="52">
        <f>IF('LandCoverChange (ha) Drill Down'!G32="not available","not available",('LandCoverChange (ha) Drill Down'!G32*0.01))</f>
        <v>47.06</v>
      </c>
      <c r="H32" s="52">
        <f>IF('LandCoverChange (ha) Drill Down'!H32="not available","not available",('LandCoverChange (ha) Drill Down'!H32*0.01))</f>
        <v>16.52</v>
      </c>
      <c r="I32" s="52">
        <f>IF('LandCoverChange (ha) Drill Down'!I32="not available","not available",('LandCoverChange (ha) Drill Down'!I32*0.01))</f>
        <v>21.79</v>
      </c>
    </row>
    <row r="33" spans="1:9" ht="14.25">
      <c r="A33" s="39" t="s">
        <v>94</v>
      </c>
      <c r="B33" s="52">
        <f>IF('LandCoverChange (ha) Drill Down'!B33="not available","not available",('LandCoverChange (ha) Drill Down'!B33*0.01))</f>
        <v>26.41</v>
      </c>
      <c r="C33" s="52">
        <f>IF('LandCoverChange (ha) Drill Down'!C33="not available","not available",('LandCoverChange (ha) Drill Down'!C33*0.01))</f>
        <v>14.93</v>
      </c>
      <c r="D33" s="52">
        <f>IF('LandCoverChange (ha) Drill Down'!D33="not available","not available",('LandCoverChange (ha) Drill Down'!D33*0.01))</f>
        <v>14.06</v>
      </c>
      <c r="E33" s="52">
        <f>IF('LandCoverChange (ha) Drill Down'!E33="not available","not available",('LandCoverChange (ha) Drill Down'!E33*0.01))</f>
        <v>40.49</v>
      </c>
      <c r="F33" s="52">
        <f>IF('LandCoverChange (ha) Drill Down'!F33="not available","not available",('LandCoverChange (ha) Drill Down'!F33*0.01))</f>
        <v>-8.32</v>
      </c>
      <c r="G33" s="52">
        <f>IF('LandCoverChange (ha) Drill Down'!G33="not available","not available",('LandCoverChange (ha) Drill Down'!G33*0.01))</f>
        <v>-82.39</v>
      </c>
      <c r="H33" s="52">
        <f>IF('LandCoverChange (ha) Drill Down'!H33="not available","not available",('LandCoverChange (ha) Drill Down'!H33*0.01))</f>
        <v>-5.23</v>
      </c>
      <c r="I33" s="52">
        <f>IF('LandCoverChange (ha) Drill Down'!I33="not available","not available",('LandCoverChange (ha) Drill Down'!I33*0.01))</f>
        <v>0.05</v>
      </c>
    </row>
    <row r="34" spans="1:9" ht="14.25">
      <c r="A34" s="39" t="s">
        <v>95</v>
      </c>
      <c r="B34" s="52">
        <f>IF('LandCoverChange (ha) Drill Down'!B34="not available","not available",('LandCoverChange (ha) Drill Down'!B34*0.01))</f>
        <v>56.160000000000004</v>
      </c>
      <c r="C34" s="52">
        <f>IF('LandCoverChange (ha) Drill Down'!C34="not available","not available",('LandCoverChange (ha) Drill Down'!C34*0.01))</f>
        <v>83.67</v>
      </c>
      <c r="D34" s="52">
        <f>IF('LandCoverChange (ha) Drill Down'!D34="not available","not available",('LandCoverChange (ha) Drill Down'!D34*0.01))</f>
        <v>-29.11</v>
      </c>
      <c r="E34" s="52">
        <f>IF('LandCoverChange (ha) Drill Down'!E34="not available","not available",('LandCoverChange (ha) Drill Down'!E34*0.01))</f>
        <v>1.31</v>
      </c>
      <c r="F34" s="52">
        <f>IF('LandCoverChange (ha) Drill Down'!F34="not available","not available",('LandCoverChange (ha) Drill Down'!F34*0.01))</f>
        <v>-340.95</v>
      </c>
      <c r="G34" s="52">
        <f>IF('LandCoverChange (ha) Drill Down'!G34="not available","not available",('LandCoverChange (ha) Drill Down'!G34*0.01))</f>
        <v>185.83</v>
      </c>
      <c r="H34" s="52">
        <f>IF('LandCoverChange (ha) Drill Down'!H34="not available","not available",('LandCoverChange (ha) Drill Down'!H34*0.01))</f>
        <v>-1.01</v>
      </c>
      <c r="I34" s="52">
        <f>IF('LandCoverChange (ha) Drill Down'!I34="not available","not available",('LandCoverChange (ha) Drill Down'!I34*0.01))</f>
        <v>44.1</v>
      </c>
    </row>
    <row r="35" spans="1:9" ht="14.25">
      <c r="A35" s="39" t="s">
        <v>96</v>
      </c>
      <c r="B35" s="52">
        <f>IF('LandCoverChange (ha) Drill Down'!B35="not available","not available",('LandCoverChange (ha) Drill Down'!B35*0.01))</f>
        <v>92.66</v>
      </c>
      <c r="C35" s="52">
        <f>IF('LandCoverChange (ha) Drill Down'!C35="not available","not available",('LandCoverChange (ha) Drill Down'!C35*0.01))</f>
        <v>121.66</v>
      </c>
      <c r="D35" s="52">
        <f>IF('LandCoverChange (ha) Drill Down'!D35="not available","not available",('LandCoverChange (ha) Drill Down'!D35*0.01))</f>
        <v>32.54</v>
      </c>
      <c r="E35" s="52">
        <f>IF('LandCoverChange (ha) Drill Down'!E35="not available","not available",('LandCoverChange (ha) Drill Down'!E35*0.01))</f>
        <v>28.71</v>
      </c>
      <c r="F35" s="52">
        <f>IF('LandCoverChange (ha) Drill Down'!F35="not available","not available",('LandCoverChange (ha) Drill Down'!F35*0.01))</f>
        <v>-480.93</v>
      </c>
      <c r="G35" s="52">
        <f>IF('LandCoverChange (ha) Drill Down'!G35="not available","not available",('LandCoverChange (ha) Drill Down'!G35*0.01))</f>
        <v>26.43</v>
      </c>
      <c r="H35" s="52">
        <f>IF('LandCoverChange (ha) Drill Down'!H35="not available","not available",('LandCoverChange (ha) Drill Down'!H35*0.01))</f>
        <v>1.81</v>
      </c>
      <c r="I35" s="52">
        <f>IF('LandCoverChange (ha) Drill Down'!I35="not available","not available",('LandCoverChange (ha) Drill Down'!I35*0.01))</f>
        <v>177.12</v>
      </c>
    </row>
    <row r="36" spans="1:9" ht="14.25">
      <c r="A36" s="39" t="s">
        <v>97</v>
      </c>
      <c r="B36" s="52">
        <f>IF('LandCoverChange (ha) Drill Down'!B36="not available","not available",('LandCoverChange (ha) Drill Down'!B36*0.01))</f>
        <v>50.4</v>
      </c>
      <c r="C36" s="52">
        <f>IF('LandCoverChange (ha) Drill Down'!C36="not available","not available",('LandCoverChange (ha) Drill Down'!C36*0.01))</f>
        <v>20.23</v>
      </c>
      <c r="D36" s="52">
        <f>IF('LandCoverChange (ha) Drill Down'!D36="not available","not available",('LandCoverChange (ha) Drill Down'!D36*0.01))</f>
        <v>19.16</v>
      </c>
      <c r="E36" s="52">
        <f>IF('LandCoverChange (ha) Drill Down'!E36="not available","not available",('LandCoverChange (ha) Drill Down'!E36*0.01))</f>
        <v>1.1500000000000001</v>
      </c>
      <c r="F36" s="52">
        <f>IF('LandCoverChange (ha) Drill Down'!F36="not available","not available",('LandCoverChange (ha) Drill Down'!F36*0.01))</f>
        <v>-83.51</v>
      </c>
      <c r="G36" s="52">
        <f>IF('LandCoverChange (ha) Drill Down'!G36="not available","not available",('LandCoverChange (ha) Drill Down'!G36*0.01))</f>
        <v>-7.09</v>
      </c>
      <c r="H36" s="52">
        <f>IF('LandCoverChange (ha) Drill Down'!H36="not available","not available",('LandCoverChange (ha) Drill Down'!H36*0.01))</f>
        <v>-0.63</v>
      </c>
      <c r="I36" s="52">
        <f>IF('LandCoverChange (ha) Drill Down'!I36="not available","not available",('LandCoverChange (ha) Drill Down'!I36*0.01))</f>
        <v>0.29</v>
      </c>
    </row>
    <row r="37" spans="1:9" ht="14.25">
      <c r="A37" s="39" t="s">
        <v>98</v>
      </c>
      <c r="B37" s="52">
        <f>IF('LandCoverChange (ha) Drill Down'!B37="not available","not available",('LandCoverChange (ha) Drill Down'!B37*0.01))</f>
        <v>17.61</v>
      </c>
      <c r="C37" s="52">
        <f>IF('LandCoverChange (ha) Drill Down'!C37="not available","not available",('LandCoverChange (ha) Drill Down'!C37*0.01))</f>
        <v>3.74</v>
      </c>
      <c r="D37" s="52">
        <f>IF('LandCoverChange (ha) Drill Down'!D37="not available","not available",('LandCoverChange (ha) Drill Down'!D37*0.01))</f>
        <v>14.870000000000001</v>
      </c>
      <c r="E37" s="52">
        <f>IF('LandCoverChange (ha) Drill Down'!E37="not available","not available",('LandCoverChange (ha) Drill Down'!E37*0.01))</f>
        <v>-0.85</v>
      </c>
      <c r="F37" s="52">
        <f>IF('LandCoverChange (ha) Drill Down'!F37="not available","not available",('LandCoverChange (ha) Drill Down'!F37*0.01))</f>
        <v>-27.22</v>
      </c>
      <c r="G37" s="52">
        <f>IF('LandCoverChange (ha) Drill Down'!G37="not available","not available",('LandCoverChange (ha) Drill Down'!G37*0.01))</f>
        <v>-24.900000000000002</v>
      </c>
      <c r="H37" s="52">
        <f>IF('LandCoverChange (ha) Drill Down'!H37="not available","not available",('LandCoverChange (ha) Drill Down'!H37*0.01))</f>
        <v>0.55</v>
      </c>
      <c r="I37" s="52">
        <f>IF('LandCoverChange (ha) Drill Down'!I37="not available","not available",('LandCoverChange (ha) Drill Down'!I37*0.01))</f>
        <v>16.2</v>
      </c>
    </row>
    <row r="38" spans="1:9" ht="14.25">
      <c r="A38" s="39" t="s">
        <v>99</v>
      </c>
      <c r="B38" s="52">
        <f>IF('LandCoverChange (ha) Drill Down'!B38="not available","not available",('LandCoverChange (ha) Drill Down'!B38*0.01))</f>
        <v>31.38</v>
      </c>
      <c r="C38" s="52">
        <f>IF('LandCoverChange (ha) Drill Down'!C38="not available","not available",('LandCoverChange (ha) Drill Down'!C38*0.01))</f>
        <v>53.33</v>
      </c>
      <c r="D38" s="52">
        <f>IF('LandCoverChange (ha) Drill Down'!D38="not available","not available",('LandCoverChange (ha) Drill Down'!D38*0.01))</f>
        <v>52.01</v>
      </c>
      <c r="E38" s="52">
        <f>IF('LandCoverChange (ha) Drill Down'!E38="not available","not available",('LandCoverChange (ha) Drill Down'!E38*0.01))</f>
        <v>38.74</v>
      </c>
      <c r="F38" s="52">
        <f>IF('LandCoverChange (ha) Drill Down'!F38="not available","not available",('LandCoverChange (ha) Drill Down'!F38*0.01))</f>
        <v>-68.72</v>
      </c>
      <c r="G38" s="52">
        <f>IF('LandCoverChange (ha) Drill Down'!G38="not available","not available",('LandCoverChange (ha) Drill Down'!G38*0.01))</f>
        <v>-108.01</v>
      </c>
      <c r="H38" s="52">
        <f>IF('LandCoverChange (ha) Drill Down'!H38="not available","not available",('LandCoverChange (ha) Drill Down'!H38*0.01))</f>
        <v>0.35000000000000003</v>
      </c>
      <c r="I38" s="52">
        <f>IF('LandCoverChange (ha) Drill Down'!I38="not available","not available",('LandCoverChange (ha) Drill Down'!I38*0.01))</f>
        <v>0.92</v>
      </c>
    </row>
    <row r="39" spans="1:9" ht="14.25">
      <c r="A39" s="39" t="s">
        <v>100</v>
      </c>
      <c r="B39" s="52">
        <f>IF('LandCoverChange (ha) Drill Down'!B39="not available","not available",('LandCoverChange (ha) Drill Down'!B39*0.01))</f>
        <v>0.16</v>
      </c>
      <c r="C39" s="52">
        <f>IF('LandCoverChange (ha) Drill Down'!C39="not available","not available",('LandCoverChange (ha) Drill Down'!C39*0.01))</f>
        <v>2.44</v>
      </c>
      <c r="D39" s="52">
        <f>IF('LandCoverChange (ha) Drill Down'!D39="not available","not available",('LandCoverChange (ha) Drill Down'!D39*0.01))</f>
        <v>6.65</v>
      </c>
      <c r="E39" s="52">
        <f>IF('LandCoverChange (ha) Drill Down'!E39="not available","not available",('LandCoverChange (ha) Drill Down'!E39*0.01))</f>
        <v>1.34</v>
      </c>
      <c r="F39" s="52">
        <f>IF('LandCoverChange (ha) Drill Down'!F39="not available","not available",('LandCoverChange (ha) Drill Down'!F39*0.01))</f>
        <v>-4.83</v>
      </c>
      <c r="G39" s="52">
        <f>IF('LandCoverChange (ha) Drill Down'!G39="not available","not available",('LandCoverChange (ha) Drill Down'!G39*0.01))</f>
        <v>-6.4</v>
      </c>
      <c r="H39" s="52">
        <f>IF('LandCoverChange (ha) Drill Down'!H39="not available","not available",('LandCoverChange (ha) Drill Down'!H39*0.01))</f>
        <v>0</v>
      </c>
      <c r="I39" s="52">
        <f>IF('LandCoverChange (ha) Drill Down'!I39="not available","not available",('LandCoverChange (ha) Drill Down'!I39*0.01))</f>
        <v>0.64</v>
      </c>
    </row>
    <row r="40" spans="1:9" ht="14.25">
      <c r="A40" s="39" t="s">
        <v>101</v>
      </c>
      <c r="B40" s="52">
        <f>IF('LandCoverChange (ha) Drill Down'!B40="not available","not available",('LandCoverChange (ha) Drill Down'!B40*0.01))</f>
        <v>3.3200000000000003</v>
      </c>
      <c r="C40" s="52">
        <f>IF('LandCoverChange (ha) Drill Down'!C40="not available","not available",('LandCoverChange (ha) Drill Down'!C40*0.01))</f>
        <v>11.870000000000001</v>
      </c>
      <c r="D40" s="52">
        <f>IF('LandCoverChange (ha) Drill Down'!D40="not available","not available",('LandCoverChange (ha) Drill Down'!D40*0.01))</f>
        <v>14.89</v>
      </c>
      <c r="E40" s="52">
        <f>IF('LandCoverChange (ha) Drill Down'!E40="not available","not available",('LandCoverChange (ha) Drill Down'!E40*0.01))</f>
        <v>1.06</v>
      </c>
      <c r="F40" s="52">
        <f>IF('LandCoverChange (ha) Drill Down'!F40="not available","not available",('LandCoverChange (ha) Drill Down'!F40*0.01))</f>
        <v>-67.01</v>
      </c>
      <c r="G40" s="52">
        <f>IF('LandCoverChange (ha) Drill Down'!G40="not available","not available",('LandCoverChange (ha) Drill Down'!G40*0.01))</f>
        <v>34.37</v>
      </c>
      <c r="H40" s="52">
        <f>IF('LandCoverChange (ha) Drill Down'!H40="not available","not available",('LandCoverChange (ha) Drill Down'!H40*0.01))</f>
        <v>0</v>
      </c>
      <c r="I40" s="52">
        <f>IF('LandCoverChange (ha) Drill Down'!I40="not available","not available",('LandCoverChange (ha) Drill Down'!I40*0.01))</f>
        <v>1.5</v>
      </c>
    </row>
    <row r="41" spans="1:9" ht="14.25">
      <c r="A41" s="39" t="s">
        <v>102</v>
      </c>
      <c r="B41" s="52" t="str">
        <f>IF('LandCoverChange (ha) Drill Down'!B41="not available","not available",('LandCoverChange (ha) Drill Down'!B41*0.01))</f>
        <v>not available</v>
      </c>
      <c r="C41" s="52" t="str">
        <f>IF('LandCoverChange (ha) Drill Down'!C41="not available","not available",('LandCoverChange (ha) Drill Down'!C41*0.01))</f>
        <v>not available</v>
      </c>
      <c r="D41" s="52" t="str">
        <f>IF('LandCoverChange (ha) Drill Down'!D41="not available","not available",('LandCoverChange (ha) Drill Down'!D41*0.01))</f>
        <v>not available</v>
      </c>
      <c r="E41" s="52" t="str">
        <f>IF('LandCoverChange (ha) Drill Down'!E41="not available","not available",('LandCoverChange (ha) Drill Down'!E41*0.01))</f>
        <v>not available</v>
      </c>
      <c r="F41" s="52" t="str">
        <f>IF('LandCoverChange (ha) Drill Down'!F41="not available","not available",('LandCoverChange (ha) Drill Down'!F41*0.01))</f>
        <v>not available</v>
      </c>
      <c r="G41" s="52" t="str">
        <f>IF('LandCoverChange (ha) Drill Down'!G41="not available","not available",('LandCoverChange (ha) Drill Down'!G41*0.01))</f>
        <v>not available</v>
      </c>
      <c r="H41" s="52" t="str">
        <f>IF('LandCoverChange (ha) Drill Down'!H41="not available","not available",('LandCoverChange (ha) Drill Down'!H41*0.01))</f>
        <v>not available</v>
      </c>
      <c r="I41" s="52" t="str">
        <f>IF('LandCoverChange (ha) Drill Down'!I41="not available","not available",('LandCoverChange (ha) Drill Down'!I41*0.01))</f>
        <v>not available</v>
      </c>
    </row>
    <row r="42" spans="1:9" ht="14.25">
      <c r="A42" s="39" t="s">
        <v>103</v>
      </c>
      <c r="B42" s="52">
        <f>IF('LandCoverChange (ha) Drill Down'!B42="not available","not available",('LandCoverChange (ha) Drill Down'!B42*0.01))</f>
        <v>104.98</v>
      </c>
      <c r="C42" s="52">
        <f>IF('LandCoverChange (ha) Drill Down'!C42="not available","not available",('LandCoverChange (ha) Drill Down'!C42*0.01))</f>
        <v>148.82</v>
      </c>
      <c r="D42" s="52">
        <f>IF('LandCoverChange (ha) Drill Down'!D42="not available","not available",('LandCoverChange (ha) Drill Down'!D42*0.01))</f>
        <v>134.72</v>
      </c>
      <c r="E42" s="52">
        <f>IF('LandCoverChange (ha) Drill Down'!E42="not available","not available",('LandCoverChange (ha) Drill Down'!E42*0.01))</f>
        <v>21.43</v>
      </c>
      <c r="F42" s="52">
        <f>IF('LandCoverChange (ha) Drill Down'!F42="not available","not available",('LandCoverChange (ha) Drill Down'!F42*0.01))</f>
        <v>-160.49</v>
      </c>
      <c r="G42" s="52">
        <f>IF('LandCoverChange (ha) Drill Down'!G42="not available","not available",('LandCoverChange (ha) Drill Down'!G42*0.01))</f>
        <v>-279.73</v>
      </c>
      <c r="H42" s="52">
        <f>IF('LandCoverChange (ha) Drill Down'!H42="not available","not available",('LandCoverChange (ha) Drill Down'!H42*0.01))</f>
        <v>-14.13</v>
      </c>
      <c r="I42" s="52">
        <f>IF('LandCoverChange (ha) Drill Down'!I42="not available","not available",('LandCoverChange (ha) Drill Down'!I42*0.01))</f>
        <v>44.4</v>
      </c>
    </row>
    <row r="43" spans="1:9" ht="14.25">
      <c r="A43" s="39" t="s">
        <v>104</v>
      </c>
      <c r="B43" s="52" t="str">
        <f>IF('LandCoverChange (ha) Drill Down'!B43="not available","not available",('LandCoverChange (ha) Drill Down'!B43*0.01))</f>
        <v>not available</v>
      </c>
      <c r="C43" s="52" t="str">
        <f>IF('LandCoverChange (ha) Drill Down'!C43="not available","not available",('LandCoverChange (ha) Drill Down'!C43*0.01))</f>
        <v>not available</v>
      </c>
      <c r="D43" s="52" t="str">
        <f>IF('LandCoverChange (ha) Drill Down'!D43="not available","not available",('LandCoverChange (ha) Drill Down'!D43*0.01))</f>
        <v>not available</v>
      </c>
      <c r="E43" s="52" t="str">
        <f>IF('LandCoverChange (ha) Drill Down'!E43="not available","not available",('LandCoverChange (ha) Drill Down'!E43*0.01))</f>
        <v>not available</v>
      </c>
      <c r="F43" s="52" t="str">
        <f>IF('LandCoverChange (ha) Drill Down'!F43="not available","not available",('LandCoverChange (ha) Drill Down'!F43*0.01))</f>
        <v>not available</v>
      </c>
      <c r="G43" s="52" t="str">
        <f>IF('LandCoverChange (ha) Drill Down'!G43="not available","not available",('LandCoverChange (ha) Drill Down'!G43*0.01))</f>
        <v>not available</v>
      </c>
      <c r="H43" s="52" t="str">
        <f>IF('LandCoverChange (ha) Drill Down'!H43="not available","not available",('LandCoverChange (ha) Drill Down'!H43*0.01))</f>
        <v>not available</v>
      </c>
      <c r="I43" s="52" t="str">
        <f>IF('LandCoverChange (ha) Drill Down'!I43="not available","not available",('LandCoverChange (ha) Drill Down'!I43*0.01))</f>
        <v>not available</v>
      </c>
    </row>
    <row r="44" spans="1:9" ht="14.25">
      <c r="A44" s="39" t="s">
        <v>105</v>
      </c>
      <c r="B44" s="52" t="str">
        <f>IF('LandCoverChange (ha) Drill Down'!B44="not available","not available",('LandCoverChange (ha) Drill Down'!B44*0.01))</f>
        <v>not available</v>
      </c>
      <c r="C44" s="52" t="str">
        <f>IF('LandCoverChange (ha) Drill Down'!C44="not available","not available",('LandCoverChange (ha) Drill Down'!C44*0.01))</f>
        <v>not available</v>
      </c>
      <c r="D44" s="52" t="str">
        <f>IF('LandCoverChange (ha) Drill Down'!D44="not available","not available",('LandCoverChange (ha) Drill Down'!D44*0.01))</f>
        <v>not available</v>
      </c>
      <c r="E44" s="52" t="str">
        <f>IF('LandCoverChange (ha) Drill Down'!E44="not available","not available",('LandCoverChange (ha) Drill Down'!E44*0.01))</f>
        <v>not available</v>
      </c>
      <c r="F44" s="52" t="str">
        <f>IF('LandCoverChange (ha) Drill Down'!F44="not available","not available",('LandCoverChange (ha) Drill Down'!F44*0.01))</f>
        <v>not available</v>
      </c>
      <c r="G44" s="52" t="str">
        <f>IF('LandCoverChange (ha) Drill Down'!G44="not available","not available",('LandCoverChange (ha) Drill Down'!G44*0.01))</f>
        <v>not available</v>
      </c>
      <c r="H44" s="52" t="str">
        <f>IF('LandCoverChange (ha) Drill Down'!H44="not available","not available",('LandCoverChange (ha) Drill Down'!H44*0.01))</f>
        <v>not available</v>
      </c>
      <c r="I44" s="52" t="str">
        <f>IF('LandCoverChange (ha) Drill Down'!I44="not available","not available",('LandCoverChange (ha) Drill Down'!I44*0.01))</f>
        <v>not available</v>
      </c>
    </row>
    <row r="45" spans="1:9" s="48" customFormat="1" ht="15.75">
      <c r="A45" s="42" t="s">
        <v>107</v>
      </c>
      <c r="B45" s="55">
        <f aca="true" t="shared" si="0" ref="B45:I45">SUM(B2:B44)</f>
        <v>2431.89</v>
      </c>
      <c r="C45" s="55">
        <f t="shared" si="0"/>
        <v>2041.39</v>
      </c>
      <c r="D45" s="55">
        <f t="shared" si="0"/>
        <v>1273.6200000000003</v>
      </c>
      <c r="E45" s="55">
        <f t="shared" si="0"/>
        <v>510.96</v>
      </c>
      <c r="F45" s="55">
        <f t="shared" si="0"/>
        <v>-5278.310000000001</v>
      </c>
      <c r="G45" s="55">
        <f t="shared" si="0"/>
        <v>-1212.1300000000003</v>
      </c>
      <c r="H45" s="55">
        <f t="shared" si="0"/>
        <v>-433.91</v>
      </c>
      <c r="I45" s="55">
        <f t="shared" si="0"/>
        <v>666.4899999999999</v>
      </c>
    </row>
    <row r="46" spans="2:9" ht="14.25">
      <c r="B46" s="53"/>
      <c r="C46" s="53"/>
      <c r="D46" s="53"/>
      <c r="E46" s="53"/>
      <c r="F46" s="53"/>
      <c r="G46" s="54"/>
      <c r="H46" s="54"/>
      <c r="I46" s="54"/>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8"/>
  <sheetViews>
    <sheetView zoomScalePageLayoutView="0" workbookViewId="0" topLeftCell="A1">
      <selection activeCell="L6" sqref="L5:L6"/>
    </sheetView>
  </sheetViews>
  <sheetFormatPr defaultColWidth="10.8515625" defaultRowHeight="15"/>
  <cols>
    <col min="1" max="1" width="23.421875" style="39" customWidth="1"/>
    <col min="2" max="2" width="16.140625" style="3" customWidth="1"/>
    <col min="3" max="3" width="20.140625" style="3" customWidth="1"/>
    <col min="4" max="4" width="19.28125" style="3" customWidth="1"/>
    <col min="5" max="5" width="21.00390625" style="3" customWidth="1"/>
    <col min="6" max="6" width="19.140625" style="3" customWidth="1"/>
    <col min="7" max="7" width="16.8515625" style="46" customWidth="1"/>
    <col min="8" max="8" width="14.00390625" style="46" customWidth="1"/>
    <col min="9" max="9" width="15.28125" style="46" customWidth="1"/>
    <col min="10" max="10" width="10.8515625" style="46" customWidth="1"/>
    <col min="11" max="11" width="13.421875" style="46" customWidth="1"/>
    <col min="12" max="12" width="14.140625" style="46" customWidth="1"/>
    <col min="13" max="14" width="12.421875" style="46" customWidth="1"/>
    <col min="15" max="15" width="13.421875" style="46" customWidth="1"/>
    <col min="16" max="16384" width="10.8515625" style="46" customWidth="1"/>
  </cols>
  <sheetData>
    <row r="1" spans="1:9" s="41" customFormat="1" ht="51">
      <c r="A1" s="58" t="s">
        <v>129</v>
      </c>
      <c r="B1" s="57" t="s">
        <v>168</v>
      </c>
      <c r="C1" s="57" t="s">
        <v>153</v>
      </c>
      <c r="D1" s="57" t="s">
        <v>169</v>
      </c>
      <c r="E1" s="57" t="s">
        <v>170</v>
      </c>
      <c r="F1" s="57" t="s">
        <v>116</v>
      </c>
      <c r="G1" s="57" t="s">
        <v>117</v>
      </c>
      <c r="H1" s="57" t="s">
        <v>118</v>
      </c>
      <c r="I1" s="57" t="s">
        <v>119</v>
      </c>
    </row>
    <row r="2" spans="1:9" s="47" customFormat="1" ht="15">
      <c r="A2" s="59" t="s">
        <v>115</v>
      </c>
      <c r="B2" s="60" t="s">
        <v>130</v>
      </c>
      <c r="C2" s="60" t="s">
        <v>130</v>
      </c>
      <c r="D2" s="60" t="s">
        <v>130</v>
      </c>
      <c r="E2" s="60" t="s">
        <v>130</v>
      </c>
      <c r="F2" s="60" t="s">
        <v>130</v>
      </c>
      <c r="G2" s="60" t="s">
        <v>130</v>
      </c>
      <c r="H2" s="60" t="s">
        <v>130</v>
      </c>
      <c r="I2" s="60" t="s">
        <v>130</v>
      </c>
    </row>
    <row r="3" spans="1:9" s="47" customFormat="1" ht="26.25">
      <c r="A3" s="59" t="s">
        <v>132</v>
      </c>
      <c r="B3" s="62" t="s">
        <v>133</v>
      </c>
      <c r="C3" s="60"/>
      <c r="D3" s="60"/>
      <c r="E3" s="60"/>
      <c r="F3" s="60"/>
      <c r="G3" s="60"/>
      <c r="H3" s="60"/>
      <c r="I3" s="60"/>
    </row>
    <row r="4" spans="1:9" ht="15">
      <c r="A4" s="56" t="s">
        <v>128</v>
      </c>
      <c r="B4" s="61" t="s">
        <v>0</v>
      </c>
      <c r="C4" s="52"/>
      <c r="D4" s="52"/>
      <c r="E4" s="52"/>
      <c r="F4" s="52"/>
      <c r="G4" s="52"/>
      <c r="H4" s="52"/>
      <c r="I4" s="52"/>
    </row>
    <row r="5" spans="2:9" ht="14.25">
      <c r="B5" s="52"/>
      <c r="C5" s="52"/>
      <c r="D5" s="52"/>
      <c r="E5" s="52"/>
      <c r="F5" s="52"/>
      <c r="G5" s="52"/>
      <c r="H5" s="52"/>
      <c r="I5" s="52"/>
    </row>
    <row r="6" spans="1:9" s="41" customFormat="1" ht="51">
      <c r="A6" s="58" t="s">
        <v>131</v>
      </c>
      <c r="B6" s="57" t="s">
        <v>171</v>
      </c>
      <c r="C6" s="57" t="s">
        <v>157</v>
      </c>
      <c r="D6" s="57" t="s">
        <v>172</v>
      </c>
      <c r="E6" s="57" t="s">
        <v>173</v>
      </c>
      <c r="F6" s="57" t="s">
        <v>120</v>
      </c>
      <c r="G6" s="57" t="s">
        <v>121</v>
      </c>
      <c r="H6" s="57" t="s">
        <v>122</v>
      </c>
      <c r="I6" s="57" t="s">
        <v>123</v>
      </c>
    </row>
    <row r="7" spans="1:9" s="47" customFormat="1" ht="15">
      <c r="A7" s="59" t="s">
        <v>115</v>
      </c>
      <c r="B7" s="60" t="s">
        <v>130</v>
      </c>
      <c r="C7" s="60" t="s">
        <v>130</v>
      </c>
      <c r="D7" s="60" t="s">
        <v>130</v>
      </c>
      <c r="E7" s="60" t="s">
        <v>130</v>
      </c>
      <c r="F7" s="60" t="s">
        <v>130</v>
      </c>
      <c r="G7" s="60" t="s">
        <v>130</v>
      </c>
      <c r="H7" s="60" t="s">
        <v>130</v>
      </c>
      <c r="I7" s="60" t="s">
        <v>130</v>
      </c>
    </row>
    <row r="8" spans="1:9" s="47" customFormat="1" ht="26.25">
      <c r="A8" s="59" t="s">
        <v>132</v>
      </c>
      <c r="B8" s="62" t="s">
        <v>133</v>
      </c>
      <c r="C8" s="60"/>
      <c r="D8" s="60"/>
      <c r="E8" s="60"/>
      <c r="F8" s="60"/>
      <c r="G8" s="60"/>
      <c r="H8" s="60"/>
      <c r="I8" s="60"/>
    </row>
    <row r="9" spans="1:9" ht="15">
      <c r="A9" s="56" t="s">
        <v>128</v>
      </c>
      <c r="B9" s="61" t="s">
        <v>0</v>
      </c>
      <c r="C9" s="52"/>
      <c r="D9" s="52"/>
      <c r="E9" s="52"/>
      <c r="F9" s="52"/>
      <c r="G9" s="52"/>
      <c r="H9" s="52"/>
      <c r="I9" s="52"/>
    </row>
    <row r="10" spans="2:9" ht="14.25">
      <c r="B10" s="52"/>
      <c r="C10" s="52"/>
      <c r="D10" s="52"/>
      <c r="E10" s="52"/>
      <c r="F10" s="52"/>
      <c r="G10" s="52"/>
      <c r="H10" s="52"/>
      <c r="I10" s="52"/>
    </row>
    <row r="11" spans="1:9" ht="90">
      <c r="A11" s="58" t="s">
        <v>134</v>
      </c>
      <c r="B11" s="50" t="s">
        <v>174</v>
      </c>
      <c r="C11" s="50" t="s">
        <v>175</v>
      </c>
      <c r="D11" s="50" t="s">
        <v>176</v>
      </c>
      <c r="E11" s="50" t="s">
        <v>177</v>
      </c>
      <c r="F11" s="50" t="s">
        <v>124</v>
      </c>
      <c r="G11" s="50" t="s">
        <v>125</v>
      </c>
      <c r="H11" s="50" t="s">
        <v>126</v>
      </c>
      <c r="I11" s="50" t="s">
        <v>127</v>
      </c>
    </row>
    <row r="12" spans="1:9" ht="38.25">
      <c r="A12" s="59" t="s">
        <v>115</v>
      </c>
      <c r="B12" s="60" t="s">
        <v>135</v>
      </c>
      <c r="C12" s="60" t="s">
        <v>135</v>
      </c>
      <c r="D12" s="60" t="s">
        <v>135</v>
      </c>
      <c r="E12" s="60" t="s">
        <v>135</v>
      </c>
      <c r="F12" s="60" t="s">
        <v>135</v>
      </c>
      <c r="G12" s="60" t="s">
        <v>135</v>
      </c>
      <c r="H12" s="60" t="s">
        <v>135</v>
      </c>
      <c r="I12" s="60" t="s">
        <v>135</v>
      </c>
    </row>
    <row r="13" spans="1:9" ht="14.25">
      <c r="A13" s="56"/>
      <c r="B13" s="52"/>
      <c r="C13" s="52"/>
      <c r="D13" s="52"/>
      <c r="E13" s="52"/>
      <c r="F13" s="52"/>
      <c r="G13" s="52"/>
      <c r="H13" s="52"/>
      <c r="I13" s="52"/>
    </row>
    <row r="14" spans="1:9" ht="92.25">
      <c r="A14" s="39" t="s">
        <v>136</v>
      </c>
      <c r="B14" s="50" t="s">
        <v>178</v>
      </c>
      <c r="C14" s="50" t="s">
        <v>179</v>
      </c>
      <c r="D14" s="50" t="s">
        <v>180</v>
      </c>
      <c r="E14" s="50" t="s">
        <v>181</v>
      </c>
      <c r="F14" s="50" t="s">
        <v>141</v>
      </c>
      <c r="G14" s="50" t="s">
        <v>142</v>
      </c>
      <c r="H14" s="50" t="s">
        <v>143</v>
      </c>
      <c r="I14" s="50" t="s">
        <v>144</v>
      </c>
    </row>
    <row r="15" spans="1:9" ht="38.25">
      <c r="A15" s="59" t="s">
        <v>115</v>
      </c>
      <c r="B15" s="60" t="s">
        <v>145</v>
      </c>
      <c r="C15" s="60" t="s">
        <v>145</v>
      </c>
      <c r="D15" s="60" t="s">
        <v>145</v>
      </c>
      <c r="E15" s="60" t="s">
        <v>145</v>
      </c>
      <c r="F15" s="60" t="s">
        <v>145</v>
      </c>
      <c r="G15" s="60" t="s">
        <v>145</v>
      </c>
      <c r="H15" s="60" t="s">
        <v>145</v>
      </c>
      <c r="I15" s="60" t="s">
        <v>145</v>
      </c>
    </row>
    <row r="16" spans="2:9" ht="14.25">
      <c r="B16" s="52"/>
      <c r="C16" s="52"/>
      <c r="D16" s="52"/>
      <c r="E16" s="52"/>
      <c r="F16" s="52"/>
      <c r="G16" s="52"/>
      <c r="H16" s="52"/>
      <c r="I16" s="52"/>
    </row>
    <row r="17" spans="2:9" ht="14.25">
      <c r="B17" s="52"/>
      <c r="C17" s="52"/>
      <c r="D17" s="52"/>
      <c r="E17" s="52"/>
      <c r="F17" s="52"/>
      <c r="G17" s="52"/>
      <c r="H17" s="52"/>
      <c r="I17" s="52"/>
    </row>
    <row r="18" spans="2:9" ht="14.25">
      <c r="B18" s="52"/>
      <c r="C18" s="52"/>
      <c r="D18" s="52"/>
      <c r="E18" s="52"/>
      <c r="F18" s="52"/>
      <c r="G18" s="52"/>
      <c r="H18" s="52"/>
      <c r="I18" s="52"/>
    </row>
    <row r="19" spans="2:9" ht="14.25">
      <c r="B19" s="52"/>
      <c r="C19" s="52"/>
      <c r="D19" s="52"/>
      <c r="E19" s="52"/>
      <c r="F19" s="52"/>
      <c r="G19" s="52"/>
      <c r="H19" s="52"/>
      <c r="I19" s="52"/>
    </row>
    <row r="20" spans="2:9" ht="14.25">
      <c r="B20" s="52"/>
      <c r="C20" s="52"/>
      <c r="D20" s="52"/>
      <c r="E20" s="52"/>
      <c r="F20" s="52"/>
      <c r="G20" s="52"/>
      <c r="H20" s="52"/>
      <c r="I20" s="52"/>
    </row>
    <row r="21" spans="2:9" ht="14.25">
      <c r="B21" s="52"/>
      <c r="C21" s="52"/>
      <c r="D21" s="52"/>
      <c r="E21" s="52"/>
      <c r="F21" s="52"/>
      <c r="G21" s="52"/>
      <c r="H21" s="52"/>
      <c r="I21" s="52"/>
    </row>
    <row r="22" spans="2:9" ht="14.25">
      <c r="B22" s="52"/>
      <c r="C22" s="52"/>
      <c r="D22" s="52"/>
      <c r="E22" s="52"/>
      <c r="F22" s="52"/>
      <c r="G22" s="52"/>
      <c r="H22" s="52"/>
      <c r="I22" s="52"/>
    </row>
    <row r="23" spans="2:9" ht="14.25">
      <c r="B23" s="52"/>
      <c r="C23" s="52"/>
      <c r="D23" s="52"/>
      <c r="E23" s="52"/>
      <c r="F23" s="52"/>
      <c r="G23" s="52"/>
      <c r="H23" s="52"/>
      <c r="I23" s="52"/>
    </row>
    <row r="24" spans="2:9" ht="14.25">
      <c r="B24" s="52"/>
      <c r="C24" s="52"/>
      <c r="D24" s="52"/>
      <c r="E24" s="52"/>
      <c r="F24" s="52"/>
      <c r="G24" s="52"/>
      <c r="H24" s="52"/>
      <c r="I24" s="52"/>
    </row>
    <row r="25" spans="2:9" ht="14.25">
      <c r="B25" s="52"/>
      <c r="C25" s="52"/>
      <c r="D25" s="52"/>
      <c r="E25" s="52"/>
      <c r="F25" s="52"/>
      <c r="G25" s="52"/>
      <c r="H25" s="52"/>
      <c r="I25" s="52"/>
    </row>
    <row r="26" spans="2:9" ht="14.25">
      <c r="B26" s="52"/>
      <c r="C26" s="52"/>
      <c r="D26" s="52"/>
      <c r="E26" s="52"/>
      <c r="F26" s="52"/>
      <c r="G26" s="52"/>
      <c r="H26" s="52"/>
      <c r="I26" s="52"/>
    </row>
    <row r="27" spans="2:9" ht="14.25">
      <c r="B27" s="52"/>
      <c r="C27" s="52"/>
      <c r="D27" s="52"/>
      <c r="E27" s="52"/>
      <c r="F27" s="52"/>
      <c r="G27" s="52"/>
      <c r="H27" s="52"/>
      <c r="I27" s="52"/>
    </row>
    <row r="28" spans="2:9" ht="14.25">
      <c r="B28" s="52"/>
      <c r="C28" s="52"/>
      <c r="D28" s="52"/>
      <c r="E28" s="52"/>
      <c r="F28" s="52"/>
      <c r="G28" s="52"/>
      <c r="H28" s="52"/>
      <c r="I28" s="52"/>
    </row>
    <row r="29" spans="2:9" ht="14.25">
      <c r="B29" s="52"/>
      <c r="C29" s="52"/>
      <c r="D29" s="52"/>
      <c r="E29" s="52"/>
      <c r="F29" s="52"/>
      <c r="G29" s="52"/>
      <c r="H29" s="52"/>
      <c r="I29" s="52"/>
    </row>
    <row r="30" spans="2:9" ht="14.25">
      <c r="B30" s="52"/>
      <c r="C30" s="52"/>
      <c r="D30" s="52"/>
      <c r="E30" s="52"/>
      <c r="F30" s="52"/>
      <c r="G30" s="52"/>
      <c r="H30" s="52"/>
      <c r="I30" s="52"/>
    </row>
    <row r="31" spans="2:9" ht="14.25">
      <c r="B31" s="52"/>
      <c r="C31" s="52"/>
      <c r="D31" s="52"/>
      <c r="E31" s="52"/>
      <c r="F31" s="52"/>
      <c r="G31" s="52"/>
      <c r="H31" s="52"/>
      <c r="I31" s="52"/>
    </row>
    <row r="32" spans="2:9" ht="14.25">
      <c r="B32" s="52"/>
      <c r="C32" s="52"/>
      <c r="D32" s="52"/>
      <c r="E32" s="52"/>
      <c r="F32" s="52"/>
      <c r="G32" s="52"/>
      <c r="H32" s="52"/>
      <c r="I32" s="52"/>
    </row>
    <row r="33" spans="2:9" ht="14.25">
      <c r="B33" s="52"/>
      <c r="C33" s="52"/>
      <c r="D33" s="52"/>
      <c r="E33" s="52"/>
      <c r="F33" s="52"/>
      <c r="G33" s="52"/>
      <c r="H33" s="52"/>
      <c r="I33" s="52"/>
    </row>
    <row r="34" spans="2:9" ht="14.25">
      <c r="B34" s="52"/>
      <c r="C34" s="52"/>
      <c r="D34" s="52"/>
      <c r="E34" s="52"/>
      <c r="F34" s="52"/>
      <c r="G34" s="52"/>
      <c r="H34" s="52"/>
      <c r="I34" s="52"/>
    </row>
    <row r="35" spans="2:9" ht="14.25">
      <c r="B35" s="52"/>
      <c r="C35" s="52"/>
      <c r="D35" s="52"/>
      <c r="E35" s="52"/>
      <c r="F35" s="52"/>
      <c r="G35" s="52"/>
      <c r="H35" s="52"/>
      <c r="I35" s="52"/>
    </row>
    <row r="36" spans="2:9" ht="14.25">
      <c r="B36" s="52"/>
      <c r="C36" s="52"/>
      <c r="D36" s="52"/>
      <c r="E36" s="52"/>
      <c r="F36" s="52"/>
      <c r="G36" s="52"/>
      <c r="H36" s="52"/>
      <c r="I36" s="52"/>
    </row>
    <row r="37" spans="2:9" ht="14.25">
      <c r="B37" s="52"/>
      <c r="C37" s="52"/>
      <c r="D37" s="52"/>
      <c r="E37" s="52"/>
      <c r="F37" s="52"/>
      <c r="G37" s="52"/>
      <c r="H37" s="52"/>
      <c r="I37" s="52"/>
    </row>
    <row r="38" spans="2:9" ht="14.25">
      <c r="B38" s="52"/>
      <c r="C38" s="52"/>
      <c r="D38" s="52"/>
      <c r="E38" s="52"/>
      <c r="F38" s="52"/>
      <c r="G38" s="52"/>
      <c r="H38" s="52"/>
      <c r="I38" s="52"/>
    </row>
    <row r="39" spans="2:9" ht="14.25">
      <c r="B39" s="52"/>
      <c r="C39" s="52"/>
      <c r="D39" s="52"/>
      <c r="E39" s="52"/>
      <c r="F39" s="52"/>
      <c r="G39" s="52"/>
      <c r="H39" s="52"/>
      <c r="I39" s="52"/>
    </row>
    <row r="40" spans="2:9" ht="14.25">
      <c r="B40" s="52"/>
      <c r="C40" s="52"/>
      <c r="D40" s="52"/>
      <c r="E40" s="52"/>
      <c r="F40" s="52"/>
      <c r="G40" s="52"/>
      <c r="H40" s="52"/>
      <c r="I40" s="52"/>
    </row>
    <row r="41" spans="2:9" ht="14.25">
      <c r="B41" s="52"/>
      <c r="C41" s="52"/>
      <c r="D41" s="52"/>
      <c r="E41" s="52"/>
      <c r="F41" s="52"/>
      <c r="G41" s="52"/>
      <c r="H41" s="52"/>
      <c r="I41" s="52"/>
    </row>
    <row r="42" spans="2:9" ht="14.25">
      <c r="B42" s="52"/>
      <c r="C42" s="52"/>
      <c r="D42" s="52"/>
      <c r="E42" s="52"/>
      <c r="F42" s="52"/>
      <c r="G42" s="52"/>
      <c r="H42" s="52"/>
      <c r="I42" s="52"/>
    </row>
    <row r="43" spans="2:9" ht="14.25">
      <c r="B43" s="52"/>
      <c r="C43" s="52"/>
      <c r="D43" s="52"/>
      <c r="E43" s="52"/>
      <c r="F43" s="52"/>
      <c r="G43" s="52"/>
      <c r="H43" s="52"/>
      <c r="I43" s="52"/>
    </row>
    <row r="44" spans="2:9" ht="14.25">
      <c r="B44" s="52"/>
      <c r="C44" s="52"/>
      <c r="D44" s="52"/>
      <c r="E44" s="52"/>
      <c r="F44" s="52"/>
      <c r="G44" s="52"/>
      <c r="H44" s="52"/>
      <c r="I44" s="52"/>
    </row>
    <row r="45" spans="2:9" ht="14.25">
      <c r="B45" s="52"/>
      <c r="C45" s="52"/>
      <c r="D45" s="52"/>
      <c r="E45" s="52"/>
      <c r="F45" s="52"/>
      <c r="G45" s="52"/>
      <c r="H45" s="52"/>
      <c r="I45" s="52"/>
    </row>
    <row r="46" spans="2:9" ht="14.25">
      <c r="B46" s="52"/>
      <c r="C46" s="52"/>
      <c r="D46" s="52"/>
      <c r="E46" s="52"/>
      <c r="F46" s="52"/>
      <c r="G46" s="52"/>
      <c r="H46" s="52"/>
      <c r="I46" s="52"/>
    </row>
    <row r="47" spans="2:9" ht="14.25">
      <c r="B47" s="52"/>
      <c r="C47" s="52"/>
      <c r="D47" s="52"/>
      <c r="E47" s="52"/>
      <c r="F47" s="52"/>
      <c r="G47" s="52"/>
      <c r="H47" s="52"/>
      <c r="I47" s="52"/>
    </row>
    <row r="48" spans="2:9" ht="14.25">
      <c r="B48" s="52"/>
      <c r="C48" s="52"/>
      <c r="D48" s="52"/>
      <c r="E48" s="52"/>
      <c r="F48" s="52"/>
      <c r="G48" s="52"/>
      <c r="H48" s="52"/>
      <c r="I48" s="52"/>
    </row>
    <row r="49" spans="2:9" ht="14.25">
      <c r="B49" s="52"/>
      <c r="C49" s="52"/>
      <c r="D49" s="52"/>
      <c r="E49" s="52"/>
      <c r="F49" s="52"/>
      <c r="G49" s="52"/>
      <c r="H49" s="52"/>
      <c r="I49" s="52"/>
    </row>
    <row r="50" spans="2:9" ht="14.25">
      <c r="B50" s="52"/>
      <c r="C50" s="52"/>
      <c r="D50" s="52"/>
      <c r="E50" s="52"/>
      <c r="F50" s="52"/>
      <c r="G50" s="52"/>
      <c r="H50" s="52"/>
      <c r="I50" s="52"/>
    </row>
    <row r="51" spans="2:9" ht="14.25">
      <c r="B51" s="52"/>
      <c r="C51" s="52"/>
      <c r="D51" s="52"/>
      <c r="E51" s="52"/>
      <c r="F51" s="52"/>
      <c r="G51" s="52"/>
      <c r="H51" s="52"/>
      <c r="I51" s="52"/>
    </row>
    <row r="52" spans="2:9" ht="14.25">
      <c r="B52" s="52"/>
      <c r="C52" s="52"/>
      <c r="D52" s="52"/>
      <c r="E52" s="52"/>
      <c r="F52" s="52"/>
      <c r="G52" s="52"/>
      <c r="H52" s="52"/>
      <c r="I52" s="52"/>
    </row>
    <row r="53" spans="2:9" ht="14.25">
      <c r="B53" s="52"/>
      <c r="C53" s="52"/>
      <c r="D53" s="52"/>
      <c r="E53" s="52"/>
      <c r="F53" s="52"/>
      <c r="G53" s="52"/>
      <c r="H53" s="52"/>
      <c r="I53" s="52"/>
    </row>
    <row r="54" spans="2:9" ht="14.25">
      <c r="B54" s="52"/>
      <c r="C54" s="52"/>
      <c r="D54" s="52"/>
      <c r="E54" s="52"/>
      <c r="F54" s="52"/>
      <c r="G54" s="52"/>
      <c r="H54" s="52"/>
      <c r="I54" s="52"/>
    </row>
    <row r="55" spans="2:9" ht="14.25">
      <c r="B55" s="52"/>
      <c r="C55" s="52"/>
      <c r="D55" s="52"/>
      <c r="E55" s="52"/>
      <c r="F55" s="52"/>
      <c r="G55" s="52"/>
      <c r="H55" s="52"/>
      <c r="I55" s="52"/>
    </row>
    <row r="56" spans="1:9" ht="15.75">
      <c r="A56" s="42"/>
      <c r="B56" s="52"/>
      <c r="C56" s="52"/>
      <c r="D56" s="52"/>
      <c r="E56" s="52"/>
      <c r="F56" s="52"/>
      <c r="G56" s="52"/>
      <c r="H56" s="52"/>
      <c r="I56" s="52"/>
    </row>
    <row r="57" spans="1:9" s="48" customFormat="1" ht="15">
      <c r="A57" s="39"/>
      <c r="B57" s="55"/>
      <c r="C57" s="55"/>
      <c r="D57" s="55"/>
      <c r="E57" s="55"/>
      <c r="F57" s="55"/>
      <c r="G57" s="55"/>
      <c r="H57" s="55"/>
      <c r="I57" s="55"/>
    </row>
    <row r="58" spans="2:9" ht="14.25">
      <c r="B58" s="53"/>
      <c r="C58" s="53"/>
      <c r="D58" s="53"/>
      <c r="E58" s="53"/>
      <c r="F58" s="53"/>
      <c r="G58" s="54"/>
      <c r="H58" s="54"/>
      <c r="I58" s="54"/>
    </row>
  </sheetData>
  <sheetProtection/>
  <hyperlinks>
    <hyperlink ref="B4" r:id="rId1" display="http://www.eea.europa.eu/data-and-maps/data/data-viewers/land-accounts"/>
    <hyperlink ref="B9" r:id="rId2" display="http://www.eea.europa.eu/data-and-maps/data/data-viewers/land-account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76"/>
  <sheetViews>
    <sheetView zoomScale="125" zoomScaleNormal="125" zoomScalePageLayoutView="0" workbookViewId="0" topLeftCell="A1">
      <selection activeCell="Q22" sqref="Q22"/>
    </sheetView>
  </sheetViews>
  <sheetFormatPr defaultColWidth="8.8515625" defaultRowHeight="1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 min="17" max="17" width="47.28125" style="0" customWidth="1"/>
  </cols>
  <sheetData>
    <row r="1" spans="1:17" ht="3" customHeight="1" thickTop="1">
      <c r="A1" s="5"/>
      <c r="B1" s="6"/>
      <c r="C1" s="6"/>
      <c r="D1" s="6"/>
      <c r="E1" s="6"/>
      <c r="F1" s="6"/>
      <c r="G1" s="6"/>
      <c r="H1" s="6"/>
      <c r="I1" s="6"/>
      <c r="J1" s="6"/>
      <c r="K1" s="6"/>
      <c r="L1" s="6"/>
      <c r="M1" s="6"/>
      <c r="N1" s="6"/>
      <c r="O1" s="6"/>
      <c r="P1" s="7"/>
      <c r="Q1" s="8"/>
    </row>
    <row r="2" spans="1:17" ht="15" customHeight="1">
      <c r="A2" s="9"/>
      <c r="B2" s="65" t="s">
        <v>1</v>
      </c>
      <c r="C2" s="66"/>
      <c r="D2" s="67"/>
      <c r="E2" s="67"/>
      <c r="F2" s="67"/>
      <c r="G2" s="67"/>
      <c r="H2" s="67"/>
      <c r="I2" s="67"/>
      <c r="J2" s="67"/>
      <c r="K2" s="67"/>
      <c r="L2" s="67"/>
      <c r="M2" s="67"/>
      <c r="N2" s="67"/>
      <c r="O2" s="67"/>
      <c r="P2" s="11"/>
      <c r="Q2" s="8"/>
    </row>
    <row r="3" spans="1:17" ht="19.5" customHeight="1">
      <c r="A3" s="9"/>
      <c r="B3" s="68" t="s">
        <v>2</v>
      </c>
      <c r="C3" s="69"/>
      <c r="D3" s="69"/>
      <c r="E3" s="69"/>
      <c r="F3" s="69"/>
      <c r="G3" s="69"/>
      <c r="H3" s="69"/>
      <c r="I3" s="69"/>
      <c r="J3" s="69"/>
      <c r="K3" s="69"/>
      <c r="L3" s="69"/>
      <c r="M3" s="69"/>
      <c r="N3" s="69"/>
      <c r="O3" s="70"/>
      <c r="P3" s="11"/>
      <c r="Q3" s="8"/>
    </row>
    <row r="4" spans="1:17" ht="15" customHeight="1">
      <c r="A4" s="9"/>
      <c r="B4" s="71" t="s">
        <v>3</v>
      </c>
      <c r="C4" s="72"/>
      <c r="D4" s="72"/>
      <c r="E4" s="72"/>
      <c r="F4" s="72"/>
      <c r="G4" s="72"/>
      <c r="H4" s="72"/>
      <c r="I4" s="72"/>
      <c r="J4" s="72"/>
      <c r="K4" s="72"/>
      <c r="L4" s="72"/>
      <c r="M4" s="72"/>
      <c r="N4" s="72"/>
      <c r="O4" s="73"/>
      <c r="P4" s="11"/>
      <c r="Q4" s="8"/>
    </row>
    <row r="5" spans="1:17" ht="15" customHeight="1">
      <c r="A5" s="9"/>
      <c r="B5" s="74"/>
      <c r="C5" s="75"/>
      <c r="D5" s="75"/>
      <c r="E5" s="75"/>
      <c r="F5" s="75"/>
      <c r="G5" s="75"/>
      <c r="H5" s="75"/>
      <c r="I5" s="12" t="s">
        <v>4</v>
      </c>
      <c r="J5" s="76" t="s">
        <v>5</v>
      </c>
      <c r="K5" s="77"/>
      <c r="L5" s="77"/>
      <c r="M5" s="77"/>
      <c r="N5" s="77"/>
      <c r="O5" s="78"/>
      <c r="P5" s="11"/>
      <c r="Q5" s="8"/>
    </row>
    <row r="6" spans="1:17" ht="6" customHeight="1">
      <c r="A6" s="9"/>
      <c r="B6" s="79"/>
      <c r="C6" s="80"/>
      <c r="D6" s="80"/>
      <c r="E6" s="80"/>
      <c r="F6" s="80"/>
      <c r="G6" s="80"/>
      <c r="H6" s="80"/>
      <c r="I6" s="13"/>
      <c r="J6" s="81"/>
      <c r="K6" s="80"/>
      <c r="L6" s="80"/>
      <c r="M6" s="80"/>
      <c r="N6" s="80"/>
      <c r="O6" s="82"/>
      <c r="P6" s="11"/>
      <c r="Q6" s="8"/>
    </row>
    <row r="7" spans="1:17" ht="6" customHeight="1">
      <c r="A7" s="9"/>
      <c r="B7" s="14"/>
      <c r="C7" s="14"/>
      <c r="D7" s="14"/>
      <c r="E7" s="14"/>
      <c r="F7" s="14"/>
      <c r="G7" s="14"/>
      <c r="H7" s="14"/>
      <c r="I7" s="14"/>
      <c r="J7" s="14"/>
      <c r="K7" s="14"/>
      <c r="L7" s="14"/>
      <c r="M7" s="14"/>
      <c r="N7" s="14"/>
      <c r="O7" s="14"/>
      <c r="P7" s="11"/>
      <c r="Q7" s="8"/>
    </row>
    <row r="8" spans="1:17" ht="15" customHeight="1">
      <c r="A8" s="9"/>
      <c r="B8" s="83" t="s">
        <v>6</v>
      </c>
      <c r="C8" s="84"/>
      <c r="D8" s="84"/>
      <c r="E8" s="84"/>
      <c r="F8" s="84"/>
      <c r="G8" s="84"/>
      <c r="H8" s="84"/>
      <c r="I8" s="84"/>
      <c r="J8" s="84"/>
      <c r="K8" s="84"/>
      <c r="L8" s="84"/>
      <c r="M8" s="84"/>
      <c r="N8" s="84"/>
      <c r="O8" s="84"/>
      <c r="P8" s="11"/>
      <c r="Q8" s="8"/>
    </row>
    <row r="9" spans="1:17" ht="15" customHeight="1">
      <c r="A9" s="9"/>
      <c r="B9" s="14"/>
      <c r="C9" s="12" t="s">
        <v>4</v>
      </c>
      <c r="D9" s="15" t="s">
        <v>7</v>
      </c>
      <c r="E9" s="16"/>
      <c r="F9" s="17"/>
      <c r="G9" s="85" t="s">
        <v>58</v>
      </c>
      <c r="H9" s="86"/>
      <c r="I9" s="86"/>
      <c r="J9" s="86"/>
      <c r="K9" s="86"/>
      <c r="L9" s="86"/>
      <c r="M9" s="86"/>
      <c r="N9" s="86"/>
      <c r="O9" s="87"/>
      <c r="P9" s="11"/>
      <c r="Q9" s="8"/>
    </row>
    <row r="10" spans="1:17" ht="15" customHeight="1">
      <c r="A10" s="9"/>
      <c r="B10" s="14"/>
      <c r="C10" s="12" t="s">
        <v>4</v>
      </c>
      <c r="D10" s="15" t="s">
        <v>8</v>
      </c>
      <c r="E10" s="16"/>
      <c r="F10" s="17"/>
      <c r="G10" s="88"/>
      <c r="H10" s="89"/>
      <c r="I10" s="89"/>
      <c r="J10" s="89"/>
      <c r="K10" s="89"/>
      <c r="L10" s="89"/>
      <c r="M10" s="89"/>
      <c r="N10" s="89"/>
      <c r="O10" s="90"/>
      <c r="P10" s="11"/>
      <c r="Q10" s="8"/>
    </row>
    <row r="11" spans="1:17" ht="15" customHeight="1">
      <c r="A11" s="9"/>
      <c r="B11" s="14"/>
      <c r="C11" s="12" t="s">
        <v>4</v>
      </c>
      <c r="D11" s="15" t="s">
        <v>9</v>
      </c>
      <c r="E11" s="16"/>
      <c r="F11" s="17"/>
      <c r="G11" s="91"/>
      <c r="H11" s="89"/>
      <c r="I11" s="89"/>
      <c r="J11" s="89"/>
      <c r="K11" s="89"/>
      <c r="L11" s="89"/>
      <c r="M11" s="89"/>
      <c r="N11" s="89"/>
      <c r="O11" s="90"/>
      <c r="P11" s="11"/>
      <c r="Q11" s="8"/>
    </row>
    <row r="12" spans="1:17" ht="15" customHeight="1">
      <c r="A12" s="9"/>
      <c r="B12" s="14"/>
      <c r="C12" s="12" t="s">
        <v>4</v>
      </c>
      <c r="D12" s="15" t="s">
        <v>10</v>
      </c>
      <c r="E12" s="16"/>
      <c r="F12" s="17"/>
      <c r="G12" s="91"/>
      <c r="H12" s="89"/>
      <c r="I12" s="89"/>
      <c r="J12" s="89"/>
      <c r="K12" s="89"/>
      <c r="L12" s="89"/>
      <c r="M12" s="89"/>
      <c r="N12" s="89"/>
      <c r="O12" s="90"/>
      <c r="P12" s="11"/>
      <c r="Q12" s="8"/>
    </row>
    <row r="13" spans="1:17" ht="15" customHeight="1">
      <c r="A13" s="9"/>
      <c r="B13" s="14"/>
      <c r="C13" s="18"/>
      <c r="D13" s="15" t="s">
        <v>11</v>
      </c>
      <c r="E13" s="16"/>
      <c r="F13" s="17"/>
      <c r="G13" s="92"/>
      <c r="H13" s="93"/>
      <c r="I13" s="93"/>
      <c r="J13" s="93"/>
      <c r="K13" s="93"/>
      <c r="L13" s="93"/>
      <c r="M13" s="93"/>
      <c r="N13" s="93"/>
      <c r="O13" s="94"/>
      <c r="P13" s="11"/>
      <c r="Q13" s="8"/>
    </row>
    <row r="14" spans="1:17" ht="15" customHeight="1">
      <c r="A14" s="9"/>
      <c r="B14" s="14"/>
      <c r="C14" s="14"/>
      <c r="D14" s="16"/>
      <c r="E14" s="16"/>
      <c r="F14" s="16"/>
      <c r="G14" s="16"/>
      <c r="H14" s="16"/>
      <c r="I14" s="16"/>
      <c r="J14" s="16"/>
      <c r="K14" s="16"/>
      <c r="L14" s="16"/>
      <c r="M14" s="16"/>
      <c r="N14" s="16"/>
      <c r="O14" s="16"/>
      <c r="P14" s="11"/>
      <c r="Q14" s="8"/>
    </row>
    <row r="15" spans="1:17" ht="15" customHeight="1">
      <c r="A15" s="9"/>
      <c r="B15" s="83" t="s">
        <v>12</v>
      </c>
      <c r="C15" s="84"/>
      <c r="D15" s="84"/>
      <c r="E15" s="84"/>
      <c r="F15" s="84"/>
      <c r="G15" s="84"/>
      <c r="H15" s="84"/>
      <c r="I15" s="84"/>
      <c r="J15" s="84"/>
      <c r="K15" s="84"/>
      <c r="L15" s="84"/>
      <c r="M15" s="84"/>
      <c r="N15" s="84"/>
      <c r="O15" s="84"/>
      <c r="P15" s="11"/>
      <c r="Q15" s="8"/>
    </row>
    <row r="16" spans="1:17" ht="15" customHeight="1">
      <c r="A16" s="9"/>
      <c r="B16" s="14"/>
      <c r="C16" s="12" t="s">
        <v>4</v>
      </c>
      <c r="D16" s="16" t="s">
        <v>13</v>
      </c>
      <c r="E16" s="16"/>
      <c r="F16" s="16"/>
      <c r="G16" s="85" t="s">
        <v>110</v>
      </c>
      <c r="H16" s="86"/>
      <c r="I16" s="86"/>
      <c r="J16" s="86"/>
      <c r="K16" s="86"/>
      <c r="L16" s="86"/>
      <c r="M16" s="86"/>
      <c r="N16" s="86"/>
      <c r="O16" s="87"/>
      <c r="P16" s="11"/>
      <c r="Q16" s="8"/>
    </row>
    <row r="17" spans="1:17" ht="27" customHeight="1">
      <c r="A17" s="9"/>
      <c r="B17" s="14"/>
      <c r="C17" s="12" t="s">
        <v>4</v>
      </c>
      <c r="D17" s="16" t="s">
        <v>14</v>
      </c>
      <c r="E17" s="16"/>
      <c r="F17" s="16"/>
      <c r="G17" s="88" t="s">
        <v>148</v>
      </c>
      <c r="H17" s="89"/>
      <c r="I17" s="89"/>
      <c r="J17" s="89"/>
      <c r="K17" s="89"/>
      <c r="L17" s="89"/>
      <c r="M17" s="89"/>
      <c r="N17" s="89"/>
      <c r="O17" s="90"/>
      <c r="P17" s="11"/>
      <c r="Q17" s="8"/>
    </row>
    <row r="18" spans="1:17" ht="28.5" customHeight="1">
      <c r="A18" s="9"/>
      <c r="B18" s="14"/>
      <c r="C18" s="12" t="s">
        <v>4</v>
      </c>
      <c r="D18" s="16" t="s">
        <v>15</v>
      </c>
      <c r="E18" s="16"/>
      <c r="F18" s="16"/>
      <c r="G18" s="88" t="s">
        <v>151</v>
      </c>
      <c r="H18" s="89"/>
      <c r="I18" s="89"/>
      <c r="J18" s="89"/>
      <c r="K18" s="89"/>
      <c r="L18" s="89"/>
      <c r="M18" s="89"/>
      <c r="N18" s="89"/>
      <c r="O18" s="90"/>
      <c r="P18" s="11"/>
      <c r="Q18" s="8"/>
    </row>
    <row r="19" spans="1:17" ht="15" customHeight="1">
      <c r="A19" s="9"/>
      <c r="B19" s="14"/>
      <c r="C19" s="12" t="s">
        <v>4</v>
      </c>
      <c r="D19" s="16" t="s">
        <v>16</v>
      </c>
      <c r="E19" s="16"/>
      <c r="F19" s="16"/>
      <c r="G19" s="88" t="s">
        <v>149</v>
      </c>
      <c r="H19" s="89"/>
      <c r="I19" s="89"/>
      <c r="J19" s="89"/>
      <c r="K19" s="89"/>
      <c r="L19" s="89"/>
      <c r="M19" s="89"/>
      <c r="N19" s="89"/>
      <c r="O19" s="90"/>
      <c r="P19" s="11"/>
      <c r="Q19" s="8"/>
    </row>
    <row r="20" spans="1:17" ht="27.75" customHeight="1">
      <c r="A20" s="9"/>
      <c r="B20" s="14"/>
      <c r="C20" s="14"/>
      <c r="D20" s="16" t="s">
        <v>17</v>
      </c>
      <c r="E20" s="16"/>
      <c r="F20" s="16"/>
      <c r="G20" s="88"/>
      <c r="H20" s="89"/>
      <c r="I20" s="89"/>
      <c r="J20" s="89"/>
      <c r="K20" s="89"/>
      <c r="L20" s="89"/>
      <c r="M20" s="89"/>
      <c r="N20" s="89"/>
      <c r="O20" s="90"/>
      <c r="P20" s="11"/>
      <c r="Q20" s="8"/>
    </row>
    <row r="21" spans="1:17" ht="15" customHeight="1">
      <c r="A21" s="9"/>
      <c r="B21" s="14"/>
      <c r="C21" s="14"/>
      <c r="D21" s="16" t="s">
        <v>18</v>
      </c>
      <c r="E21" s="16"/>
      <c r="F21" s="16"/>
      <c r="G21" s="88" t="s">
        <v>59</v>
      </c>
      <c r="H21" s="89"/>
      <c r="I21" s="89"/>
      <c r="J21" s="89"/>
      <c r="K21" s="89"/>
      <c r="L21" s="89"/>
      <c r="M21" s="89"/>
      <c r="N21" s="89"/>
      <c r="O21" s="90"/>
      <c r="P21" s="11"/>
      <c r="Q21" s="8"/>
    </row>
    <row r="22" spans="1:17" s="24" customFormat="1" ht="95.25" customHeight="1">
      <c r="A22" s="19"/>
      <c r="B22" s="20"/>
      <c r="C22" s="20"/>
      <c r="D22" s="21" t="s">
        <v>19</v>
      </c>
      <c r="E22" s="21"/>
      <c r="F22" s="21"/>
      <c r="G22" s="95" t="s">
        <v>150</v>
      </c>
      <c r="H22" s="96"/>
      <c r="I22" s="96"/>
      <c r="J22" s="96"/>
      <c r="K22" s="96"/>
      <c r="L22" s="96"/>
      <c r="M22" s="96"/>
      <c r="N22" s="96"/>
      <c r="O22" s="97"/>
      <c r="P22" s="22"/>
      <c r="Q22" s="23"/>
    </row>
    <row r="23" spans="1:17" ht="15" customHeight="1">
      <c r="A23" s="9"/>
      <c r="B23" s="14"/>
      <c r="C23" s="14"/>
      <c r="D23" s="16"/>
      <c r="E23" s="16"/>
      <c r="F23" s="16"/>
      <c r="G23" s="16"/>
      <c r="H23" s="16"/>
      <c r="I23" s="16"/>
      <c r="J23" s="16"/>
      <c r="K23" s="16"/>
      <c r="L23" s="16"/>
      <c r="M23" s="16"/>
      <c r="N23" s="16"/>
      <c r="O23" s="16"/>
      <c r="P23" s="11"/>
      <c r="Q23" s="8"/>
    </row>
    <row r="24" spans="1:17" ht="15" customHeight="1">
      <c r="A24" s="9"/>
      <c r="B24" s="83" t="s">
        <v>20</v>
      </c>
      <c r="C24" s="84"/>
      <c r="D24" s="84"/>
      <c r="E24" s="84"/>
      <c r="F24" s="84"/>
      <c r="G24" s="84"/>
      <c r="H24" s="84"/>
      <c r="I24" s="84"/>
      <c r="J24" s="84"/>
      <c r="K24" s="84"/>
      <c r="L24" s="84"/>
      <c r="M24" s="84"/>
      <c r="N24" s="84"/>
      <c r="O24" s="84"/>
      <c r="P24" s="11"/>
      <c r="Q24" s="8"/>
    </row>
    <row r="25" spans="1:17" ht="15" customHeight="1">
      <c r="A25" s="9"/>
      <c r="B25" s="14"/>
      <c r="C25" s="12" t="s">
        <v>4</v>
      </c>
      <c r="D25" s="16" t="s">
        <v>21</v>
      </c>
      <c r="E25" s="16"/>
      <c r="F25" s="16"/>
      <c r="G25" s="85" t="s">
        <v>111</v>
      </c>
      <c r="H25" s="86"/>
      <c r="I25" s="86"/>
      <c r="J25" s="86"/>
      <c r="K25" s="86"/>
      <c r="L25" s="86"/>
      <c r="M25" s="86"/>
      <c r="N25" s="86"/>
      <c r="O25" s="87"/>
      <c r="P25" s="11"/>
      <c r="Q25" s="8"/>
    </row>
    <row r="26" spans="1:17" ht="15" customHeight="1">
      <c r="A26" s="9"/>
      <c r="B26" s="14"/>
      <c r="C26" s="12" t="s">
        <v>4</v>
      </c>
      <c r="D26" s="16" t="s">
        <v>22</v>
      </c>
      <c r="E26" s="16"/>
      <c r="F26" s="16"/>
      <c r="G26" s="88"/>
      <c r="H26" s="89"/>
      <c r="I26" s="89"/>
      <c r="J26" s="89"/>
      <c r="K26" s="89"/>
      <c r="L26" s="89"/>
      <c r="M26" s="89"/>
      <c r="N26" s="89"/>
      <c r="O26" s="90"/>
      <c r="P26" s="11"/>
      <c r="Q26" s="8"/>
    </row>
    <row r="27" spans="1:17" ht="23.25" customHeight="1">
      <c r="A27" s="9"/>
      <c r="B27" s="14"/>
      <c r="C27" s="12" t="s">
        <v>4</v>
      </c>
      <c r="D27" s="16" t="s">
        <v>23</v>
      </c>
      <c r="E27" s="16"/>
      <c r="F27" s="16"/>
      <c r="G27" s="88" t="s">
        <v>24</v>
      </c>
      <c r="H27" s="89"/>
      <c r="I27" s="89"/>
      <c r="J27" s="89"/>
      <c r="K27" s="89"/>
      <c r="L27" s="89"/>
      <c r="M27" s="89"/>
      <c r="N27" s="89"/>
      <c r="O27" s="90"/>
      <c r="P27" s="11"/>
      <c r="Q27" s="8"/>
    </row>
    <row r="28" spans="1:17" ht="21.75" customHeight="1">
      <c r="A28" s="9"/>
      <c r="B28" s="14"/>
      <c r="C28" s="18"/>
      <c r="D28" s="16" t="s">
        <v>25</v>
      </c>
      <c r="E28" s="16"/>
      <c r="F28" s="16"/>
      <c r="G28" s="92"/>
      <c r="H28" s="93"/>
      <c r="I28" s="93"/>
      <c r="J28" s="93"/>
      <c r="K28" s="93"/>
      <c r="L28" s="93"/>
      <c r="M28" s="93"/>
      <c r="N28" s="93"/>
      <c r="O28" s="94"/>
      <c r="P28" s="11"/>
      <c r="Q28" s="8"/>
    </row>
    <row r="29" spans="1:17" ht="15" customHeight="1">
      <c r="A29" s="9"/>
      <c r="B29" s="14"/>
      <c r="C29" s="14"/>
      <c r="D29" s="16"/>
      <c r="E29" s="16"/>
      <c r="F29" s="16"/>
      <c r="G29" s="16"/>
      <c r="H29" s="16"/>
      <c r="I29" s="16"/>
      <c r="J29" s="16"/>
      <c r="K29" s="16"/>
      <c r="L29" s="16"/>
      <c r="M29" s="16"/>
      <c r="N29" s="16"/>
      <c r="O29" s="16"/>
      <c r="P29" s="11"/>
      <c r="Q29" s="8"/>
    </row>
    <row r="30" spans="1:17" ht="15" customHeight="1">
      <c r="A30" s="9"/>
      <c r="B30" s="83" t="s">
        <v>26</v>
      </c>
      <c r="C30" s="84"/>
      <c r="D30" s="84"/>
      <c r="E30" s="84"/>
      <c r="F30" s="84"/>
      <c r="G30" s="84"/>
      <c r="H30" s="84"/>
      <c r="I30" s="84"/>
      <c r="J30" s="84"/>
      <c r="K30" s="84"/>
      <c r="L30" s="84"/>
      <c r="M30" s="84"/>
      <c r="N30" s="84"/>
      <c r="O30" s="84"/>
      <c r="P30" s="11"/>
      <c r="Q30" s="8"/>
    </row>
    <row r="31" spans="1:17" ht="15" customHeight="1">
      <c r="A31" s="9"/>
      <c r="B31" s="14"/>
      <c r="C31" s="12" t="s">
        <v>4</v>
      </c>
      <c r="D31" s="16" t="s">
        <v>27</v>
      </c>
      <c r="E31" s="16"/>
      <c r="F31" s="16"/>
      <c r="G31" s="85" t="s">
        <v>28</v>
      </c>
      <c r="H31" s="86"/>
      <c r="I31" s="86"/>
      <c r="J31" s="86"/>
      <c r="K31" s="86"/>
      <c r="L31" s="86"/>
      <c r="M31" s="86"/>
      <c r="N31" s="86"/>
      <c r="O31" s="87"/>
      <c r="P31" s="11"/>
      <c r="Q31" s="8"/>
    </row>
    <row r="32" spans="1:17" ht="15" customHeight="1">
      <c r="A32" s="9"/>
      <c r="B32" s="14"/>
      <c r="C32" s="18"/>
      <c r="D32" s="16" t="s">
        <v>29</v>
      </c>
      <c r="E32" s="16"/>
      <c r="F32" s="16"/>
      <c r="G32" s="92" t="s">
        <v>182</v>
      </c>
      <c r="H32" s="93"/>
      <c r="I32" s="93"/>
      <c r="J32" s="93"/>
      <c r="K32" s="93"/>
      <c r="L32" s="93"/>
      <c r="M32" s="93"/>
      <c r="N32" s="93"/>
      <c r="O32" s="94"/>
      <c r="P32" s="11"/>
      <c r="Q32" s="8"/>
    </row>
    <row r="33" spans="1:17" ht="15" customHeight="1">
      <c r="A33" s="9"/>
      <c r="B33" s="14"/>
      <c r="C33" s="14"/>
      <c r="D33" s="16"/>
      <c r="E33" s="16"/>
      <c r="F33" s="16"/>
      <c r="G33" s="16"/>
      <c r="H33" s="16"/>
      <c r="I33" s="16"/>
      <c r="J33" s="16"/>
      <c r="K33" s="16"/>
      <c r="L33" s="16"/>
      <c r="M33" s="16"/>
      <c r="N33" s="16"/>
      <c r="O33" s="16"/>
      <c r="P33" s="11"/>
      <c r="Q33" s="8"/>
    </row>
    <row r="34" spans="1:17" ht="15" customHeight="1">
      <c r="A34" s="9"/>
      <c r="B34" s="83" t="s">
        <v>30</v>
      </c>
      <c r="C34" s="84"/>
      <c r="D34" s="84"/>
      <c r="E34" s="84"/>
      <c r="F34" s="84"/>
      <c r="G34" s="84"/>
      <c r="H34" s="84"/>
      <c r="I34" s="84"/>
      <c r="J34" s="84"/>
      <c r="K34" s="84"/>
      <c r="L34" s="84"/>
      <c r="M34" s="84"/>
      <c r="N34" s="84"/>
      <c r="O34" s="84"/>
      <c r="P34" s="11"/>
      <c r="Q34" s="8"/>
    </row>
    <row r="35" spans="1:17" ht="15" customHeight="1">
      <c r="A35" s="9"/>
      <c r="B35" s="98" t="s">
        <v>31</v>
      </c>
      <c r="C35" s="99"/>
      <c r="D35" s="99"/>
      <c r="E35" s="99"/>
      <c r="F35" s="99"/>
      <c r="G35" s="99"/>
      <c r="H35" s="99"/>
      <c r="I35" s="99"/>
      <c r="J35" s="99"/>
      <c r="K35" s="99"/>
      <c r="L35" s="99"/>
      <c r="M35" s="99"/>
      <c r="N35" s="99"/>
      <c r="O35" s="99"/>
      <c r="P35" s="11"/>
      <c r="Q35" s="8"/>
    </row>
    <row r="36" spans="1:17" ht="5.25" customHeight="1">
      <c r="A36" s="9"/>
      <c r="B36" s="14"/>
      <c r="C36" s="16"/>
      <c r="D36" s="26"/>
      <c r="E36" s="16"/>
      <c r="F36" s="16"/>
      <c r="G36" s="27"/>
      <c r="H36" s="27"/>
      <c r="I36" s="27"/>
      <c r="J36" s="27"/>
      <c r="K36" s="27"/>
      <c r="L36" s="27"/>
      <c r="M36" s="27"/>
      <c r="N36" s="27"/>
      <c r="O36" s="27"/>
      <c r="P36" s="11"/>
      <c r="Q36" s="8"/>
    </row>
    <row r="37" spans="1:17" ht="12.75" customHeight="1">
      <c r="A37" s="9"/>
      <c r="B37" s="14"/>
      <c r="C37" s="100" t="s">
        <v>32</v>
      </c>
      <c r="D37" s="84"/>
      <c r="E37" s="16"/>
      <c r="F37" s="16"/>
      <c r="G37" s="101" t="s">
        <v>109</v>
      </c>
      <c r="H37" s="102"/>
      <c r="I37" s="102"/>
      <c r="J37" s="102"/>
      <c r="K37" s="102"/>
      <c r="L37" s="102"/>
      <c r="M37" s="102"/>
      <c r="N37" s="102"/>
      <c r="O37" s="103"/>
      <c r="P37" s="11"/>
      <c r="Q37" s="8"/>
    </row>
    <row r="38" spans="1:17" ht="6.75" customHeight="1">
      <c r="A38" s="9"/>
      <c r="B38" s="14"/>
      <c r="C38" s="16"/>
      <c r="D38" s="26"/>
      <c r="E38" s="16"/>
      <c r="F38" s="16"/>
      <c r="G38" s="27"/>
      <c r="H38" s="27"/>
      <c r="I38" s="27"/>
      <c r="J38" s="27"/>
      <c r="K38" s="27"/>
      <c r="L38" s="27"/>
      <c r="M38" s="27"/>
      <c r="N38" s="27"/>
      <c r="O38" s="27"/>
      <c r="P38" s="11"/>
      <c r="Q38" s="8"/>
    </row>
    <row r="39" spans="1:17" ht="17.25" customHeight="1">
      <c r="A39" s="9"/>
      <c r="B39" s="14"/>
      <c r="C39" s="100" t="s">
        <v>33</v>
      </c>
      <c r="D39" s="84"/>
      <c r="E39" s="84"/>
      <c r="F39" s="84"/>
      <c r="G39" s="84"/>
      <c r="H39" s="84"/>
      <c r="I39" s="84"/>
      <c r="J39" s="84"/>
      <c r="K39" s="84"/>
      <c r="L39" s="84"/>
      <c r="M39" s="25" t="s">
        <v>34</v>
      </c>
      <c r="N39" s="26"/>
      <c r="O39" s="26"/>
      <c r="P39" s="11"/>
      <c r="Q39" s="8"/>
    </row>
    <row r="40" spans="1:17" ht="15" customHeight="1">
      <c r="A40" s="9"/>
      <c r="B40" s="14"/>
      <c r="C40" s="12" t="s">
        <v>4</v>
      </c>
      <c r="D40" s="100" t="s">
        <v>35</v>
      </c>
      <c r="E40" s="84"/>
      <c r="F40" s="84"/>
      <c r="G40" s="84"/>
      <c r="H40" s="84"/>
      <c r="I40" s="84"/>
      <c r="J40" s="84"/>
      <c r="K40" s="84"/>
      <c r="L40" s="84"/>
      <c r="M40" s="28" t="s">
        <v>36</v>
      </c>
      <c r="N40" s="16"/>
      <c r="O40" s="16"/>
      <c r="P40" s="11"/>
      <c r="Q40" s="8"/>
    </row>
    <row r="41" spans="1:17" ht="15" customHeight="1">
      <c r="A41" s="9"/>
      <c r="B41" s="14"/>
      <c r="C41" s="12" t="s">
        <v>4</v>
      </c>
      <c r="D41" s="100" t="s">
        <v>37</v>
      </c>
      <c r="E41" s="84"/>
      <c r="F41" s="84"/>
      <c r="G41" s="84"/>
      <c r="H41" s="84"/>
      <c r="I41" s="84"/>
      <c r="J41" s="84"/>
      <c r="K41" s="84"/>
      <c r="L41" s="84"/>
      <c r="M41" s="29" t="s">
        <v>38</v>
      </c>
      <c r="N41" s="16"/>
      <c r="O41" s="16"/>
      <c r="P41" s="11"/>
      <c r="Q41" s="8"/>
    </row>
    <row r="42" spans="1:17" ht="15" customHeight="1">
      <c r="A42" s="9"/>
      <c r="B42" s="14"/>
      <c r="C42" s="12" t="s">
        <v>4</v>
      </c>
      <c r="D42" s="100" t="s">
        <v>39</v>
      </c>
      <c r="E42" s="84"/>
      <c r="F42" s="84"/>
      <c r="G42" s="84"/>
      <c r="H42" s="84"/>
      <c r="I42" s="84"/>
      <c r="J42" s="84"/>
      <c r="K42" s="84"/>
      <c r="L42" s="84"/>
      <c r="M42" s="30" t="s">
        <v>38</v>
      </c>
      <c r="N42" s="16"/>
      <c r="O42" s="16"/>
      <c r="P42" s="11"/>
      <c r="Q42" s="8"/>
    </row>
    <row r="43" spans="1:17" ht="15" customHeight="1">
      <c r="A43" s="9"/>
      <c r="B43" s="14"/>
      <c r="C43" s="14"/>
      <c r="D43" s="16"/>
      <c r="E43" s="16"/>
      <c r="F43" s="16"/>
      <c r="G43" s="16"/>
      <c r="H43" s="16"/>
      <c r="I43" s="16"/>
      <c r="J43" s="16"/>
      <c r="K43" s="16"/>
      <c r="L43" s="16"/>
      <c r="M43" s="16"/>
      <c r="N43" s="16"/>
      <c r="O43" s="16"/>
      <c r="P43" s="11"/>
      <c r="Q43" s="8"/>
    </row>
    <row r="44" spans="1:17" ht="15" customHeight="1">
      <c r="A44" s="9"/>
      <c r="B44" s="83" t="s">
        <v>40</v>
      </c>
      <c r="C44" s="84"/>
      <c r="D44" s="84"/>
      <c r="E44" s="84"/>
      <c r="F44" s="84"/>
      <c r="G44" s="84"/>
      <c r="H44" s="84"/>
      <c r="I44" s="84"/>
      <c r="J44" s="84"/>
      <c r="K44" s="84"/>
      <c r="L44" s="84"/>
      <c r="M44" s="84"/>
      <c r="N44" s="84"/>
      <c r="O44" s="84"/>
      <c r="P44" s="11"/>
      <c r="Q44" s="8"/>
    </row>
    <row r="45" spans="1:17" ht="15" customHeight="1">
      <c r="A45" s="9"/>
      <c r="B45" s="100" t="s">
        <v>41</v>
      </c>
      <c r="C45" s="104"/>
      <c r="D45" s="104"/>
      <c r="E45" s="104"/>
      <c r="F45" s="104"/>
      <c r="G45" s="104"/>
      <c r="H45" s="104"/>
      <c r="I45" s="104"/>
      <c r="J45" s="104"/>
      <c r="K45" s="104"/>
      <c r="L45" s="104"/>
      <c r="M45" s="104"/>
      <c r="N45" s="104"/>
      <c r="O45" s="104"/>
      <c r="P45" s="11"/>
      <c r="Q45" s="8"/>
    </row>
    <row r="46" spans="1:17" ht="27.75" customHeight="1">
      <c r="A46" s="9"/>
      <c r="B46" s="14"/>
      <c r="C46" s="12" t="s">
        <v>4</v>
      </c>
      <c r="D46" s="16" t="s">
        <v>42</v>
      </c>
      <c r="E46" s="16"/>
      <c r="F46" s="16"/>
      <c r="G46" s="85" t="s">
        <v>61</v>
      </c>
      <c r="H46" s="86"/>
      <c r="I46" s="86"/>
      <c r="J46" s="86"/>
      <c r="K46" s="86"/>
      <c r="L46" s="86"/>
      <c r="M46" s="86"/>
      <c r="N46" s="86"/>
      <c r="O46" s="87"/>
      <c r="P46" s="11"/>
      <c r="Q46" s="8"/>
    </row>
    <row r="47" spans="1:17" ht="15" customHeight="1">
      <c r="A47" s="9"/>
      <c r="B47" s="14"/>
      <c r="C47" s="12" t="s">
        <v>4</v>
      </c>
      <c r="D47" s="16" t="s">
        <v>43</v>
      </c>
      <c r="E47" s="16"/>
      <c r="F47" s="16"/>
      <c r="G47" s="88" t="s">
        <v>60</v>
      </c>
      <c r="H47" s="89"/>
      <c r="I47" s="89"/>
      <c r="J47" s="89"/>
      <c r="K47" s="89"/>
      <c r="L47" s="89"/>
      <c r="M47" s="89"/>
      <c r="N47" s="89"/>
      <c r="O47" s="90"/>
      <c r="P47" s="11"/>
      <c r="Q47" s="8"/>
    </row>
    <row r="48" spans="1:17" ht="15" customHeight="1">
      <c r="A48" s="9"/>
      <c r="B48" s="14"/>
      <c r="C48" s="12" t="s">
        <v>4</v>
      </c>
      <c r="D48" s="16" t="s">
        <v>10</v>
      </c>
      <c r="E48" s="16"/>
      <c r="F48" s="16"/>
      <c r="G48" s="105" t="s">
        <v>44</v>
      </c>
      <c r="H48" s="106"/>
      <c r="I48" s="106"/>
      <c r="J48" s="106"/>
      <c r="K48" s="106"/>
      <c r="L48" s="106"/>
      <c r="M48" s="106"/>
      <c r="N48" s="106"/>
      <c r="O48" s="107"/>
      <c r="P48" s="11"/>
      <c r="Q48" s="8"/>
    </row>
    <row r="49" spans="1:17" ht="15" customHeight="1">
      <c r="A49" s="9"/>
      <c r="B49" s="14"/>
      <c r="C49" s="12" t="s">
        <v>4</v>
      </c>
      <c r="D49" s="16" t="s">
        <v>45</v>
      </c>
      <c r="E49" s="16"/>
      <c r="F49" s="16"/>
      <c r="G49" s="88" t="s">
        <v>46</v>
      </c>
      <c r="H49" s="89"/>
      <c r="I49" s="89"/>
      <c r="J49" s="89"/>
      <c r="K49" s="89"/>
      <c r="L49" s="89"/>
      <c r="M49" s="89"/>
      <c r="N49" s="89"/>
      <c r="O49" s="90"/>
      <c r="P49" s="11"/>
      <c r="Q49" s="8"/>
    </row>
    <row r="50" spans="1:17" ht="15" customHeight="1">
      <c r="A50" s="9"/>
      <c r="B50" s="14"/>
      <c r="C50" s="12" t="s">
        <v>4</v>
      </c>
      <c r="D50" s="16" t="s">
        <v>47</v>
      </c>
      <c r="E50" s="16"/>
      <c r="F50" s="16"/>
      <c r="G50" s="105" t="s">
        <v>0</v>
      </c>
      <c r="H50" s="106"/>
      <c r="I50" s="106"/>
      <c r="J50" s="106"/>
      <c r="K50" s="106"/>
      <c r="L50" s="106"/>
      <c r="M50" s="106"/>
      <c r="N50" s="106"/>
      <c r="O50" s="107"/>
      <c r="P50" s="11"/>
      <c r="Q50" s="8"/>
    </row>
    <row r="51" spans="1:17" ht="22.5" customHeight="1">
      <c r="A51" s="9"/>
      <c r="B51" s="10" t="s">
        <v>48</v>
      </c>
      <c r="C51" s="12" t="s">
        <v>4</v>
      </c>
      <c r="D51" s="16" t="s">
        <v>49</v>
      </c>
      <c r="E51" s="16"/>
      <c r="F51" s="16"/>
      <c r="G51" s="88" t="s">
        <v>57</v>
      </c>
      <c r="H51" s="89"/>
      <c r="I51" s="89"/>
      <c r="J51" s="89"/>
      <c r="K51" s="89"/>
      <c r="L51" s="89"/>
      <c r="M51" s="89"/>
      <c r="N51" s="89"/>
      <c r="O51" s="90"/>
      <c r="P51" s="11"/>
      <c r="Q51" s="8"/>
    </row>
    <row r="52" spans="1:17" ht="15" customHeight="1">
      <c r="A52" s="9"/>
      <c r="B52" s="10" t="s">
        <v>48</v>
      </c>
      <c r="C52" s="12" t="s">
        <v>4</v>
      </c>
      <c r="D52" s="16" t="s">
        <v>50</v>
      </c>
      <c r="E52" s="16"/>
      <c r="F52" s="16"/>
      <c r="G52" s="88"/>
      <c r="H52" s="89"/>
      <c r="I52" s="89"/>
      <c r="J52" s="89"/>
      <c r="K52" s="89"/>
      <c r="L52" s="89"/>
      <c r="M52" s="89"/>
      <c r="N52" s="89"/>
      <c r="O52" s="90"/>
      <c r="P52" s="11"/>
      <c r="Q52" s="8"/>
    </row>
    <row r="53" spans="1:18" ht="15" customHeight="1">
      <c r="A53" s="9"/>
      <c r="B53" s="14"/>
      <c r="C53" s="18"/>
      <c r="D53" s="16" t="s">
        <v>51</v>
      </c>
      <c r="E53" s="16"/>
      <c r="F53" s="16"/>
      <c r="G53" s="92"/>
      <c r="H53" s="93"/>
      <c r="I53" s="93"/>
      <c r="J53" s="93"/>
      <c r="K53" s="93"/>
      <c r="L53" s="93"/>
      <c r="M53" s="93"/>
      <c r="N53" s="93"/>
      <c r="O53" s="94"/>
      <c r="P53" s="11"/>
      <c r="Q53" s="8"/>
      <c r="R53" t="s">
        <v>56</v>
      </c>
    </row>
    <row r="54" spans="1:17" ht="15" customHeight="1">
      <c r="A54" s="9"/>
      <c r="B54" s="14"/>
      <c r="C54" s="14"/>
      <c r="D54" s="16"/>
      <c r="E54" s="16"/>
      <c r="F54" s="16"/>
      <c r="G54" s="16"/>
      <c r="H54" s="16"/>
      <c r="I54" s="16"/>
      <c r="J54" s="16"/>
      <c r="K54" s="16"/>
      <c r="L54" s="16"/>
      <c r="M54" s="16"/>
      <c r="N54" s="16"/>
      <c r="O54" s="16"/>
      <c r="P54" s="11"/>
      <c r="Q54" s="8"/>
    </row>
    <row r="55" spans="1:22" ht="22.5" customHeight="1">
      <c r="A55" s="9"/>
      <c r="B55" s="14"/>
      <c r="C55" s="12" t="s">
        <v>4</v>
      </c>
      <c r="D55" s="16" t="s">
        <v>42</v>
      </c>
      <c r="E55" s="16"/>
      <c r="F55" s="16"/>
      <c r="G55" s="85"/>
      <c r="H55" s="86"/>
      <c r="I55" s="86"/>
      <c r="J55" s="86"/>
      <c r="K55" s="86"/>
      <c r="L55" s="86"/>
      <c r="M55" s="86"/>
      <c r="N55" s="86"/>
      <c r="O55" s="87"/>
      <c r="P55" s="11"/>
      <c r="Q55" s="8"/>
      <c r="V55" s="4"/>
    </row>
    <row r="56" spans="1:17" ht="15" customHeight="1">
      <c r="A56" s="9"/>
      <c r="B56" s="14"/>
      <c r="C56" s="12" t="s">
        <v>4</v>
      </c>
      <c r="D56" s="16" t="s">
        <v>43</v>
      </c>
      <c r="E56" s="16"/>
      <c r="F56" s="16"/>
      <c r="G56" s="88"/>
      <c r="H56" s="89"/>
      <c r="I56" s="89"/>
      <c r="J56" s="89"/>
      <c r="K56" s="89"/>
      <c r="L56" s="89"/>
      <c r="M56" s="89"/>
      <c r="N56" s="89"/>
      <c r="O56" s="90"/>
      <c r="P56" s="11"/>
      <c r="Q56" s="8"/>
    </row>
    <row r="57" spans="1:17" ht="15" customHeight="1">
      <c r="A57" s="9"/>
      <c r="B57" s="14"/>
      <c r="C57" s="12" t="s">
        <v>4</v>
      </c>
      <c r="D57" s="16" t="s">
        <v>10</v>
      </c>
      <c r="E57" s="16"/>
      <c r="F57" s="16"/>
      <c r="G57" s="108"/>
      <c r="H57" s="109"/>
      <c r="I57" s="109"/>
      <c r="J57" s="109"/>
      <c r="K57" s="109"/>
      <c r="L57" s="109"/>
      <c r="M57" s="109"/>
      <c r="N57" s="109"/>
      <c r="O57" s="110"/>
      <c r="P57" s="11"/>
      <c r="Q57" s="8"/>
    </row>
    <row r="58" spans="1:17" ht="15" customHeight="1">
      <c r="A58" s="9"/>
      <c r="B58" s="14"/>
      <c r="C58" s="12" t="s">
        <v>4</v>
      </c>
      <c r="D58" s="16" t="s">
        <v>45</v>
      </c>
      <c r="E58" s="16"/>
      <c r="F58" s="16"/>
      <c r="G58" s="88"/>
      <c r="H58" s="89"/>
      <c r="I58" s="89"/>
      <c r="J58" s="89"/>
      <c r="K58" s="89"/>
      <c r="L58" s="89"/>
      <c r="M58" s="89"/>
      <c r="N58" s="89"/>
      <c r="O58" s="90"/>
      <c r="P58" s="11"/>
      <c r="Q58" s="8"/>
    </row>
    <row r="59" spans="1:17" ht="15" customHeight="1">
      <c r="A59" s="9"/>
      <c r="B59" s="14"/>
      <c r="C59" s="12" t="s">
        <v>4</v>
      </c>
      <c r="D59" s="16" t="s">
        <v>47</v>
      </c>
      <c r="E59" s="16"/>
      <c r="F59" s="16"/>
      <c r="G59" s="108"/>
      <c r="H59" s="109"/>
      <c r="I59" s="109"/>
      <c r="J59" s="109"/>
      <c r="K59" s="109"/>
      <c r="L59" s="109"/>
      <c r="M59" s="109"/>
      <c r="N59" s="109"/>
      <c r="O59" s="110"/>
      <c r="P59" s="11"/>
      <c r="Q59" s="8"/>
    </row>
    <row r="60" spans="1:17" ht="24" customHeight="1">
      <c r="A60" s="9"/>
      <c r="B60" s="10" t="s">
        <v>48</v>
      </c>
      <c r="C60" s="12" t="s">
        <v>4</v>
      </c>
      <c r="D60" s="16" t="s">
        <v>49</v>
      </c>
      <c r="E60" s="16"/>
      <c r="F60" s="16"/>
      <c r="G60" s="88"/>
      <c r="H60" s="89"/>
      <c r="I60" s="89"/>
      <c r="J60" s="89"/>
      <c r="K60" s="89"/>
      <c r="L60" s="89"/>
      <c r="M60" s="89"/>
      <c r="N60" s="89"/>
      <c r="O60" s="90"/>
      <c r="P60" s="11"/>
      <c r="Q60" s="8"/>
    </row>
    <row r="61" spans="1:17" ht="15" customHeight="1">
      <c r="A61" s="9"/>
      <c r="B61" s="10" t="s">
        <v>48</v>
      </c>
      <c r="C61" s="12" t="s">
        <v>4</v>
      </c>
      <c r="D61" s="16" t="s">
        <v>50</v>
      </c>
      <c r="E61" s="16"/>
      <c r="F61" s="16"/>
      <c r="G61" s="88"/>
      <c r="H61" s="89"/>
      <c r="I61" s="89"/>
      <c r="J61" s="89"/>
      <c r="K61" s="89"/>
      <c r="L61" s="89"/>
      <c r="M61" s="89"/>
      <c r="N61" s="89"/>
      <c r="O61" s="90"/>
      <c r="P61" s="11"/>
      <c r="Q61" s="8"/>
    </row>
    <row r="62" spans="1:17" ht="15" customHeight="1">
      <c r="A62" s="9"/>
      <c r="B62" s="14"/>
      <c r="C62" s="18"/>
      <c r="D62" s="16" t="s">
        <v>51</v>
      </c>
      <c r="E62" s="16"/>
      <c r="F62" s="16"/>
      <c r="G62" s="92"/>
      <c r="H62" s="93"/>
      <c r="I62" s="93"/>
      <c r="J62" s="93"/>
      <c r="K62" s="93"/>
      <c r="L62" s="93"/>
      <c r="M62" s="93"/>
      <c r="N62" s="93"/>
      <c r="O62" s="94"/>
      <c r="P62" s="11"/>
      <c r="Q62" s="8"/>
    </row>
    <row r="63" spans="1:17" ht="15" customHeight="1">
      <c r="A63" s="9"/>
      <c r="B63" s="14"/>
      <c r="C63" s="14"/>
      <c r="D63" s="16"/>
      <c r="E63" s="16"/>
      <c r="F63" s="16"/>
      <c r="G63" s="16"/>
      <c r="H63" s="16"/>
      <c r="I63" s="16"/>
      <c r="J63" s="16"/>
      <c r="K63" s="16"/>
      <c r="L63" s="16"/>
      <c r="M63" s="16"/>
      <c r="N63" s="16"/>
      <c r="O63" s="16"/>
      <c r="P63" s="11"/>
      <c r="Q63" s="8"/>
    </row>
    <row r="64" spans="1:17" ht="22.5" customHeight="1">
      <c r="A64" s="9"/>
      <c r="B64" s="14"/>
      <c r="C64" s="12" t="s">
        <v>4</v>
      </c>
      <c r="D64" s="16" t="s">
        <v>42</v>
      </c>
      <c r="E64" s="16"/>
      <c r="F64" s="16"/>
      <c r="G64" s="85"/>
      <c r="H64" s="86"/>
      <c r="I64" s="86"/>
      <c r="J64" s="86"/>
      <c r="K64" s="86"/>
      <c r="L64" s="86"/>
      <c r="M64" s="86"/>
      <c r="N64" s="86"/>
      <c r="O64" s="87"/>
      <c r="P64" s="11"/>
      <c r="Q64" s="8"/>
    </row>
    <row r="65" spans="1:17" ht="15" customHeight="1">
      <c r="A65" s="9"/>
      <c r="B65" s="14"/>
      <c r="C65" s="12" t="s">
        <v>4</v>
      </c>
      <c r="D65" s="16" t="s">
        <v>43</v>
      </c>
      <c r="E65" s="16"/>
      <c r="F65" s="16"/>
      <c r="G65" s="88"/>
      <c r="H65" s="89"/>
      <c r="I65" s="89"/>
      <c r="J65" s="89"/>
      <c r="K65" s="89"/>
      <c r="L65" s="89"/>
      <c r="M65" s="89"/>
      <c r="N65" s="89"/>
      <c r="O65" s="90"/>
      <c r="P65" s="11"/>
      <c r="Q65" s="8"/>
    </row>
    <row r="66" spans="1:17" ht="15" customHeight="1">
      <c r="A66" s="9"/>
      <c r="B66" s="14"/>
      <c r="C66" s="12" t="s">
        <v>4</v>
      </c>
      <c r="D66" s="16" t="s">
        <v>10</v>
      </c>
      <c r="E66" s="16"/>
      <c r="F66" s="16"/>
      <c r="G66" s="91"/>
      <c r="H66" s="89"/>
      <c r="I66" s="89"/>
      <c r="J66" s="89"/>
      <c r="K66" s="89"/>
      <c r="L66" s="89"/>
      <c r="M66" s="89"/>
      <c r="N66" s="89"/>
      <c r="O66" s="90"/>
      <c r="P66" s="11"/>
      <c r="Q66" s="8"/>
    </row>
    <row r="67" spans="1:17" ht="15" customHeight="1">
      <c r="A67" s="9"/>
      <c r="B67" s="14"/>
      <c r="C67" s="12" t="s">
        <v>4</v>
      </c>
      <c r="D67" s="16" t="s">
        <v>45</v>
      </c>
      <c r="E67" s="16"/>
      <c r="F67" s="16"/>
      <c r="G67" s="88"/>
      <c r="H67" s="89"/>
      <c r="I67" s="89"/>
      <c r="J67" s="89"/>
      <c r="K67" s="89"/>
      <c r="L67" s="89"/>
      <c r="M67" s="89"/>
      <c r="N67" s="89"/>
      <c r="O67" s="90"/>
      <c r="P67" s="11"/>
      <c r="Q67" s="8"/>
    </row>
    <row r="68" spans="1:17" ht="15" customHeight="1">
      <c r="A68" s="9"/>
      <c r="B68" s="14"/>
      <c r="C68" s="12" t="s">
        <v>4</v>
      </c>
      <c r="D68" s="16" t="s">
        <v>47</v>
      </c>
      <c r="E68" s="16"/>
      <c r="F68" s="16"/>
      <c r="G68" s="91"/>
      <c r="H68" s="89"/>
      <c r="I68" s="89"/>
      <c r="J68" s="89"/>
      <c r="K68" s="89"/>
      <c r="L68" s="89"/>
      <c r="M68" s="89"/>
      <c r="N68" s="89"/>
      <c r="O68" s="90"/>
      <c r="P68" s="11"/>
      <c r="Q68" s="8"/>
    </row>
    <row r="69" spans="1:17" ht="15" customHeight="1">
      <c r="A69" s="9"/>
      <c r="B69" s="10" t="s">
        <v>48</v>
      </c>
      <c r="C69" s="12" t="s">
        <v>4</v>
      </c>
      <c r="D69" s="16" t="s">
        <v>49</v>
      </c>
      <c r="E69" s="16"/>
      <c r="F69" s="16"/>
      <c r="G69" s="88"/>
      <c r="H69" s="89"/>
      <c r="I69" s="89"/>
      <c r="J69" s="89"/>
      <c r="K69" s="89"/>
      <c r="L69" s="89"/>
      <c r="M69" s="89"/>
      <c r="N69" s="89"/>
      <c r="O69" s="90"/>
      <c r="P69" s="11"/>
      <c r="Q69" s="8"/>
    </row>
    <row r="70" spans="1:17" ht="15" customHeight="1">
      <c r="A70" s="9"/>
      <c r="B70" s="10" t="s">
        <v>48</v>
      </c>
      <c r="C70" s="12" t="s">
        <v>4</v>
      </c>
      <c r="D70" s="16" t="s">
        <v>50</v>
      </c>
      <c r="E70" s="16"/>
      <c r="F70" s="16"/>
      <c r="G70" s="88"/>
      <c r="H70" s="89"/>
      <c r="I70" s="89"/>
      <c r="J70" s="89"/>
      <c r="K70" s="89"/>
      <c r="L70" s="89"/>
      <c r="M70" s="89"/>
      <c r="N70" s="89"/>
      <c r="O70" s="90"/>
      <c r="P70" s="11"/>
      <c r="Q70" s="8"/>
    </row>
    <row r="71" spans="1:17" ht="15" customHeight="1">
      <c r="A71" s="9"/>
      <c r="B71" s="14"/>
      <c r="C71" s="18"/>
      <c r="D71" s="16" t="s">
        <v>51</v>
      </c>
      <c r="E71" s="16"/>
      <c r="F71" s="16"/>
      <c r="G71" s="92"/>
      <c r="H71" s="93"/>
      <c r="I71" s="93"/>
      <c r="J71" s="93"/>
      <c r="K71" s="93"/>
      <c r="L71" s="93"/>
      <c r="M71" s="93"/>
      <c r="N71" s="93"/>
      <c r="O71" s="94"/>
      <c r="P71" s="11"/>
      <c r="Q71" s="8"/>
    </row>
    <row r="72" spans="1:17" ht="15" customHeight="1">
      <c r="A72" s="9"/>
      <c r="B72" s="14"/>
      <c r="C72" s="14"/>
      <c r="D72" s="16"/>
      <c r="E72" s="16"/>
      <c r="F72" s="16"/>
      <c r="G72" s="16"/>
      <c r="H72" s="16"/>
      <c r="I72" s="16"/>
      <c r="J72" s="16"/>
      <c r="K72" s="16"/>
      <c r="L72" s="16"/>
      <c r="M72" s="16"/>
      <c r="N72" s="16"/>
      <c r="O72" s="16"/>
      <c r="P72" s="11"/>
      <c r="Q72" s="8"/>
    </row>
    <row r="73" spans="1:17" ht="15" customHeight="1">
      <c r="A73" s="9"/>
      <c r="B73" s="10"/>
      <c r="C73" s="14"/>
      <c r="D73" s="32" t="s">
        <v>52</v>
      </c>
      <c r="E73" s="31"/>
      <c r="F73" s="31"/>
      <c r="G73" s="104" t="s">
        <v>53</v>
      </c>
      <c r="H73" s="104"/>
      <c r="I73" s="104"/>
      <c r="J73" s="104"/>
      <c r="K73" s="104"/>
      <c r="L73" s="104"/>
      <c r="M73" s="104"/>
      <c r="N73" s="104"/>
      <c r="O73" s="104"/>
      <c r="P73" s="11"/>
      <c r="Q73" s="8"/>
    </row>
    <row r="74" spans="1:17" ht="15" customHeight="1">
      <c r="A74" s="9"/>
      <c r="B74" s="14"/>
      <c r="C74" s="14"/>
      <c r="D74" s="33" t="s">
        <v>54</v>
      </c>
      <c r="E74" s="31"/>
      <c r="F74" s="31"/>
      <c r="G74" s="104" t="s">
        <v>55</v>
      </c>
      <c r="H74" s="104"/>
      <c r="I74" s="104"/>
      <c r="J74" s="104"/>
      <c r="K74" s="104"/>
      <c r="L74" s="104"/>
      <c r="M74" s="104"/>
      <c r="N74" s="104"/>
      <c r="O74" s="104"/>
      <c r="P74" s="11"/>
      <c r="Q74" s="8"/>
    </row>
    <row r="75" spans="1:17" ht="3.75" customHeight="1" thickBot="1">
      <c r="A75" s="34"/>
      <c r="B75" s="35"/>
      <c r="C75" s="35"/>
      <c r="D75" s="35"/>
      <c r="E75" s="35"/>
      <c r="F75" s="35"/>
      <c r="G75" s="35"/>
      <c r="H75" s="35"/>
      <c r="I75" s="35"/>
      <c r="J75" s="35"/>
      <c r="K75" s="35"/>
      <c r="L75" s="35"/>
      <c r="M75" s="35"/>
      <c r="N75" s="35"/>
      <c r="O75" s="35"/>
      <c r="P75" s="36"/>
      <c r="Q75" s="8"/>
    </row>
    <row r="76" spans="1:17" ht="15.75" thickTop="1">
      <c r="A76" s="8"/>
      <c r="B76" s="8"/>
      <c r="C76" s="8"/>
      <c r="D76" s="8"/>
      <c r="E76" s="8"/>
      <c r="F76" s="8"/>
      <c r="G76" s="8"/>
      <c r="H76" s="8"/>
      <c r="I76" s="8"/>
      <c r="J76" s="8"/>
      <c r="K76" s="8"/>
      <c r="L76" s="8"/>
      <c r="M76" s="8"/>
      <c r="N76" s="8"/>
      <c r="O76" s="8"/>
      <c r="P76" s="8"/>
      <c r="Q76" s="8"/>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H48" r:id="rId1" display="http://www.eea.europa.eu/#http://www.eea.europa.eu/"/>
    <hyperlink ref="I48" r:id="rId2" display="http://www.eea.europa.eu/#http://www.eea.europa.eu/"/>
    <hyperlink ref="J48" r:id="rId3" display="http://www.eea.europa.eu/#http://www.eea.europa.eu/"/>
    <hyperlink ref="K48" r:id="rId4" display="http://www.eea.europa.eu/#http://www.eea.europa.eu/"/>
    <hyperlink ref="L48" r:id="rId5" display="http://www.eea.europa.eu/#http://www.eea.europa.eu/"/>
    <hyperlink ref="M48" r:id="rId6" display="http://www.eea.europa.eu/#http://www.eea.europa.eu/"/>
    <hyperlink ref="N48" r:id="rId7" display="http://www.eea.europa.eu/#http://www.eea.europa.eu/"/>
    <hyperlink ref="O48" r:id="rId8" display="http://www.eea.europa.eu/#http://www.eea.europa.eu/"/>
    <hyperlink ref="G48" r:id="rId9" display="http://epp.eurostat.ec.europa.eu/portal/page/portal/eurostat/home"/>
    <hyperlink ref="G50" r:id="rId10" display="http://www.eea.europa.eu/data-and-maps/data/data-viewers/land-accounts"/>
    <hyperlink ref="H50" r:id="rId11" display="http://www.eea.europa.eu/data-and-maps/data/data-viewers/land-accounts - http://www.eea.europa.eu/data-and-maps/data/data-viewers/land-accounts"/>
    <hyperlink ref="I50" r:id="rId12" display="http://www.eea.europa.eu/data-and-maps/data/data-viewers/land-accounts - http://www.eea.europa.eu/data-and-maps/data/data-viewers/land-accounts"/>
    <hyperlink ref="J50" r:id="rId13" display="http://www.eea.europa.eu/data-and-maps/data/data-viewers/land-accounts - http://www.eea.europa.eu/data-and-maps/data/data-viewers/land-accounts"/>
    <hyperlink ref="K50" r:id="rId14" display="http://www.eea.europa.eu/data-and-maps/data/data-viewers/land-accounts - http://www.eea.europa.eu/data-and-maps/data/data-viewers/land-accounts"/>
    <hyperlink ref="L50" r:id="rId15" display="http://www.eea.europa.eu/data-and-maps/data/data-viewers/land-accounts - http://www.eea.europa.eu/data-and-maps/data/data-viewers/land-accounts"/>
    <hyperlink ref="M50" r:id="rId16" display="http://www.eea.europa.eu/data-and-maps/data/data-viewers/land-accounts - http://www.eea.europa.eu/data-and-maps/data/data-viewers/land-accounts"/>
    <hyperlink ref="N50" r:id="rId17" display="http://www.eea.europa.eu/data-and-maps/data/data-viewers/land-accounts - http://www.eea.europa.eu/data-and-maps/data/data-viewers/land-accounts"/>
    <hyperlink ref="O50" r:id="rId18" display="http://www.eea.europa.eu/data-and-maps/data/data-viewers/land-accounts - http://www.eea.europa.eu/data-and-maps/data/data-viewers/land-accounts"/>
    <hyperlink ref="H59" r:id="rId19" display="http://sia.eionet.europa.eu/CLC2000/changes/ - http://sia.eionet.europa.eu/CLC2000/changes/"/>
    <hyperlink ref="I59" r:id="rId20" display="http://sia.eionet.europa.eu/CLC2000/changes/ - http://sia.eionet.europa.eu/CLC2000/changes/"/>
    <hyperlink ref="J59" r:id="rId21" display="http://sia.eionet.europa.eu/CLC2000/changes/ - http://sia.eionet.europa.eu/CLC2000/changes/"/>
    <hyperlink ref="K59" r:id="rId22" display="http://sia.eionet.europa.eu/CLC2000/changes/ - http://sia.eionet.europa.eu/CLC2000/changes/"/>
    <hyperlink ref="L59" r:id="rId23" display="http://sia.eionet.europa.eu/CLC2000/changes/ - http://sia.eionet.europa.eu/CLC2000/changes/"/>
    <hyperlink ref="M59" r:id="rId24" display="http://sia.eionet.europa.eu/CLC2000/changes/ - http://sia.eionet.europa.eu/CLC2000/changes/"/>
    <hyperlink ref="N59" r:id="rId25" display="http://sia.eionet.europa.eu/CLC2000/changes/ - http://sia.eionet.europa.eu/CLC2000/changes/"/>
    <hyperlink ref="O59" r:id="rId26" display="http://sia.eionet.europa.eu/CLC2000/changes/ - http://sia.eionet.europa.eu/CLC2000/changes/"/>
    <hyperlink ref="H57" r:id="rId27" display="http://sia.eionet.europa.eu/CLC2000/ - http://sia.eionet.europa.eu/CLC2000/"/>
    <hyperlink ref="I57" r:id="rId28" display="http://sia.eionet.europa.eu/CLC2000/ - http://sia.eionet.europa.eu/CLC2000/"/>
    <hyperlink ref="J57" r:id="rId29" display="http://sia.eionet.europa.eu/CLC2000/ - http://sia.eionet.europa.eu/CLC2000/"/>
    <hyperlink ref="K57" r:id="rId30" display="http://sia.eionet.europa.eu/CLC2000/ - http://sia.eionet.europa.eu/CLC2000/"/>
    <hyperlink ref="L57" r:id="rId31" display="http://sia.eionet.europa.eu/CLC2000/ - http://sia.eionet.europa.eu/CLC2000/"/>
    <hyperlink ref="M57" r:id="rId32" display="http://sia.eionet.europa.eu/CLC2000/ - http://sia.eionet.europa.eu/CLC2000/"/>
    <hyperlink ref="N57" r:id="rId33" display="http://sia.eionet.europa.eu/CLC2000/ - http://sia.eionet.europa.eu/CLC2000/"/>
    <hyperlink ref="O57" r:id="rId34" display="http://sia.eionet.europa.eu/CLC2000/ - http://sia.eionet.europa.eu/CLC2000/"/>
  </hyperlinks>
  <printOptions/>
  <pageMargins left="0.75" right="0.75" top="1" bottom="1" header="0.5" footer="0.5"/>
  <pageSetup orientation="portrait" paperSize="9"/>
  <legacyDrawing r:id="rId36"/>
</worksheet>
</file>

<file path=xl/worksheets/sheet7.xml><?xml version="1.0" encoding="utf-8"?>
<worksheet xmlns="http://schemas.openxmlformats.org/spreadsheetml/2006/main" xmlns:r="http://schemas.openxmlformats.org/officeDocument/2006/relationships">
  <dimension ref="A1:I26"/>
  <sheetViews>
    <sheetView zoomScalePageLayoutView="0" workbookViewId="0" topLeftCell="A1">
      <selection activeCell="D1" sqref="D1"/>
    </sheetView>
  </sheetViews>
  <sheetFormatPr defaultColWidth="11.28125" defaultRowHeight="15"/>
  <cols>
    <col min="1" max="1" width="29.140625" style="37" customWidth="1"/>
    <col min="2" max="2" width="17.8515625" style="37" customWidth="1"/>
    <col min="3" max="3" width="19.421875" style="37" customWidth="1"/>
    <col min="4" max="4" width="20.8515625" style="37" customWidth="1"/>
    <col min="5" max="5" width="19.28125" style="37" customWidth="1"/>
    <col min="6" max="6" width="16.7109375" style="37" customWidth="1"/>
    <col min="7" max="8" width="15.7109375" style="37" customWidth="1"/>
    <col min="9" max="9" width="13.140625" style="37" customWidth="1"/>
    <col min="10" max="16384" width="11.28125" style="37" customWidth="1"/>
  </cols>
  <sheetData>
    <row r="1" spans="1:9" ht="107.25">
      <c r="A1" s="45"/>
      <c r="B1" s="50" t="s">
        <v>137</v>
      </c>
      <c r="C1" s="50" t="s">
        <v>138</v>
      </c>
      <c r="D1" s="50" t="s">
        <v>139</v>
      </c>
      <c r="E1" s="50" t="s">
        <v>140</v>
      </c>
      <c r="F1" s="50" t="s">
        <v>141</v>
      </c>
      <c r="G1" s="50" t="s">
        <v>142</v>
      </c>
      <c r="H1" s="50" t="s">
        <v>143</v>
      </c>
      <c r="I1" s="50" t="s">
        <v>144</v>
      </c>
    </row>
    <row r="2" spans="1:9" ht="15">
      <c r="A2" s="49" t="s">
        <v>108</v>
      </c>
      <c r="B2" s="63">
        <f>'LandCoverChange(km2) Drill Down'!B45</f>
        <v>2431.89</v>
      </c>
      <c r="C2" s="63">
        <f>'LandCoverChange(km2) Drill Down'!C45</f>
        <v>2041.39</v>
      </c>
      <c r="D2" s="63">
        <f>'LandCoverChange(km2) Drill Down'!D45</f>
        <v>1273.6200000000003</v>
      </c>
      <c r="E2" s="63">
        <f>'LandCoverChange(km2) Drill Down'!E45</f>
        <v>510.96</v>
      </c>
      <c r="F2" s="64">
        <v>0</v>
      </c>
      <c r="G2" s="64">
        <v>0</v>
      </c>
      <c r="H2" s="64">
        <v>0</v>
      </c>
      <c r="I2" s="64">
        <v>0</v>
      </c>
    </row>
    <row r="3" spans="1:9" ht="15">
      <c r="A3" s="45" t="s">
        <v>113</v>
      </c>
      <c r="B3" s="63">
        <v>0</v>
      </c>
      <c r="C3" s="63">
        <v>0</v>
      </c>
      <c r="D3" s="63">
        <v>0</v>
      </c>
      <c r="E3" s="64">
        <v>0</v>
      </c>
      <c r="F3" s="63">
        <f>'LandCoverChange(km2) Drill Down'!F45</f>
        <v>-5278.310000000001</v>
      </c>
      <c r="G3" s="64">
        <v>0</v>
      </c>
      <c r="H3" s="64">
        <v>0</v>
      </c>
      <c r="I3" s="64">
        <v>0</v>
      </c>
    </row>
    <row r="4" spans="1:9" ht="30">
      <c r="A4" s="45" t="s">
        <v>112</v>
      </c>
      <c r="B4" s="63">
        <v>0</v>
      </c>
      <c r="C4" s="63">
        <v>0</v>
      </c>
      <c r="D4" s="63">
        <v>0</v>
      </c>
      <c r="E4" s="64">
        <v>0</v>
      </c>
      <c r="F4" s="64">
        <v>0</v>
      </c>
      <c r="G4" s="63">
        <f>'LandCoverChange(km2) Drill Down'!G45</f>
        <v>-1212.1300000000003</v>
      </c>
      <c r="H4" s="64">
        <v>0</v>
      </c>
      <c r="I4" s="64">
        <v>0</v>
      </c>
    </row>
    <row r="5" spans="1:9" ht="15">
      <c r="A5" s="45" t="s">
        <v>114</v>
      </c>
      <c r="B5" s="63">
        <v>0</v>
      </c>
      <c r="C5" s="63">
        <v>0</v>
      </c>
      <c r="D5" s="63">
        <v>0</v>
      </c>
      <c r="E5" s="64">
        <v>0</v>
      </c>
      <c r="F5" s="64">
        <v>0</v>
      </c>
      <c r="G5" s="64">
        <v>0</v>
      </c>
      <c r="H5" s="63">
        <f>'LandCoverChange(km2) Drill Down'!H45</f>
        <v>-433.91</v>
      </c>
      <c r="I5" s="64">
        <v>0</v>
      </c>
    </row>
    <row r="6" spans="1:9" ht="15">
      <c r="A6" s="45" t="s">
        <v>106</v>
      </c>
      <c r="B6" s="63">
        <v>0</v>
      </c>
      <c r="C6" s="63">
        <v>0</v>
      </c>
      <c r="D6" s="63">
        <v>0</v>
      </c>
      <c r="E6" s="64">
        <v>0</v>
      </c>
      <c r="F6" s="64">
        <v>0</v>
      </c>
      <c r="G6" s="64">
        <v>0</v>
      </c>
      <c r="H6" s="64">
        <v>0</v>
      </c>
      <c r="I6" s="63">
        <f>'LandCoverChange(km2) Drill Down'!I45</f>
        <v>666.4899999999999</v>
      </c>
    </row>
    <row r="7" spans="1:4" ht="14.25">
      <c r="A7" s="3"/>
      <c r="B7" s="3"/>
      <c r="C7" s="3"/>
      <c r="D7" s="3"/>
    </row>
    <row r="8" spans="1:4" ht="14.25">
      <c r="A8" s="3" t="s">
        <v>146</v>
      </c>
      <c r="B8" s="3" t="s">
        <v>147</v>
      </c>
      <c r="C8" s="3"/>
      <c r="D8" s="3"/>
    </row>
    <row r="9" spans="1:4" ht="14.25">
      <c r="A9" s="38"/>
      <c r="B9" s="3"/>
      <c r="C9" s="3"/>
      <c r="D9" s="3"/>
    </row>
    <row r="10" spans="1:4" ht="14.25">
      <c r="A10" s="3"/>
      <c r="B10" s="3"/>
      <c r="C10" s="3"/>
      <c r="D10" s="3"/>
    </row>
    <row r="11" spans="1:4" ht="14.25">
      <c r="A11" s="3"/>
      <c r="B11" s="3"/>
      <c r="C11" s="3"/>
      <c r="D11" s="3"/>
    </row>
    <row r="12" spans="1:4" ht="14.25">
      <c r="A12" s="3"/>
      <c r="B12" s="3"/>
      <c r="C12" s="3"/>
      <c r="D12" s="3"/>
    </row>
    <row r="13" spans="1:4" ht="14.25">
      <c r="A13" s="3"/>
      <c r="B13" s="3"/>
      <c r="C13" s="3"/>
      <c r="D13" s="3"/>
    </row>
    <row r="14" spans="1:4" ht="14.25">
      <c r="A14" s="3"/>
      <c r="B14" s="3"/>
      <c r="C14" s="3"/>
      <c r="D14" s="3"/>
    </row>
    <row r="15" spans="1:4" ht="14.25">
      <c r="A15" s="3"/>
      <c r="B15" s="3"/>
      <c r="C15" s="3"/>
      <c r="D15" s="3"/>
    </row>
    <row r="16" spans="1:4" ht="14.25">
      <c r="A16" s="3"/>
      <c r="B16" s="3"/>
      <c r="C16" s="3"/>
      <c r="D16" s="3"/>
    </row>
    <row r="17" spans="1:4" ht="14.25">
      <c r="A17" s="3"/>
      <c r="B17" s="3"/>
      <c r="C17" s="3"/>
      <c r="D17" s="3"/>
    </row>
    <row r="18" spans="1:4" ht="14.25">
      <c r="A18" s="3"/>
      <c r="B18" s="3"/>
      <c r="C18" s="3"/>
      <c r="D18" s="3"/>
    </row>
    <row r="19" spans="1:4" ht="14.25">
      <c r="A19" s="3"/>
      <c r="B19" s="3"/>
      <c r="C19" s="3"/>
      <c r="D19" s="3"/>
    </row>
    <row r="20" spans="1:4" ht="14.25">
      <c r="A20" s="3"/>
      <c r="B20" s="3"/>
      <c r="C20" s="3"/>
      <c r="D20" s="3"/>
    </row>
    <row r="21" spans="1:4" ht="14.25">
      <c r="A21" s="3"/>
      <c r="B21" s="3"/>
      <c r="C21" s="3"/>
      <c r="D21" s="3"/>
    </row>
    <row r="26" spans="1:4" ht="23.25">
      <c r="A26" s="1"/>
      <c r="C26" s="2"/>
      <c r="D26" s="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F32:F32"/>
  <sheetViews>
    <sheetView tabSelected="1" zoomScalePageLayoutView="0" workbookViewId="0" topLeftCell="A1">
      <selection activeCell="O25" sqref="O25"/>
    </sheetView>
  </sheetViews>
  <sheetFormatPr defaultColWidth="9.140625" defaultRowHeight="15"/>
  <cols>
    <col min="1" max="16384" width="11.421875" style="0" customWidth="1"/>
  </cols>
  <sheetData>
    <row r="32" ht="23.25">
      <c r="F32" s="1"/>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Firmenname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dc:creator>
  <cp:keywords/>
  <dc:description/>
  <cp:lastModifiedBy>Watson, David</cp:lastModifiedBy>
  <dcterms:created xsi:type="dcterms:W3CDTF">2010-10-01T11:34:03Z</dcterms:created>
  <dcterms:modified xsi:type="dcterms:W3CDTF">2012-03-01T14:03:53Z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