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harts/chart2.xml" ContentType="application/vnd.openxmlformats-officedocument.drawingml.chart+xml"/>
  <Override PartName="/xl/charts/style2.xml" ContentType="application/vnd.ms-office.chartstyle+xml"/>
  <Override PartName="/xl/charts/colors2.xml" ContentType="application/vnd.ms-office.chartcolorstyle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style3.xml" ContentType="application/vnd.ms-office.chartstyle+xml"/>
  <Override PartName="/xl/charts/colors3.xml" ContentType="application/vnd.ms-office.chartcolorstyle+xml"/>
  <Override PartName="/xl/charts/chart4.xml" ContentType="application/vnd.openxmlformats-officedocument.drawingml.chart+xml"/>
  <Override PartName="/xl/charts/style4.xml" ContentType="application/vnd.ms-office.chartstyle+xml"/>
  <Override PartName="/xl/charts/colors4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928"/>
  <workbookPr/>
  <mc:AlternateContent xmlns:mc="http://schemas.openxmlformats.org/markup-compatibility/2006">
    <mc:Choice Requires="x15">
      <x15ac:absPath xmlns:x15ac="http://schemas.microsoft.com/office/spreadsheetml/2010/11/ac" url="C:\Users\usuario-local\Desktop\indis\Data-package\"/>
    </mc:Choice>
  </mc:AlternateContent>
  <xr:revisionPtr revIDLastSave="0" documentId="13_ncr:1_{324E52C4-0890-433A-B555-FE23581DAA60}" xr6:coauthVersionLast="47" xr6:coauthVersionMax="47" xr10:uidLastSave="{00000000-0000-0000-0000-000000000000}"/>
  <bookViews>
    <workbookView xWindow="-110" yWindow="-110" windowWidth="19420" windowHeight="10420" activeTab="1" xr2:uid="{00000000-000D-0000-FFFF-FFFF00000000}"/>
  </bookViews>
  <sheets>
    <sheet name="Data" sheetId="1" r:id="rId1"/>
    <sheet name="Combo" sheetId="3" r:id="rId2"/>
  </sheets>
  <externalReferences>
    <externalReference r:id="rId3"/>
  </externalReferenc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2" i="1" l="1"/>
  <c r="H32" i="1"/>
  <c r="F32" i="1"/>
  <c r="E31" i="1"/>
  <c r="H31" i="1"/>
  <c r="F31" i="1"/>
  <c r="H30" i="1"/>
  <c r="E30" i="1"/>
  <c r="F30" i="1"/>
  <c r="F29" i="1"/>
  <c r="E29" i="1"/>
  <c r="G28" i="1"/>
  <c r="F28" i="1"/>
  <c r="E27" i="1"/>
  <c r="H27" i="1"/>
  <c r="F27" i="1"/>
  <c r="H26" i="1"/>
  <c r="F26" i="1"/>
  <c r="G26" i="1"/>
  <c r="G25" i="1"/>
  <c r="H25" i="1"/>
  <c r="F25" i="1"/>
  <c r="H24" i="1"/>
  <c r="G24" i="1"/>
  <c r="F24" i="1"/>
  <c r="E24" i="1"/>
  <c r="H23" i="1"/>
  <c r="G23" i="1"/>
  <c r="G22" i="1"/>
  <c r="H22" i="1"/>
  <c r="E22" i="1"/>
  <c r="E21" i="1"/>
  <c r="H21" i="1"/>
  <c r="F21" i="1"/>
  <c r="H20" i="1"/>
  <c r="E20" i="1"/>
  <c r="F20" i="1"/>
  <c r="F19" i="1"/>
  <c r="E19" i="1"/>
  <c r="G18" i="1"/>
  <c r="E18" i="1"/>
  <c r="F18" i="1"/>
  <c r="E17" i="1"/>
  <c r="H17" i="1"/>
  <c r="F17" i="1"/>
  <c r="H16" i="1"/>
  <c r="F16" i="1"/>
  <c r="E16" i="1"/>
  <c r="G16" i="1"/>
  <c r="F15" i="1"/>
  <c r="H15" i="1"/>
  <c r="G15" i="1"/>
  <c r="G14" i="1"/>
  <c r="H14" i="1"/>
  <c r="E13" i="1"/>
  <c r="H13" i="1"/>
  <c r="F13" i="1"/>
  <c r="H12" i="1"/>
  <c r="F12" i="1"/>
  <c r="H11" i="1"/>
  <c r="F11" i="1"/>
  <c r="G10" i="1"/>
  <c r="H10" i="1"/>
  <c r="F10" i="1"/>
  <c r="E9" i="1"/>
  <c r="H9" i="1"/>
  <c r="F9" i="1"/>
  <c r="H8" i="1"/>
  <c r="F8" i="1"/>
  <c r="E8" i="1"/>
  <c r="G8" i="1"/>
  <c r="I8" i="1" s="1"/>
  <c r="F7" i="1"/>
  <c r="H7" i="1"/>
  <c r="G7" i="1"/>
  <c r="G6" i="1"/>
  <c r="H6" i="1"/>
  <c r="G5" i="1"/>
  <c r="E5" i="1"/>
  <c r="H5" i="1"/>
  <c r="H4" i="1"/>
  <c r="F4" i="1"/>
  <c r="H3" i="1"/>
  <c r="F3" i="1"/>
  <c r="I7" i="1" l="1"/>
  <c r="I26" i="1"/>
  <c r="I32" i="1"/>
  <c r="I5" i="1"/>
  <c r="I24" i="1"/>
  <c r="I16" i="1"/>
  <c r="I23" i="1"/>
  <c r="I22" i="1"/>
  <c r="I15" i="1"/>
  <c r="I10" i="1"/>
  <c r="I25" i="1"/>
  <c r="I6" i="1"/>
  <c r="I14" i="1"/>
  <c r="E4" i="1"/>
  <c r="G3" i="1"/>
  <c r="I3" i="1" s="1"/>
  <c r="F5" i="1"/>
  <c r="E6" i="1"/>
  <c r="G11" i="1"/>
  <c r="I11" i="1" s="1"/>
  <c r="E14" i="1"/>
  <c r="H18" i="1"/>
  <c r="I18" i="1" s="1"/>
  <c r="G19" i="1"/>
  <c r="E25" i="1"/>
  <c r="H28" i="1"/>
  <c r="I28" i="1" s="1"/>
  <c r="G29" i="1"/>
  <c r="E32" i="1"/>
  <c r="G4" i="1"/>
  <c r="I4" i="1" s="1"/>
  <c r="F6" i="1"/>
  <c r="E7" i="1"/>
  <c r="G12" i="1"/>
  <c r="I12" i="1" s="1"/>
  <c r="F14" i="1"/>
  <c r="E15" i="1"/>
  <c r="H19" i="1"/>
  <c r="G20" i="1"/>
  <c r="I20" i="1" s="1"/>
  <c r="F22" i="1"/>
  <c r="E23" i="1"/>
  <c r="E26" i="1"/>
  <c r="H29" i="1"/>
  <c r="G30" i="1"/>
  <c r="I30" i="1" s="1"/>
  <c r="G13" i="1"/>
  <c r="I13" i="1" s="1"/>
  <c r="G21" i="1"/>
  <c r="I21" i="1" s="1"/>
  <c r="F23" i="1"/>
  <c r="G31" i="1"/>
  <c r="I31" i="1" s="1"/>
  <c r="E10" i="1"/>
  <c r="E28" i="1"/>
  <c r="E3" i="1"/>
  <c r="E11" i="1"/>
  <c r="G9" i="1"/>
  <c r="I9" i="1" s="1"/>
  <c r="E12" i="1"/>
  <c r="G17" i="1"/>
  <c r="I17" i="1" s="1"/>
  <c r="G27" i="1"/>
  <c r="I27" i="1" s="1"/>
  <c r="I19" i="1" l="1"/>
  <c r="I29" i="1"/>
</calcChain>
</file>

<file path=xl/sharedStrings.xml><?xml version="1.0" encoding="utf-8"?>
<sst xmlns="http://schemas.openxmlformats.org/spreadsheetml/2006/main" count="74" uniqueCount="72">
  <si>
    <t>Row Labels</t>
  </si>
  <si>
    <t>ELECTRIC</t>
  </si>
  <si>
    <t>Plug-in Hybrid</t>
  </si>
  <si>
    <t>Grand Total</t>
  </si>
  <si>
    <t>totalEV</t>
  </si>
  <si>
    <t>% Evs</t>
  </si>
  <si>
    <t>BEV [%]</t>
  </si>
  <si>
    <t>PHEV [%]</t>
  </si>
  <si>
    <t>CY</t>
  </si>
  <si>
    <t>LV</t>
  </si>
  <si>
    <t>EE</t>
  </si>
  <si>
    <t>MT</t>
  </si>
  <si>
    <t>BG</t>
  </si>
  <si>
    <t>LT</t>
  </si>
  <si>
    <t>SK</t>
  </si>
  <si>
    <t>HR</t>
  </si>
  <si>
    <t>SI</t>
  </si>
  <si>
    <t>CZ</t>
  </si>
  <si>
    <t>GR</t>
  </si>
  <si>
    <t>IS</t>
  </si>
  <si>
    <t>HU</t>
  </si>
  <si>
    <t>LU</t>
  </si>
  <si>
    <t>RO</t>
  </si>
  <si>
    <t>PL</t>
  </si>
  <si>
    <t>IE</t>
  </si>
  <si>
    <t>PT</t>
  </si>
  <si>
    <t>FI</t>
  </si>
  <si>
    <t>AT</t>
  </si>
  <si>
    <t>ES</t>
  </si>
  <si>
    <t>CH</t>
  </si>
  <si>
    <t>DK</t>
  </si>
  <si>
    <t>BE</t>
  </si>
  <si>
    <t>NL</t>
  </si>
  <si>
    <t>IT</t>
  </si>
  <si>
    <t>SE</t>
  </si>
  <si>
    <t>NO</t>
  </si>
  <si>
    <t>FR</t>
  </si>
  <si>
    <t>DE</t>
  </si>
  <si>
    <t>Countries</t>
  </si>
  <si>
    <t>SUM</t>
  </si>
  <si>
    <t>Norway</t>
  </si>
  <si>
    <t>Iceland</t>
  </si>
  <si>
    <t>Sweden</t>
  </si>
  <si>
    <t>Denmark</t>
  </si>
  <si>
    <t>Finland</t>
  </si>
  <si>
    <t>Netherlands</t>
  </si>
  <si>
    <t>Malta</t>
  </si>
  <si>
    <t>Austria</t>
  </si>
  <si>
    <t>Portugal</t>
  </si>
  <si>
    <t>France</t>
  </si>
  <si>
    <t>Italy</t>
  </si>
  <si>
    <t>Romania</t>
  </si>
  <si>
    <t>Hungary</t>
  </si>
  <si>
    <t>Estonia</t>
  </si>
  <si>
    <t>Lithuania</t>
  </si>
  <si>
    <t>Belgium</t>
  </si>
  <si>
    <t>Croatia</t>
  </si>
  <si>
    <t>Latvia</t>
  </si>
  <si>
    <t>Poland</t>
  </si>
  <si>
    <t>Spain</t>
  </si>
  <si>
    <t>Slovakia</t>
  </si>
  <si>
    <t>Cyprus</t>
  </si>
  <si>
    <t>Czechia</t>
  </si>
  <si>
    <t>Germany</t>
  </si>
  <si>
    <t>Luxembourg</t>
  </si>
  <si>
    <t>Ireland</t>
  </si>
  <si>
    <t>Greece</t>
  </si>
  <si>
    <t>Slovenia</t>
  </si>
  <si>
    <t>Switzerland</t>
  </si>
  <si>
    <t>Battery electric cars</t>
  </si>
  <si>
    <t>Plug-in electric cars</t>
  </si>
  <si>
    <t>Bulgaria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</si>
</sst>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%"/>
    <numFmt numFmtId="165" formatCode="0.0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sz val="8"/>
      <color theme="1"/>
      <name val="Calibri"/>
      <family val="2"/>
      <scheme val="minor"/>
    </font>
    <font>
      <sz val="8"/>
      <color indexed="8"/>
      <name val="Calibri"/>
      <family val="2"/>
    </font>
    <font>
      <b/>
      <sz val="8"/>
      <color indexed="8"/>
      <name val="Calibri"/>
      <family val="2"/>
    </font>
    <font>
      <b/>
      <sz val="8"/>
      <color theme="1"/>
      <name val="Calibri"/>
      <family val="2"/>
      <scheme val="minor"/>
    </font>
    <font>
      <b/>
      <sz val="8"/>
      <name val="Calibri"/>
      <family val="2"/>
    </font>
    <font>
      <sz val="8"/>
      <name val="Calibri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23">
    <xf numFmtId="0" fontId="0" fillId="0" borderId="0" xfId="0"/>
    <xf numFmtId="0" fontId="2" fillId="0" borderId="0" xfId="0" applyFont="1"/>
    <xf numFmtId="0" fontId="2" fillId="0" borderId="0" xfId="0" applyFont="1" applyAlignment="1">
      <alignment horizontal="left"/>
    </xf>
    <xf numFmtId="9" fontId="2" fillId="0" borderId="0" xfId="0" applyNumberFormat="1" applyFont="1"/>
    <xf numFmtId="164" fontId="0" fillId="0" borderId="0" xfId="1" applyNumberFormat="1" applyFont="1"/>
    <xf numFmtId="10" fontId="0" fillId="0" borderId="0" xfId="1" applyNumberFormat="1" applyFont="1"/>
    <xf numFmtId="164" fontId="0" fillId="0" borderId="0" xfId="0" applyNumberFormat="1"/>
    <xf numFmtId="9" fontId="0" fillId="0" borderId="0" xfId="1" applyFont="1"/>
    <xf numFmtId="0" fontId="2" fillId="2" borderId="0" xfId="0" applyFont="1" applyFill="1"/>
    <xf numFmtId="0" fontId="3" fillId="0" borderId="0" xfId="0" applyFont="1"/>
    <xf numFmtId="0" fontId="4" fillId="0" borderId="0" xfId="0" applyFont="1"/>
    <xf numFmtId="0" fontId="4" fillId="0" borderId="0" xfId="0" applyFont="1" applyAlignment="1">
      <alignment horizontal="left"/>
    </xf>
    <xf numFmtId="2" fontId="3" fillId="0" borderId="0" xfId="0" applyNumberFormat="1" applyFont="1"/>
    <xf numFmtId="165" fontId="3" fillId="0" borderId="0" xfId="0" applyNumberFormat="1" applyFont="1"/>
    <xf numFmtId="0" fontId="6" fillId="2" borderId="0" xfId="0" applyFont="1" applyFill="1" applyAlignment="1">
      <alignment horizontal="center"/>
    </xf>
    <xf numFmtId="0" fontId="5" fillId="2" borderId="1" xfId="0" applyFont="1" applyFill="1" applyBorder="1" applyAlignment="1">
      <alignment horizontal="center" vertical="center"/>
    </xf>
    <xf numFmtId="0" fontId="3" fillId="0" borderId="1" xfId="0" applyFont="1" applyBorder="1"/>
    <xf numFmtId="0" fontId="4" fillId="0" borderId="1" xfId="0" applyFont="1" applyBorder="1"/>
    <xf numFmtId="165" fontId="3" fillId="0" borderId="1" xfId="0" applyNumberFormat="1" applyFont="1" applyBorder="1"/>
    <xf numFmtId="2" fontId="3" fillId="0" borderId="1" xfId="0" applyNumberFormat="1" applyFont="1" applyBorder="1"/>
    <xf numFmtId="1" fontId="3" fillId="0" borderId="1" xfId="0" applyNumberFormat="1" applyFont="1" applyBorder="1"/>
    <xf numFmtId="0" fontId="7" fillId="2" borderId="1" xfId="0" applyFont="1" applyFill="1" applyBorder="1" applyAlignment="1">
      <alignment horizontal="center"/>
    </xf>
    <xf numFmtId="0" fontId="8" fillId="0" borderId="1" xfId="0" applyFont="1" applyBorder="1"/>
  </cellXfs>
  <cellStyles count="2">
    <cellStyle name="Normal" xfId="0" builtinId="0"/>
    <cellStyle name="Percent" xfId="1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_rels/chart2.xml.rels><?xml version="1.0" encoding="UTF-8" standalone="yes"?>
<Relationships xmlns="http://schemas.openxmlformats.org/package/2006/relationships"><Relationship Id="rId2" Type="http://schemas.microsoft.com/office/2011/relationships/chartColorStyle" Target="colors2.xml"/><Relationship Id="rId1" Type="http://schemas.microsoft.com/office/2011/relationships/chartStyle" Target="style2.xml"/></Relationships>
</file>

<file path=xl/charts/_rels/chart3.xml.rels><?xml version="1.0" encoding="UTF-8" standalone="yes"?>
<Relationships xmlns="http://schemas.openxmlformats.org/package/2006/relationships"><Relationship Id="rId2" Type="http://schemas.microsoft.com/office/2011/relationships/chartColorStyle" Target="colors3.xml"/><Relationship Id="rId1" Type="http://schemas.microsoft.com/office/2011/relationships/chartStyle" Target="style3.xml"/></Relationships>
</file>

<file path=xl/charts/_rels/chart4.xml.rels><?xml version="1.0" encoding="UTF-8" standalone="yes"?>
<Relationships xmlns="http://schemas.openxmlformats.org/package/2006/relationships"><Relationship Id="rId2" Type="http://schemas.microsoft.com/office/2011/relationships/chartColorStyle" Target="colors4.xml"/><Relationship Id="rId1" Type="http://schemas.microsoft.com/office/2011/relationships/chartStyle" Target="style4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[1]Sheet1!$B$1</c:f>
              <c:strCache>
                <c:ptCount val="1"/>
                <c:pt idx="0">
                  <c:v>Battery electric vehicels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Data!$A$3:$A$32</c:f>
              <c:strCache>
                <c:ptCount val="30"/>
                <c:pt idx="0">
                  <c:v>CY</c:v>
                </c:pt>
                <c:pt idx="1">
                  <c:v>LV</c:v>
                </c:pt>
                <c:pt idx="2">
                  <c:v>EE</c:v>
                </c:pt>
                <c:pt idx="3">
                  <c:v>MT</c:v>
                </c:pt>
                <c:pt idx="4">
                  <c:v>BG</c:v>
                </c:pt>
                <c:pt idx="5">
                  <c:v>LT</c:v>
                </c:pt>
                <c:pt idx="6">
                  <c:v>SK</c:v>
                </c:pt>
                <c:pt idx="7">
                  <c:v>HR</c:v>
                </c:pt>
                <c:pt idx="8">
                  <c:v>SI</c:v>
                </c:pt>
                <c:pt idx="9">
                  <c:v>CZ</c:v>
                </c:pt>
                <c:pt idx="10">
                  <c:v>GR</c:v>
                </c:pt>
                <c:pt idx="11">
                  <c:v>IS</c:v>
                </c:pt>
                <c:pt idx="12">
                  <c:v>HU</c:v>
                </c:pt>
                <c:pt idx="13">
                  <c:v>LU</c:v>
                </c:pt>
                <c:pt idx="14">
                  <c:v>RO</c:v>
                </c:pt>
                <c:pt idx="15">
                  <c:v>PL</c:v>
                </c:pt>
                <c:pt idx="16">
                  <c:v>IE</c:v>
                </c:pt>
                <c:pt idx="17">
                  <c:v>PT</c:v>
                </c:pt>
                <c:pt idx="18">
                  <c:v>FI</c:v>
                </c:pt>
                <c:pt idx="19">
                  <c:v>AT</c:v>
                </c:pt>
                <c:pt idx="20">
                  <c:v>ES</c:v>
                </c:pt>
                <c:pt idx="21">
                  <c:v>CH</c:v>
                </c:pt>
                <c:pt idx="22">
                  <c:v>DK</c:v>
                </c:pt>
                <c:pt idx="23">
                  <c:v>BE</c:v>
                </c:pt>
                <c:pt idx="24">
                  <c:v>NL</c:v>
                </c:pt>
                <c:pt idx="25">
                  <c:v>IT</c:v>
                </c:pt>
                <c:pt idx="26">
                  <c:v>SE</c:v>
                </c:pt>
                <c:pt idx="27">
                  <c:v>NO</c:v>
                </c:pt>
                <c:pt idx="28">
                  <c:v>FR</c:v>
                </c:pt>
                <c:pt idx="29">
                  <c:v>DE</c:v>
                </c:pt>
              </c:strCache>
            </c:strRef>
          </c:cat>
          <c:val>
            <c:numRef>
              <c:f>Data!$B$3:$B$32</c:f>
              <c:numCache>
                <c:formatCode>General</c:formatCode>
                <c:ptCount val="30"/>
                <c:pt idx="0">
                  <c:v>56</c:v>
                </c:pt>
                <c:pt idx="1">
                  <c:v>411</c:v>
                </c:pt>
                <c:pt idx="2">
                  <c:v>485</c:v>
                </c:pt>
                <c:pt idx="3">
                  <c:v>397</c:v>
                </c:pt>
                <c:pt idx="4">
                  <c:v>533</c:v>
                </c:pt>
                <c:pt idx="5">
                  <c:v>1149</c:v>
                </c:pt>
                <c:pt idx="6">
                  <c:v>1108</c:v>
                </c:pt>
                <c:pt idx="7">
                  <c:v>1346</c:v>
                </c:pt>
                <c:pt idx="8">
                  <c:v>1697</c:v>
                </c:pt>
                <c:pt idx="9">
                  <c:v>2626</c:v>
                </c:pt>
                <c:pt idx="10">
                  <c:v>2160</c:v>
                </c:pt>
                <c:pt idx="11">
                  <c:v>3468</c:v>
                </c:pt>
                <c:pt idx="12">
                  <c:v>4060</c:v>
                </c:pt>
                <c:pt idx="13">
                  <c:v>4631</c:v>
                </c:pt>
                <c:pt idx="14">
                  <c:v>6339</c:v>
                </c:pt>
                <c:pt idx="15">
                  <c:v>5312</c:v>
                </c:pt>
                <c:pt idx="16">
                  <c:v>8652</c:v>
                </c:pt>
                <c:pt idx="17">
                  <c:v>13357</c:v>
                </c:pt>
                <c:pt idx="18">
                  <c:v>10120</c:v>
                </c:pt>
                <c:pt idx="19">
                  <c:v>33271</c:v>
                </c:pt>
                <c:pt idx="20">
                  <c:v>24036</c:v>
                </c:pt>
                <c:pt idx="21">
                  <c:v>32033</c:v>
                </c:pt>
                <c:pt idx="22">
                  <c:v>24540</c:v>
                </c:pt>
                <c:pt idx="23">
                  <c:v>22521</c:v>
                </c:pt>
                <c:pt idx="24">
                  <c:v>62518</c:v>
                </c:pt>
                <c:pt idx="25">
                  <c:v>67123</c:v>
                </c:pt>
                <c:pt idx="26">
                  <c:v>57239</c:v>
                </c:pt>
                <c:pt idx="27">
                  <c:v>113112</c:v>
                </c:pt>
                <c:pt idx="28">
                  <c:v>168874</c:v>
                </c:pt>
                <c:pt idx="29">
                  <c:v>351966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6D5C-42F6-B689-26C80D0D6A7D}"/>
            </c:ext>
          </c:extLst>
        </c:ser>
        <c:ser>
          <c:idx val="1"/>
          <c:order val="1"/>
          <c:tx>
            <c:strRef>
              <c:f>[1]Sheet1!$C$1</c:f>
              <c:strCache>
                <c:ptCount val="1"/>
                <c:pt idx="0">
                  <c:v>Plug-in hybrid electric vehicles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Data!$A$3:$A$32</c:f>
              <c:strCache>
                <c:ptCount val="30"/>
                <c:pt idx="0">
                  <c:v>CY</c:v>
                </c:pt>
                <c:pt idx="1">
                  <c:v>LV</c:v>
                </c:pt>
                <c:pt idx="2">
                  <c:v>EE</c:v>
                </c:pt>
                <c:pt idx="3">
                  <c:v>MT</c:v>
                </c:pt>
                <c:pt idx="4">
                  <c:v>BG</c:v>
                </c:pt>
                <c:pt idx="5">
                  <c:v>LT</c:v>
                </c:pt>
                <c:pt idx="6">
                  <c:v>SK</c:v>
                </c:pt>
                <c:pt idx="7">
                  <c:v>HR</c:v>
                </c:pt>
                <c:pt idx="8">
                  <c:v>SI</c:v>
                </c:pt>
                <c:pt idx="9">
                  <c:v>CZ</c:v>
                </c:pt>
                <c:pt idx="10">
                  <c:v>GR</c:v>
                </c:pt>
                <c:pt idx="11">
                  <c:v>IS</c:v>
                </c:pt>
                <c:pt idx="12">
                  <c:v>HU</c:v>
                </c:pt>
                <c:pt idx="13">
                  <c:v>LU</c:v>
                </c:pt>
                <c:pt idx="14">
                  <c:v>RO</c:v>
                </c:pt>
                <c:pt idx="15">
                  <c:v>PL</c:v>
                </c:pt>
                <c:pt idx="16">
                  <c:v>IE</c:v>
                </c:pt>
                <c:pt idx="17">
                  <c:v>PT</c:v>
                </c:pt>
                <c:pt idx="18">
                  <c:v>FI</c:v>
                </c:pt>
                <c:pt idx="19">
                  <c:v>AT</c:v>
                </c:pt>
                <c:pt idx="20">
                  <c:v>ES</c:v>
                </c:pt>
                <c:pt idx="21">
                  <c:v>CH</c:v>
                </c:pt>
                <c:pt idx="22">
                  <c:v>DK</c:v>
                </c:pt>
                <c:pt idx="23">
                  <c:v>BE</c:v>
                </c:pt>
                <c:pt idx="24">
                  <c:v>NL</c:v>
                </c:pt>
                <c:pt idx="25">
                  <c:v>IT</c:v>
                </c:pt>
                <c:pt idx="26">
                  <c:v>SE</c:v>
                </c:pt>
                <c:pt idx="27">
                  <c:v>NO</c:v>
                </c:pt>
                <c:pt idx="28">
                  <c:v>FR</c:v>
                </c:pt>
                <c:pt idx="29">
                  <c:v>DE</c:v>
                </c:pt>
              </c:strCache>
            </c:strRef>
          </c:cat>
          <c:val>
            <c:numRef>
              <c:f>Data!$C$3:$C$32</c:f>
              <c:numCache>
                <c:formatCode>General</c:formatCode>
                <c:ptCount val="30"/>
                <c:pt idx="0">
                  <c:v>31</c:v>
                </c:pt>
                <c:pt idx="1">
                  <c:v>136</c:v>
                </c:pt>
                <c:pt idx="2">
                  <c:v>227</c:v>
                </c:pt>
                <c:pt idx="3">
                  <c:v>618</c:v>
                </c:pt>
                <c:pt idx="4">
                  <c:v>536</c:v>
                </c:pt>
                <c:pt idx="5">
                  <c:v>398</c:v>
                </c:pt>
                <c:pt idx="6">
                  <c:v>453</c:v>
                </c:pt>
                <c:pt idx="7">
                  <c:v>617</c:v>
                </c:pt>
                <c:pt idx="8">
                  <c:v>526</c:v>
                </c:pt>
                <c:pt idx="9">
                  <c:v>3743</c:v>
                </c:pt>
                <c:pt idx="10">
                  <c:v>4785</c:v>
                </c:pt>
                <c:pt idx="11">
                  <c:v>4438</c:v>
                </c:pt>
                <c:pt idx="12">
                  <c:v>4044</c:v>
                </c:pt>
                <c:pt idx="13">
                  <c:v>4107</c:v>
                </c:pt>
                <c:pt idx="14">
                  <c:v>2861</c:v>
                </c:pt>
                <c:pt idx="15">
                  <c:v>10728</c:v>
                </c:pt>
                <c:pt idx="16">
                  <c:v>7997</c:v>
                </c:pt>
                <c:pt idx="17">
                  <c:v>15671</c:v>
                </c:pt>
                <c:pt idx="18">
                  <c:v>20124</c:v>
                </c:pt>
                <c:pt idx="19">
                  <c:v>14603</c:v>
                </c:pt>
                <c:pt idx="20">
                  <c:v>27795</c:v>
                </c:pt>
                <c:pt idx="21">
                  <c:v>21789</c:v>
                </c:pt>
                <c:pt idx="22">
                  <c:v>37731</c:v>
                </c:pt>
                <c:pt idx="23">
                  <c:v>52607</c:v>
                </c:pt>
                <c:pt idx="24">
                  <c:v>30719</c:v>
                </c:pt>
                <c:pt idx="25">
                  <c:v>67761</c:v>
                </c:pt>
                <c:pt idx="26">
                  <c:v>77682</c:v>
                </c:pt>
                <c:pt idx="27">
                  <c:v>38144</c:v>
                </c:pt>
                <c:pt idx="28">
                  <c:v>143091</c:v>
                </c:pt>
                <c:pt idx="29">
                  <c:v>322849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6D5C-42F6-B689-26C80D0D6A7D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624429720"/>
        <c:axId val="624428408"/>
      </c:barChart>
      <c:catAx>
        <c:axId val="6244297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428408"/>
        <c:crosses val="autoZero"/>
        <c:auto val="1"/>
        <c:lblAlgn val="ctr"/>
        <c:lblOffset val="100"/>
        <c:noMultiLvlLbl val="0"/>
      </c:catAx>
      <c:valAx>
        <c:axId val="624428408"/>
        <c:scaling>
          <c:orientation val="minMax"/>
          <c:max val="70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Number of vehicles registered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42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>
        <c:manualLayout>
          <c:layoutTarget val="inner"/>
          <c:xMode val="edge"/>
          <c:yMode val="edge"/>
          <c:x val="5.5840772625039288E-2"/>
          <c:y val="3.1824957720731607E-2"/>
          <c:w val="0.90954033545184765"/>
          <c:h val="0.83435422744132037"/>
        </c:manualLayout>
      </c:layout>
      <c:barChart>
        <c:barDir val="bar"/>
        <c:grouping val="stacked"/>
        <c:varyColors val="0"/>
        <c:ser>
          <c:idx val="0"/>
          <c:order val="0"/>
          <c:tx>
            <c:strRef>
              <c:f>[1]Sheet1!$B$1</c:f>
              <c:strCache>
                <c:ptCount val="1"/>
                <c:pt idx="0">
                  <c:v>Battery electric vehicels 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Data!$A$3:$A$32</c:f>
              <c:strCache>
                <c:ptCount val="30"/>
                <c:pt idx="0">
                  <c:v>CY</c:v>
                </c:pt>
                <c:pt idx="1">
                  <c:v>LV</c:v>
                </c:pt>
                <c:pt idx="2">
                  <c:v>EE</c:v>
                </c:pt>
                <c:pt idx="3">
                  <c:v>MT</c:v>
                </c:pt>
                <c:pt idx="4">
                  <c:v>BG</c:v>
                </c:pt>
                <c:pt idx="5">
                  <c:v>LT</c:v>
                </c:pt>
                <c:pt idx="6">
                  <c:v>SK</c:v>
                </c:pt>
                <c:pt idx="7">
                  <c:v>HR</c:v>
                </c:pt>
                <c:pt idx="8">
                  <c:v>SI</c:v>
                </c:pt>
                <c:pt idx="9">
                  <c:v>CZ</c:v>
                </c:pt>
                <c:pt idx="10">
                  <c:v>GR</c:v>
                </c:pt>
                <c:pt idx="11">
                  <c:v>IS</c:v>
                </c:pt>
                <c:pt idx="12">
                  <c:v>HU</c:v>
                </c:pt>
                <c:pt idx="13">
                  <c:v>LU</c:v>
                </c:pt>
                <c:pt idx="14">
                  <c:v>RO</c:v>
                </c:pt>
                <c:pt idx="15">
                  <c:v>PL</c:v>
                </c:pt>
                <c:pt idx="16">
                  <c:v>IE</c:v>
                </c:pt>
                <c:pt idx="17">
                  <c:v>PT</c:v>
                </c:pt>
                <c:pt idx="18">
                  <c:v>FI</c:v>
                </c:pt>
                <c:pt idx="19">
                  <c:v>AT</c:v>
                </c:pt>
                <c:pt idx="20">
                  <c:v>ES</c:v>
                </c:pt>
                <c:pt idx="21">
                  <c:v>CH</c:v>
                </c:pt>
                <c:pt idx="22">
                  <c:v>DK</c:v>
                </c:pt>
                <c:pt idx="23">
                  <c:v>BE</c:v>
                </c:pt>
                <c:pt idx="24">
                  <c:v>NL</c:v>
                </c:pt>
                <c:pt idx="25">
                  <c:v>IT</c:v>
                </c:pt>
                <c:pt idx="26">
                  <c:v>SE</c:v>
                </c:pt>
                <c:pt idx="27">
                  <c:v>NO</c:v>
                </c:pt>
                <c:pt idx="28">
                  <c:v>FR</c:v>
                </c:pt>
                <c:pt idx="29">
                  <c:v>DE</c:v>
                </c:pt>
              </c:strCache>
            </c:strRef>
          </c:cat>
          <c:val>
            <c:numRef>
              <c:f>Data!$G$3:$G$32</c:f>
              <c:numCache>
                <c:formatCode>0%</c:formatCode>
                <c:ptCount val="30"/>
                <c:pt idx="0" formatCode="0.0%">
                  <c:v>5.3445313991219694E-3</c:v>
                </c:pt>
                <c:pt idx="1">
                  <c:v>2.9013130029648455E-2</c:v>
                </c:pt>
                <c:pt idx="2">
                  <c:v>2.1733285535042123E-2</c:v>
                </c:pt>
                <c:pt idx="3">
                  <c:v>8.0185821046253283E-2</c:v>
                </c:pt>
                <c:pt idx="4">
                  <c:v>2.2175993343041399E-2</c:v>
                </c:pt>
                <c:pt idx="5">
                  <c:v>3.7150801862390066E-2</c:v>
                </c:pt>
                <c:pt idx="6" formatCode="0.0%">
                  <c:v>1.4800961795351323E-2</c:v>
                </c:pt>
                <c:pt idx="7">
                  <c:v>2.9572018630811145E-2</c:v>
                </c:pt>
                <c:pt idx="8">
                  <c:v>3.2723977014154033E-2</c:v>
                </c:pt>
                <c:pt idx="9" formatCode="0.0%">
                  <c:v>1.3066561842255848E-2</c:v>
                </c:pt>
                <c:pt idx="10">
                  <c:v>2.1544415408246722E-2</c:v>
                </c:pt>
                <c:pt idx="11">
                  <c:v>0.28067335707348656</c:v>
                </c:pt>
                <c:pt idx="12">
                  <c:v>3.5240914180561946E-2</c:v>
                </c:pt>
                <c:pt idx="13">
                  <c:v>0.11393214751396168</c:v>
                </c:pt>
                <c:pt idx="14">
                  <c:v>5.248602773752846E-2</c:v>
                </c:pt>
                <c:pt idx="15" formatCode="0.0%">
                  <c:v>1.2068421040674123E-2</c:v>
                </c:pt>
                <c:pt idx="16">
                  <c:v>8.2923603323844852E-2</c:v>
                </c:pt>
                <c:pt idx="17">
                  <c:v>9.1793116718896034E-2</c:v>
                </c:pt>
                <c:pt idx="18">
                  <c:v>0.10638297872340426</c:v>
                </c:pt>
                <c:pt idx="19">
                  <c:v>0.13928904853409696</c:v>
                </c:pt>
                <c:pt idx="20">
                  <c:v>2.6473902235126051E-2</c:v>
                </c:pt>
                <c:pt idx="21">
                  <c:v>0.13222407053491453</c:v>
                </c:pt>
                <c:pt idx="22">
                  <c:v>0.13582850405991068</c:v>
                </c:pt>
                <c:pt idx="23">
                  <c:v>5.8798035627103333E-2</c:v>
                </c:pt>
                <c:pt idx="24">
                  <c:v>0.19883342238505966</c:v>
                </c:pt>
                <c:pt idx="25">
                  <c:v>4.6216025475514247E-2</c:v>
                </c:pt>
                <c:pt idx="26">
                  <c:v>0.19533761509217612</c:v>
                </c:pt>
                <c:pt idx="27">
                  <c:v>0.64492439619586284</c:v>
                </c:pt>
                <c:pt idx="28">
                  <c:v>9.5006042166898827E-2</c:v>
                </c:pt>
                <c:pt idx="29">
                  <c:v>0.14046025129648956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B7F0-4396-935F-26F064A57A9A}"/>
            </c:ext>
          </c:extLst>
        </c:ser>
        <c:ser>
          <c:idx val="1"/>
          <c:order val="1"/>
          <c:tx>
            <c:strRef>
              <c:f>[1]Sheet1!$C$1</c:f>
              <c:strCache>
                <c:ptCount val="1"/>
                <c:pt idx="0">
                  <c:v>Plug-in hybrid electric vehicles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Data!$A$3:$A$32</c:f>
              <c:strCache>
                <c:ptCount val="30"/>
                <c:pt idx="0">
                  <c:v>CY</c:v>
                </c:pt>
                <c:pt idx="1">
                  <c:v>LV</c:v>
                </c:pt>
                <c:pt idx="2">
                  <c:v>EE</c:v>
                </c:pt>
                <c:pt idx="3">
                  <c:v>MT</c:v>
                </c:pt>
                <c:pt idx="4">
                  <c:v>BG</c:v>
                </c:pt>
                <c:pt idx="5">
                  <c:v>LT</c:v>
                </c:pt>
                <c:pt idx="6">
                  <c:v>SK</c:v>
                </c:pt>
                <c:pt idx="7">
                  <c:v>HR</c:v>
                </c:pt>
                <c:pt idx="8">
                  <c:v>SI</c:v>
                </c:pt>
                <c:pt idx="9">
                  <c:v>CZ</c:v>
                </c:pt>
                <c:pt idx="10">
                  <c:v>GR</c:v>
                </c:pt>
                <c:pt idx="11">
                  <c:v>IS</c:v>
                </c:pt>
                <c:pt idx="12">
                  <c:v>HU</c:v>
                </c:pt>
                <c:pt idx="13">
                  <c:v>LU</c:v>
                </c:pt>
                <c:pt idx="14">
                  <c:v>RO</c:v>
                </c:pt>
                <c:pt idx="15">
                  <c:v>PL</c:v>
                </c:pt>
                <c:pt idx="16">
                  <c:v>IE</c:v>
                </c:pt>
                <c:pt idx="17">
                  <c:v>PT</c:v>
                </c:pt>
                <c:pt idx="18">
                  <c:v>FI</c:v>
                </c:pt>
                <c:pt idx="19">
                  <c:v>AT</c:v>
                </c:pt>
                <c:pt idx="20">
                  <c:v>ES</c:v>
                </c:pt>
                <c:pt idx="21">
                  <c:v>CH</c:v>
                </c:pt>
                <c:pt idx="22">
                  <c:v>DK</c:v>
                </c:pt>
                <c:pt idx="23">
                  <c:v>BE</c:v>
                </c:pt>
                <c:pt idx="24">
                  <c:v>NL</c:v>
                </c:pt>
                <c:pt idx="25">
                  <c:v>IT</c:v>
                </c:pt>
                <c:pt idx="26">
                  <c:v>SE</c:v>
                </c:pt>
                <c:pt idx="27">
                  <c:v>NO</c:v>
                </c:pt>
                <c:pt idx="28">
                  <c:v>FR</c:v>
                </c:pt>
                <c:pt idx="29">
                  <c:v>DE</c:v>
                </c:pt>
              </c:strCache>
            </c:strRef>
          </c:cat>
          <c:val>
            <c:numRef>
              <c:f>Data!$H$3:$H$32</c:f>
              <c:numCache>
                <c:formatCode>0.00%</c:formatCode>
                <c:ptCount val="30"/>
                <c:pt idx="0">
                  <c:v>2.9585798816568047E-3</c:v>
                </c:pt>
                <c:pt idx="1">
                  <c:v>9.600451785966399E-3</c:v>
                </c:pt>
                <c:pt idx="2">
                  <c:v>1.0172073848359921E-2</c:v>
                </c:pt>
                <c:pt idx="3" formatCode="0%">
                  <c:v>0.12482326802666129</c:v>
                </c:pt>
                <c:pt idx="4" formatCode="0%">
                  <c:v>2.2300811316829622E-2</c:v>
                </c:pt>
                <c:pt idx="5" formatCode="0.0%">
                  <c:v>1.2868598034143818E-2</c:v>
                </c:pt>
                <c:pt idx="6" formatCode="0.0%">
                  <c:v>6.0512957520705317E-3</c:v>
                </c:pt>
                <c:pt idx="7" formatCode="0.0%">
                  <c:v>1.3555672730468407E-2</c:v>
                </c:pt>
                <c:pt idx="8" formatCode="0.0%">
                  <c:v>1.0143083034440201E-2</c:v>
                </c:pt>
                <c:pt idx="9" formatCode="0%">
                  <c:v>1.8624577675386E-2</c:v>
                </c:pt>
                <c:pt idx="10" formatCode="0%">
                  <c:v>4.7726864689102116E-2</c:v>
                </c:pt>
                <c:pt idx="11" formatCode="0%">
                  <c:v>0.35917772741987697</c:v>
                </c:pt>
                <c:pt idx="12" formatCode="0%">
                  <c:v>3.5102033730589288E-2</c:v>
                </c:pt>
                <c:pt idx="13" formatCode="0%">
                  <c:v>0.10104066720791202</c:v>
                </c:pt>
                <c:pt idx="14" formatCode="0%">
                  <c:v>2.3688677292486027E-2</c:v>
                </c:pt>
                <c:pt idx="15" formatCode="0%">
                  <c:v>2.4373121408951808E-2</c:v>
                </c:pt>
                <c:pt idx="16" formatCode="0%">
                  <c:v>7.6645868675541753E-2</c:v>
                </c:pt>
                <c:pt idx="17" formatCode="0%">
                  <c:v>0.10769558524382869</c:v>
                </c:pt>
                <c:pt idx="18" formatCode="0%">
                  <c:v>0.21154654780926752</c:v>
                </c:pt>
                <c:pt idx="19" formatCode="0%">
                  <c:v>6.1135462587340858E-2</c:v>
                </c:pt>
                <c:pt idx="20" formatCode="0%">
                  <c:v>3.0614166775891523E-2</c:v>
                </c:pt>
                <c:pt idx="21" formatCode="0%">
                  <c:v>8.9939445974003454E-2</c:v>
                </c:pt>
                <c:pt idx="22" formatCode="0%">
                  <c:v>0.20884047623001178</c:v>
                </c:pt>
                <c:pt idx="23" formatCode="0%">
                  <c:v>0.13734684340104902</c:v>
                </c:pt>
                <c:pt idx="24" formatCode="0%">
                  <c:v>9.7699285041854309E-2</c:v>
                </c:pt>
                <c:pt idx="25" formatCode="0%">
                  <c:v>4.6655305964368704E-2</c:v>
                </c:pt>
                <c:pt idx="26" formatCode="0%">
                  <c:v>0.26510275538689398</c:v>
                </c:pt>
                <c:pt idx="27" formatCode="0%">
                  <c:v>0.21748352224781628</c:v>
                </c:pt>
                <c:pt idx="28" formatCode="0%">
                  <c:v>8.0500903512107966E-2</c:v>
                </c:pt>
                <c:pt idx="29" formatCode="0%">
                  <c:v>0.12884043251569854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B7F0-4396-935F-26F064A57A9A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82"/>
        <c:overlap val="100"/>
        <c:axId val="624429720"/>
        <c:axId val="624428408"/>
      </c:barChart>
      <c:catAx>
        <c:axId val="624429720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428408"/>
        <c:crosses val="autoZero"/>
        <c:auto val="1"/>
        <c:lblAlgn val="ctr"/>
        <c:lblOffset val="100"/>
        <c:noMultiLvlLbl val="0"/>
      </c:catAx>
      <c:valAx>
        <c:axId val="624428408"/>
        <c:scaling>
          <c:orientation val="minMax"/>
          <c:max val="1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US"/>
                  <a:t>Percentage</a:t>
                </a:r>
                <a:r>
                  <a:rPr lang="en-US" baseline="0"/>
                  <a:t> </a:t>
                </a:r>
                <a:r>
                  <a:rPr lang="en-US"/>
                  <a:t>of vehicles registered</a:t>
                </a:r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#,##0.0" sourceLinked="0"/>
        <c:majorTickMark val="out"/>
        <c:minorTickMark val="none"/>
        <c:tickLblPos val="nextTo"/>
        <c:spPr>
          <a:noFill/>
          <a:ln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624429720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Combo!$D$1</c:f>
              <c:strCache>
                <c:ptCount val="1"/>
                <c:pt idx="0">
                  <c:v>Battery electric cars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Combo!$A$2:$A$31</c:f>
              <c:strCache>
                <c:ptCount val="30"/>
                <c:pt idx="0">
                  <c:v>Cyprus</c:v>
                </c:pt>
                <c:pt idx="1">
                  <c:v>Slovakia</c:v>
                </c:pt>
                <c:pt idx="2">
                  <c:v>Czechia</c:v>
                </c:pt>
                <c:pt idx="3">
                  <c:v>Estonia</c:v>
                </c:pt>
                <c:pt idx="4">
                  <c:v>Poland</c:v>
                </c:pt>
                <c:pt idx="5">
                  <c:v>Latvia</c:v>
                </c:pt>
                <c:pt idx="6">
                  <c:v>Slovenia</c:v>
                </c:pt>
                <c:pt idx="7">
                  <c:v>Croatia</c:v>
                </c:pt>
                <c:pt idx="8">
                  <c:v>Belgium</c:v>
                </c:pt>
                <c:pt idx="9">
                  <c:v>Lithuania</c:v>
                </c:pt>
                <c:pt idx="10">
                  <c:v>Spain</c:v>
                </c:pt>
                <c:pt idx="11">
                  <c:v>Greece</c:v>
                </c:pt>
                <c:pt idx="12">
                  <c:v>Hungary</c:v>
                </c:pt>
                <c:pt idx="13">
                  <c:v>Romania</c:v>
                </c:pt>
                <c:pt idx="14">
                  <c:v>Italy</c:v>
                </c:pt>
                <c:pt idx="15">
                  <c:v>Ireland</c:v>
                </c:pt>
                <c:pt idx="16">
                  <c:v>France</c:v>
                </c:pt>
                <c:pt idx="17">
                  <c:v>Bulgaria</c:v>
                </c:pt>
                <c:pt idx="18">
                  <c:v>Portugal</c:v>
                </c:pt>
                <c:pt idx="19">
                  <c:v>Austria</c:v>
                </c:pt>
                <c:pt idx="20">
                  <c:v>Malta</c:v>
                </c:pt>
                <c:pt idx="21">
                  <c:v>Luxembourg</c:v>
                </c:pt>
                <c:pt idx="22">
                  <c:v>Switzerland</c:v>
                </c:pt>
                <c:pt idx="23">
                  <c:v>Germany</c:v>
                </c:pt>
                <c:pt idx="24">
                  <c:v>Netherlands</c:v>
                </c:pt>
                <c:pt idx="25">
                  <c:v>Finland</c:v>
                </c:pt>
                <c:pt idx="26">
                  <c:v>Denmark</c:v>
                </c:pt>
                <c:pt idx="27">
                  <c:v>Sweden</c:v>
                </c:pt>
                <c:pt idx="28">
                  <c:v>Iceland</c:v>
                </c:pt>
                <c:pt idx="29">
                  <c:v>Norway</c:v>
                </c:pt>
              </c:strCache>
            </c:strRef>
          </c:cat>
          <c:val>
            <c:numRef>
              <c:f>Combo!$D$2:$D$31</c:f>
              <c:numCache>
                <c:formatCode>0.0</c:formatCode>
                <c:ptCount val="30"/>
                <c:pt idx="0">
                  <c:v>0.5344531399121969</c:v>
                </c:pt>
                <c:pt idx="1">
                  <c:v>1.4800961795351322</c:v>
                </c:pt>
                <c:pt idx="2">
                  <c:v>1.3066561842255848</c:v>
                </c:pt>
                <c:pt idx="3" formatCode="0">
                  <c:v>2.1733285535042124</c:v>
                </c:pt>
                <c:pt idx="4">
                  <c:v>1.2068421040674122</c:v>
                </c:pt>
                <c:pt idx="5" formatCode="0">
                  <c:v>2.9013130029648457</c:v>
                </c:pt>
                <c:pt idx="6" formatCode="0">
                  <c:v>3.2723977014154033</c:v>
                </c:pt>
                <c:pt idx="7" formatCode="0">
                  <c:v>2.9572018630811145</c:v>
                </c:pt>
                <c:pt idx="8" formatCode="0">
                  <c:v>2.2175993343041398</c:v>
                </c:pt>
                <c:pt idx="9" formatCode="0">
                  <c:v>3.7150801862390068</c:v>
                </c:pt>
                <c:pt idx="10" formatCode="0">
                  <c:v>2.647390223512605</c:v>
                </c:pt>
                <c:pt idx="11" formatCode="0">
                  <c:v>2.154441540824672</c:v>
                </c:pt>
                <c:pt idx="12" formatCode="0">
                  <c:v>3.5240914180561944</c:v>
                </c:pt>
                <c:pt idx="13" formatCode="0">
                  <c:v>5.2486027737528458</c:v>
                </c:pt>
                <c:pt idx="14" formatCode="0">
                  <c:v>4.6216025475514249</c:v>
                </c:pt>
                <c:pt idx="15" formatCode="0">
                  <c:v>8.2923603323844848</c:v>
                </c:pt>
                <c:pt idx="16" formatCode="0">
                  <c:v>9.500604216689883</c:v>
                </c:pt>
                <c:pt idx="17" formatCode="0">
                  <c:v>5.8798035627103333</c:v>
                </c:pt>
                <c:pt idx="18" formatCode="0">
                  <c:v>9.1793116718896037</c:v>
                </c:pt>
                <c:pt idx="19" formatCode="0">
                  <c:v>13.928904853409696</c:v>
                </c:pt>
                <c:pt idx="20" formatCode="0">
                  <c:v>8.0185821046253292</c:v>
                </c:pt>
                <c:pt idx="21" formatCode="0">
                  <c:v>11.393214751396167</c:v>
                </c:pt>
                <c:pt idx="22" formatCode="0">
                  <c:v>13.222407053491454</c:v>
                </c:pt>
                <c:pt idx="23" formatCode="0">
                  <c:v>14.046025129648957</c:v>
                </c:pt>
                <c:pt idx="24" formatCode="0">
                  <c:v>19.883342238505968</c:v>
                </c:pt>
                <c:pt idx="25" formatCode="0">
                  <c:v>10.638297872340425</c:v>
                </c:pt>
                <c:pt idx="26" formatCode="0">
                  <c:v>13.582850405991067</c:v>
                </c:pt>
                <c:pt idx="27" formatCode="0">
                  <c:v>19.533761509217612</c:v>
                </c:pt>
                <c:pt idx="28" formatCode="0">
                  <c:v>28.067335707348658</c:v>
                </c:pt>
                <c:pt idx="29" formatCode="0">
                  <c:v>64.492439619586307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0583-4584-8370-FD2EBF242C2E}"/>
            </c:ext>
          </c:extLst>
        </c:ser>
        <c:ser>
          <c:idx val="1"/>
          <c:order val="1"/>
          <c:tx>
            <c:strRef>
              <c:f>Combo!$E$1</c:f>
              <c:strCache>
                <c:ptCount val="1"/>
                <c:pt idx="0">
                  <c:v>Plug-in electric cars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Combo!$A$2:$A$31</c:f>
              <c:strCache>
                <c:ptCount val="30"/>
                <c:pt idx="0">
                  <c:v>Cyprus</c:v>
                </c:pt>
                <c:pt idx="1">
                  <c:v>Slovakia</c:v>
                </c:pt>
                <c:pt idx="2">
                  <c:v>Czechia</c:v>
                </c:pt>
                <c:pt idx="3">
                  <c:v>Estonia</c:v>
                </c:pt>
                <c:pt idx="4">
                  <c:v>Poland</c:v>
                </c:pt>
                <c:pt idx="5">
                  <c:v>Latvia</c:v>
                </c:pt>
                <c:pt idx="6">
                  <c:v>Slovenia</c:v>
                </c:pt>
                <c:pt idx="7">
                  <c:v>Croatia</c:v>
                </c:pt>
                <c:pt idx="8">
                  <c:v>Belgium</c:v>
                </c:pt>
                <c:pt idx="9">
                  <c:v>Lithuania</c:v>
                </c:pt>
                <c:pt idx="10">
                  <c:v>Spain</c:v>
                </c:pt>
                <c:pt idx="11">
                  <c:v>Greece</c:v>
                </c:pt>
                <c:pt idx="12">
                  <c:v>Hungary</c:v>
                </c:pt>
                <c:pt idx="13">
                  <c:v>Romania</c:v>
                </c:pt>
                <c:pt idx="14">
                  <c:v>Italy</c:v>
                </c:pt>
                <c:pt idx="15">
                  <c:v>Ireland</c:v>
                </c:pt>
                <c:pt idx="16">
                  <c:v>France</c:v>
                </c:pt>
                <c:pt idx="17">
                  <c:v>Bulgaria</c:v>
                </c:pt>
                <c:pt idx="18">
                  <c:v>Portugal</c:v>
                </c:pt>
                <c:pt idx="19">
                  <c:v>Austria</c:v>
                </c:pt>
                <c:pt idx="20">
                  <c:v>Malta</c:v>
                </c:pt>
                <c:pt idx="21">
                  <c:v>Luxembourg</c:v>
                </c:pt>
                <c:pt idx="22">
                  <c:v>Switzerland</c:v>
                </c:pt>
                <c:pt idx="23">
                  <c:v>Germany</c:v>
                </c:pt>
                <c:pt idx="24">
                  <c:v>Netherlands</c:v>
                </c:pt>
                <c:pt idx="25">
                  <c:v>Finland</c:v>
                </c:pt>
                <c:pt idx="26">
                  <c:v>Denmark</c:v>
                </c:pt>
                <c:pt idx="27">
                  <c:v>Sweden</c:v>
                </c:pt>
                <c:pt idx="28">
                  <c:v>Iceland</c:v>
                </c:pt>
                <c:pt idx="29">
                  <c:v>Norway</c:v>
                </c:pt>
              </c:strCache>
            </c:strRef>
          </c:cat>
          <c:val>
            <c:numRef>
              <c:f>Combo!$E$2:$E$31</c:f>
              <c:numCache>
                <c:formatCode>0.0</c:formatCode>
                <c:ptCount val="30"/>
                <c:pt idx="0" formatCode="0.00">
                  <c:v>0.29585798816568049</c:v>
                </c:pt>
                <c:pt idx="1">
                  <c:v>0.60512957520705313</c:v>
                </c:pt>
                <c:pt idx="2" formatCode="0">
                  <c:v>1.8624577675386</c:v>
                </c:pt>
                <c:pt idx="3" formatCode="0.00">
                  <c:v>1.0172073848359922</c:v>
                </c:pt>
                <c:pt idx="4" formatCode="0">
                  <c:v>2.4373121408951808</c:v>
                </c:pt>
                <c:pt idx="5" formatCode="0.00">
                  <c:v>0.96004517859663996</c:v>
                </c:pt>
                <c:pt idx="6">
                  <c:v>1.0143083034440201</c:v>
                </c:pt>
                <c:pt idx="7" formatCode="0">
                  <c:v>1.3555672730468407</c:v>
                </c:pt>
                <c:pt idx="8" formatCode="0">
                  <c:v>2.2300811316829621</c:v>
                </c:pt>
                <c:pt idx="9" formatCode="0">
                  <c:v>1.2868598034143819</c:v>
                </c:pt>
                <c:pt idx="10" formatCode="0">
                  <c:v>3.0614166775891523</c:v>
                </c:pt>
                <c:pt idx="11" formatCode="0">
                  <c:v>4.7726864689102113</c:v>
                </c:pt>
                <c:pt idx="12" formatCode="0">
                  <c:v>3.5102033730589288</c:v>
                </c:pt>
                <c:pt idx="13" formatCode="0">
                  <c:v>2.3688677292486027</c:v>
                </c:pt>
                <c:pt idx="14" formatCode="0">
                  <c:v>4.6655305964368701</c:v>
                </c:pt>
                <c:pt idx="15" formatCode="0">
                  <c:v>7.6645868675541751</c:v>
                </c:pt>
                <c:pt idx="16" formatCode="0">
                  <c:v>8.0500903512107964</c:v>
                </c:pt>
                <c:pt idx="17" formatCode="0">
                  <c:v>13.734684340104902</c:v>
                </c:pt>
                <c:pt idx="18" formatCode="0">
                  <c:v>10.76955852438287</c:v>
                </c:pt>
                <c:pt idx="19" formatCode="0">
                  <c:v>6.1135462587340861</c:v>
                </c:pt>
                <c:pt idx="20" formatCode="0">
                  <c:v>12.482326802666128</c:v>
                </c:pt>
                <c:pt idx="21" formatCode="0">
                  <c:v>10.104066720791202</c:v>
                </c:pt>
                <c:pt idx="22" formatCode="0">
                  <c:v>8.9939445974003451</c:v>
                </c:pt>
                <c:pt idx="23" formatCode="0">
                  <c:v>12.884043251569855</c:v>
                </c:pt>
                <c:pt idx="24" formatCode="0">
                  <c:v>9.7699285041854314</c:v>
                </c:pt>
                <c:pt idx="25" formatCode="0">
                  <c:v>21.154654780926752</c:v>
                </c:pt>
                <c:pt idx="26" formatCode="0">
                  <c:v>20.88404762300118</c:v>
                </c:pt>
                <c:pt idx="27" formatCode="0">
                  <c:v>26.510275538689399</c:v>
                </c:pt>
                <c:pt idx="28" formatCode="0">
                  <c:v>35.917772741987697</c:v>
                </c:pt>
                <c:pt idx="29" formatCode="0">
                  <c:v>21.748352224781627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0583-4584-8370-FD2EBF242C2E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248718063"/>
        <c:axId val="1248721391"/>
      </c:barChart>
      <c:catAx>
        <c:axId val="1248718063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8721391"/>
        <c:crosses val="autoZero"/>
        <c:auto val="1"/>
        <c:lblAlgn val="ctr"/>
        <c:lblOffset val="100"/>
        <c:noMultiLvlLbl val="0"/>
      </c:catAx>
      <c:valAx>
        <c:axId val="1248721391"/>
        <c:scaling>
          <c:orientation val="minMax"/>
          <c:max val="9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/>
                  <a:t>Percentage of passenger cars registered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0" sourceLinked="0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248718063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1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Combo!$B$1</c:f>
              <c:strCache>
                <c:ptCount val="1"/>
                <c:pt idx="0">
                  <c:v>Battery electric cars</c:v>
                </c:pt>
              </c:strCache>
            </c:strRef>
          </c:tx>
          <c:spPr>
            <a:solidFill>
              <a:schemeClr val="accent6">
                <a:lumMod val="40000"/>
                <a:lumOff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Combo!$A$2:$A$31</c:f>
              <c:strCache>
                <c:ptCount val="30"/>
                <c:pt idx="0">
                  <c:v>Cyprus</c:v>
                </c:pt>
                <c:pt idx="1">
                  <c:v>Slovakia</c:v>
                </c:pt>
                <c:pt idx="2">
                  <c:v>Czechia</c:v>
                </c:pt>
                <c:pt idx="3">
                  <c:v>Estonia</c:v>
                </c:pt>
                <c:pt idx="4">
                  <c:v>Poland</c:v>
                </c:pt>
                <c:pt idx="5">
                  <c:v>Latvia</c:v>
                </c:pt>
                <c:pt idx="6">
                  <c:v>Slovenia</c:v>
                </c:pt>
                <c:pt idx="7">
                  <c:v>Croatia</c:v>
                </c:pt>
                <c:pt idx="8">
                  <c:v>Belgium</c:v>
                </c:pt>
                <c:pt idx="9">
                  <c:v>Lithuania</c:v>
                </c:pt>
                <c:pt idx="10">
                  <c:v>Spain</c:v>
                </c:pt>
                <c:pt idx="11">
                  <c:v>Greece</c:v>
                </c:pt>
                <c:pt idx="12">
                  <c:v>Hungary</c:v>
                </c:pt>
                <c:pt idx="13">
                  <c:v>Romania</c:v>
                </c:pt>
                <c:pt idx="14">
                  <c:v>Italy</c:v>
                </c:pt>
                <c:pt idx="15">
                  <c:v>Ireland</c:v>
                </c:pt>
                <c:pt idx="16">
                  <c:v>France</c:v>
                </c:pt>
                <c:pt idx="17">
                  <c:v>Bulgaria</c:v>
                </c:pt>
                <c:pt idx="18">
                  <c:v>Portugal</c:v>
                </c:pt>
                <c:pt idx="19">
                  <c:v>Austria</c:v>
                </c:pt>
                <c:pt idx="20">
                  <c:v>Malta</c:v>
                </c:pt>
                <c:pt idx="21">
                  <c:v>Luxembourg</c:v>
                </c:pt>
                <c:pt idx="22">
                  <c:v>Switzerland</c:v>
                </c:pt>
                <c:pt idx="23">
                  <c:v>Germany</c:v>
                </c:pt>
                <c:pt idx="24">
                  <c:v>Netherlands</c:v>
                </c:pt>
                <c:pt idx="25">
                  <c:v>Finland</c:v>
                </c:pt>
                <c:pt idx="26">
                  <c:v>Denmark</c:v>
                </c:pt>
                <c:pt idx="27">
                  <c:v>Sweden</c:v>
                </c:pt>
                <c:pt idx="28">
                  <c:v>Iceland</c:v>
                </c:pt>
                <c:pt idx="29">
                  <c:v>Norway</c:v>
                </c:pt>
              </c:strCache>
            </c:strRef>
          </c:cat>
          <c:val>
            <c:numRef>
              <c:f>Combo!$B$2:$B$31</c:f>
              <c:numCache>
                <c:formatCode>General</c:formatCode>
                <c:ptCount val="30"/>
                <c:pt idx="0">
                  <c:v>56</c:v>
                </c:pt>
                <c:pt idx="1">
                  <c:v>1108</c:v>
                </c:pt>
                <c:pt idx="2">
                  <c:v>2626</c:v>
                </c:pt>
                <c:pt idx="3">
                  <c:v>485</c:v>
                </c:pt>
                <c:pt idx="4">
                  <c:v>5312</c:v>
                </c:pt>
                <c:pt idx="5">
                  <c:v>411</c:v>
                </c:pt>
                <c:pt idx="6">
                  <c:v>1697</c:v>
                </c:pt>
                <c:pt idx="7">
                  <c:v>1346</c:v>
                </c:pt>
                <c:pt idx="8">
                  <c:v>533</c:v>
                </c:pt>
                <c:pt idx="9">
                  <c:v>1149</c:v>
                </c:pt>
                <c:pt idx="10">
                  <c:v>24036</c:v>
                </c:pt>
                <c:pt idx="11">
                  <c:v>2160</c:v>
                </c:pt>
                <c:pt idx="12">
                  <c:v>4060</c:v>
                </c:pt>
                <c:pt idx="13">
                  <c:v>6339</c:v>
                </c:pt>
                <c:pt idx="14">
                  <c:v>67123</c:v>
                </c:pt>
                <c:pt idx="15">
                  <c:v>8652</c:v>
                </c:pt>
                <c:pt idx="16">
                  <c:v>168874</c:v>
                </c:pt>
                <c:pt idx="17">
                  <c:v>22521</c:v>
                </c:pt>
                <c:pt idx="18">
                  <c:v>13357</c:v>
                </c:pt>
                <c:pt idx="19">
                  <c:v>33271</c:v>
                </c:pt>
                <c:pt idx="20">
                  <c:v>397</c:v>
                </c:pt>
                <c:pt idx="21">
                  <c:v>4631</c:v>
                </c:pt>
                <c:pt idx="22">
                  <c:v>32033</c:v>
                </c:pt>
                <c:pt idx="23">
                  <c:v>351966</c:v>
                </c:pt>
                <c:pt idx="24">
                  <c:v>62518</c:v>
                </c:pt>
                <c:pt idx="25">
                  <c:v>10120</c:v>
                </c:pt>
                <c:pt idx="26">
                  <c:v>24540</c:v>
                </c:pt>
                <c:pt idx="27">
                  <c:v>57239</c:v>
                </c:pt>
                <c:pt idx="28">
                  <c:v>3468</c:v>
                </c:pt>
                <c:pt idx="29">
                  <c:v>113112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C46-4113-863C-78390BC07BC2}"/>
            </c:ext>
          </c:extLst>
        </c:ser>
        <c:ser>
          <c:idx val="1"/>
          <c:order val="1"/>
          <c:tx>
            <c:strRef>
              <c:f>Combo!$C$1</c:f>
              <c:strCache>
                <c:ptCount val="1"/>
                <c:pt idx="0">
                  <c:v>Plug-in electric cars</c:v>
                </c:pt>
              </c:strCache>
            </c:strRef>
          </c:tx>
          <c:spPr>
            <a:solidFill>
              <a:schemeClr val="accent6">
                <a:lumMod val="75000"/>
              </a:schemeClr>
            </a:solidFill>
            <a:ln>
              <a:noFill/>
            </a:ln>
            <a:effectLst/>
          </c:spPr>
          <c:invertIfNegative val="0"/>
          <c:cat>
            <c:strRef>
              <c:f>Combo!$A$2:$A$31</c:f>
              <c:strCache>
                <c:ptCount val="30"/>
                <c:pt idx="0">
                  <c:v>Cyprus</c:v>
                </c:pt>
                <c:pt idx="1">
                  <c:v>Slovakia</c:v>
                </c:pt>
                <c:pt idx="2">
                  <c:v>Czechia</c:v>
                </c:pt>
                <c:pt idx="3">
                  <c:v>Estonia</c:v>
                </c:pt>
                <c:pt idx="4">
                  <c:v>Poland</c:v>
                </c:pt>
                <c:pt idx="5">
                  <c:v>Latvia</c:v>
                </c:pt>
                <c:pt idx="6">
                  <c:v>Slovenia</c:v>
                </c:pt>
                <c:pt idx="7">
                  <c:v>Croatia</c:v>
                </c:pt>
                <c:pt idx="8">
                  <c:v>Belgium</c:v>
                </c:pt>
                <c:pt idx="9">
                  <c:v>Lithuania</c:v>
                </c:pt>
                <c:pt idx="10">
                  <c:v>Spain</c:v>
                </c:pt>
                <c:pt idx="11">
                  <c:v>Greece</c:v>
                </c:pt>
                <c:pt idx="12">
                  <c:v>Hungary</c:v>
                </c:pt>
                <c:pt idx="13">
                  <c:v>Romania</c:v>
                </c:pt>
                <c:pt idx="14">
                  <c:v>Italy</c:v>
                </c:pt>
                <c:pt idx="15">
                  <c:v>Ireland</c:v>
                </c:pt>
                <c:pt idx="16">
                  <c:v>France</c:v>
                </c:pt>
                <c:pt idx="17">
                  <c:v>Bulgaria</c:v>
                </c:pt>
                <c:pt idx="18">
                  <c:v>Portugal</c:v>
                </c:pt>
                <c:pt idx="19">
                  <c:v>Austria</c:v>
                </c:pt>
                <c:pt idx="20">
                  <c:v>Malta</c:v>
                </c:pt>
                <c:pt idx="21">
                  <c:v>Luxembourg</c:v>
                </c:pt>
                <c:pt idx="22">
                  <c:v>Switzerland</c:v>
                </c:pt>
                <c:pt idx="23">
                  <c:v>Germany</c:v>
                </c:pt>
                <c:pt idx="24">
                  <c:v>Netherlands</c:v>
                </c:pt>
                <c:pt idx="25">
                  <c:v>Finland</c:v>
                </c:pt>
                <c:pt idx="26">
                  <c:v>Denmark</c:v>
                </c:pt>
                <c:pt idx="27">
                  <c:v>Sweden</c:v>
                </c:pt>
                <c:pt idx="28">
                  <c:v>Iceland</c:v>
                </c:pt>
                <c:pt idx="29">
                  <c:v>Norway</c:v>
                </c:pt>
              </c:strCache>
            </c:strRef>
          </c:cat>
          <c:val>
            <c:numRef>
              <c:f>Combo!$C$2:$C$31</c:f>
              <c:numCache>
                <c:formatCode>General</c:formatCode>
                <c:ptCount val="30"/>
                <c:pt idx="0">
                  <c:v>31</c:v>
                </c:pt>
                <c:pt idx="1">
                  <c:v>453</c:v>
                </c:pt>
                <c:pt idx="2">
                  <c:v>3743</c:v>
                </c:pt>
                <c:pt idx="3">
                  <c:v>227</c:v>
                </c:pt>
                <c:pt idx="4">
                  <c:v>10728</c:v>
                </c:pt>
                <c:pt idx="5">
                  <c:v>136</c:v>
                </c:pt>
                <c:pt idx="6">
                  <c:v>526</c:v>
                </c:pt>
                <c:pt idx="7">
                  <c:v>617</c:v>
                </c:pt>
                <c:pt idx="8">
                  <c:v>536</c:v>
                </c:pt>
                <c:pt idx="9">
                  <c:v>398</c:v>
                </c:pt>
                <c:pt idx="10">
                  <c:v>27795</c:v>
                </c:pt>
                <c:pt idx="11">
                  <c:v>4785</c:v>
                </c:pt>
                <c:pt idx="12">
                  <c:v>4044</c:v>
                </c:pt>
                <c:pt idx="13">
                  <c:v>2861</c:v>
                </c:pt>
                <c:pt idx="14">
                  <c:v>67761</c:v>
                </c:pt>
                <c:pt idx="15">
                  <c:v>7997</c:v>
                </c:pt>
                <c:pt idx="16">
                  <c:v>143091</c:v>
                </c:pt>
                <c:pt idx="17">
                  <c:v>52607</c:v>
                </c:pt>
                <c:pt idx="18">
                  <c:v>15671</c:v>
                </c:pt>
                <c:pt idx="19">
                  <c:v>14603</c:v>
                </c:pt>
                <c:pt idx="20">
                  <c:v>618</c:v>
                </c:pt>
                <c:pt idx="21">
                  <c:v>4107</c:v>
                </c:pt>
                <c:pt idx="22">
                  <c:v>21789</c:v>
                </c:pt>
                <c:pt idx="23">
                  <c:v>322849</c:v>
                </c:pt>
                <c:pt idx="24">
                  <c:v>30719</c:v>
                </c:pt>
                <c:pt idx="25">
                  <c:v>20124</c:v>
                </c:pt>
                <c:pt idx="26">
                  <c:v>37731</c:v>
                </c:pt>
                <c:pt idx="27">
                  <c:v>77682</c:v>
                </c:pt>
                <c:pt idx="28">
                  <c:v>4438</c:v>
                </c:pt>
                <c:pt idx="29">
                  <c:v>38144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C46-4113-863C-78390BC07BC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1428530815"/>
        <c:axId val="1428525823"/>
      </c:barChart>
      <c:catAx>
        <c:axId val="1428530815"/>
        <c:scaling>
          <c:orientation val="minMax"/>
        </c:scaling>
        <c:delete val="0"/>
        <c:axPos val="l"/>
        <c:numFmt formatCode="General" sourceLinked="1"/>
        <c:majorTickMark val="out"/>
        <c:minorTickMark val="none"/>
        <c:tickLblPos val="nextTo"/>
        <c:spPr>
          <a:noFill/>
          <a:ln w="6350" cap="flat" cmpd="sng" algn="ctr">
            <a:solidFill>
              <a:schemeClr val="tx1"/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8525823"/>
        <c:crosses val="autoZero"/>
        <c:auto val="1"/>
        <c:lblAlgn val="ctr"/>
        <c:lblOffset val="100"/>
        <c:noMultiLvlLbl val="0"/>
      </c:catAx>
      <c:valAx>
        <c:axId val="1428525823"/>
        <c:scaling>
          <c:orientation val="minMax"/>
          <c:max val="700000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en-GB" sz="1000" b="0" i="0" u="none" strike="noStrike" baseline="0"/>
                  <a:t>Number of passenger cars registered</a:t>
                </a:r>
                <a:endParaRPr lang="en-GB"/>
              </a:p>
            </c:rich>
          </c:tx>
          <c:overlay val="0"/>
          <c:spPr>
            <a:noFill/>
            <a:ln>
              <a:noFill/>
            </a:ln>
            <a:effectLst/>
          </c:spPr>
          <c:txPr>
            <a:bodyPr rot="0" spcFirstLastPara="1" vertOverflow="ellipsis" vert="horz" wrap="square" anchor="ctr" anchorCtr="1"/>
            <a:lstStyle/>
            <a:p>
              <a:pPr>
                <a:defRPr sz="1000" b="0" i="0" u="none" strike="noStrike" kern="1200" baseline="0">
                  <a:solidFill>
                    <a:schemeClr val="tx1">
                      <a:lumMod val="65000"/>
                      <a:lumOff val="35000"/>
                    </a:schemeClr>
                  </a:solidFill>
                  <a:latin typeface="+mn-lt"/>
                  <a:ea typeface="+mn-ea"/>
                  <a:cs typeface="+mn-cs"/>
                </a:defRPr>
              </a:pPr>
              <a:endParaRPr lang="en-US"/>
            </a:p>
          </c:txPr>
        </c:title>
        <c:numFmt formatCode="General" sourceLinked="1"/>
        <c:majorTickMark val="out"/>
        <c:minorTickMark val="none"/>
        <c:tickLblPos val="nextTo"/>
        <c:spPr>
          <a:noFill/>
          <a:ln w="6350">
            <a:solidFill>
              <a:schemeClr val="tx1"/>
            </a:solidFill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1428530815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9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2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3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colors4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2.xml><?xml version="1.0" encoding="utf-8"?>
<cs:chartStyle xmlns:cs="http://schemas.microsoft.com/office/drawing/2012/chartStyle" xmlns:a="http://schemas.openxmlformats.org/drawingml/2006/main" id="216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3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charts/style4.xml><?xml version="1.0" encoding="utf-8"?>
<cs:chartStyle xmlns:cs="http://schemas.microsoft.com/office/drawing/2012/chartStyle" xmlns:a="http://schemas.openxmlformats.org/drawingml/2006/main" id="29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chart" Target="../charts/chart2.xml"/><Relationship Id="rId1" Type="http://schemas.openxmlformats.org/officeDocument/2006/relationships/chart" Target="../charts/chart1.xm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chart" Target="../charts/chart4.xml"/><Relationship Id="rId1" Type="http://schemas.openxmlformats.org/officeDocument/2006/relationships/chart" Target="../charts/chart3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21</xdr:col>
      <xdr:colOff>141061</xdr:colOff>
      <xdr:row>0</xdr:row>
      <xdr:rowOff>175533</xdr:rowOff>
    </xdr:from>
    <xdr:to>
      <xdr:col>31</xdr:col>
      <xdr:colOff>166461</xdr:colOff>
      <xdr:row>35</xdr:row>
      <xdr:rowOff>48080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9</xdr:col>
      <xdr:colOff>489857</xdr:colOff>
      <xdr:row>1</xdr:row>
      <xdr:rowOff>21318</xdr:rowOff>
    </xdr:from>
    <xdr:to>
      <xdr:col>19</xdr:col>
      <xdr:colOff>515256</xdr:colOff>
      <xdr:row>35</xdr:row>
      <xdr:rowOff>75294</xdr:rowOff>
    </xdr:to>
    <xdr:graphicFrame macro="">
      <xdr:nvGraphicFramePr>
        <xdr:cNvPr id="3" name="Chart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6</xdr:col>
      <xdr:colOff>554037</xdr:colOff>
      <xdr:row>0</xdr:row>
      <xdr:rowOff>0</xdr:rowOff>
    </xdr:from>
    <xdr:to>
      <xdr:col>14</xdr:col>
      <xdr:colOff>541338</xdr:colOff>
      <xdr:row>40</xdr:row>
      <xdr:rowOff>76200</xdr:rowOff>
    </xdr:to>
    <xdr:graphicFrame macro="">
      <xdr:nvGraphicFramePr>
        <xdr:cNvPr id="6" name="Chart 5">
          <a:extLst>
            <a:ext uri="{FF2B5EF4-FFF2-40B4-BE49-F238E27FC236}">
              <a16:creationId xmlns:a16="http://schemas.microsoft.com/office/drawing/2014/main" id="{00000000-0008-0000-0200-000006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14</xdr:col>
      <xdr:colOff>581025</xdr:colOff>
      <xdr:row>0</xdr:row>
      <xdr:rowOff>34924</xdr:rowOff>
    </xdr:from>
    <xdr:to>
      <xdr:col>22</xdr:col>
      <xdr:colOff>276225</xdr:colOff>
      <xdr:row>40</xdr:row>
      <xdr:rowOff>95249</xdr:rowOff>
    </xdr:to>
    <xdr:graphicFrame macro="">
      <xdr:nvGraphicFramePr>
        <xdr:cNvPr id="7" name="Chart 6">
          <a:extLst>
            <a:ext uri="{FF2B5EF4-FFF2-40B4-BE49-F238E27FC236}">
              <a16:creationId xmlns:a16="http://schemas.microsoft.com/office/drawing/2014/main" id="{00000000-0008-0000-0200-00000700000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eea1-my.sharepoint.com/personal/cinzia_pastorello_eea_europa_eu/Documents/Documents/indicator_cars/electric-indicator/2022/term034_2022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leg"/>
      <sheetName val="Sheet2"/>
      <sheetName val="FIG1_EU27"/>
      <sheetName val="vans"/>
      <sheetName val="FIG2"/>
      <sheetName val="pivot"/>
      <sheetName val="data"/>
      <sheetName val="Sheet1"/>
      <sheetName val="2010"/>
      <sheetName val="2011"/>
    </sheetNames>
    <sheetDataSet>
      <sheetData sheetId="0"/>
      <sheetData sheetId="1"/>
      <sheetData sheetId="2"/>
      <sheetData sheetId="3"/>
      <sheetData sheetId="4">
        <row r="3">
          <cell r="A3" t="str">
            <v>CY</v>
          </cell>
        </row>
      </sheetData>
      <sheetData sheetId="5"/>
      <sheetData sheetId="6"/>
      <sheetData sheetId="7">
        <row r="1">
          <cell r="B1" t="str">
            <v xml:space="preserve">Battery electric vehicels </v>
          </cell>
          <cell r="C1" t="str">
            <v>Plug-in hybrid electric vehicles</v>
          </cell>
        </row>
      </sheetData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I33"/>
  <sheetViews>
    <sheetView zoomScale="70" zoomScaleNormal="70" workbookViewId="0">
      <selection activeCell="G45" sqref="G45"/>
    </sheetView>
  </sheetViews>
  <sheetFormatPr defaultColWidth="8.90625" defaultRowHeight="14.5" x14ac:dyDescent="0.35"/>
  <sheetData>
    <row r="1" spans="1:9" x14ac:dyDescent="0.35">
      <c r="A1">
        <v>2021</v>
      </c>
    </row>
    <row r="2" spans="1:9" x14ac:dyDescent="0.35">
      <c r="A2" s="1" t="s">
        <v>0</v>
      </c>
      <c r="B2" s="1" t="s">
        <v>1</v>
      </c>
      <c r="C2" s="1" t="s">
        <v>2</v>
      </c>
      <c r="D2" s="1" t="s">
        <v>3</v>
      </c>
      <c r="E2" s="1" t="s">
        <v>4</v>
      </c>
      <c r="F2" s="1" t="s">
        <v>5</v>
      </c>
      <c r="G2" s="8" t="s">
        <v>6</v>
      </c>
      <c r="H2" s="8" t="s">
        <v>7</v>
      </c>
    </row>
    <row r="3" spans="1:9" x14ac:dyDescent="0.35">
      <c r="A3" s="2" t="s">
        <v>8</v>
      </c>
      <c r="B3" s="1">
        <v>56</v>
      </c>
      <c r="C3" s="1">
        <v>31</v>
      </c>
      <c r="D3" s="1">
        <v>10478</v>
      </c>
      <c r="E3" s="1">
        <f t="shared" ref="E3:E32" si="0">B3+C3</f>
        <v>87</v>
      </c>
      <c r="F3" s="3">
        <f t="shared" ref="F3:F32" si="1">(B3+C3)/D3</f>
        <v>8.3031112807787754E-3</v>
      </c>
      <c r="G3" s="4">
        <f t="shared" ref="G3:G32" si="2">B3/D3</f>
        <v>5.3445313991219694E-3</v>
      </c>
      <c r="H3" s="5">
        <f t="shared" ref="H3:H32" si="3">C3/D3</f>
        <v>2.9585798816568047E-3</v>
      </c>
      <c r="I3" s="6">
        <f>SUM(G3:H3)</f>
        <v>8.3031112807787737E-3</v>
      </c>
    </row>
    <row r="4" spans="1:9" x14ac:dyDescent="0.35">
      <c r="A4" s="2" t="s">
        <v>9</v>
      </c>
      <c r="B4" s="1">
        <v>411</v>
      </c>
      <c r="C4" s="1">
        <v>136</v>
      </c>
      <c r="D4" s="1">
        <v>14166</v>
      </c>
      <c r="E4" s="1">
        <f t="shared" si="0"/>
        <v>547</v>
      </c>
      <c r="F4" s="3">
        <f t="shared" si="1"/>
        <v>3.8613581815614854E-2</v>
      </c>
      <c r="G4" s="7">
        <f t="shared" si="2"/>
        <v>2.9013130029648455E-2</v>
      </c>
      <c r="H4" s="5">
        <f t="shared" si="3"/>
        <v>9.600451785966399E-3</v>
      </c>
      <c r="I4" s="6">
        <f t="shared" ref="I4:I32" si="4">SUM(G4:H4)</f>
        <v>3.8613581815614854E-2</v>
      </c>
    </row>
    <row r="5" spans="1:9" x14ac:dyDescent="0.35">
      <c r="A5" s="2" t="s">
        <v>10</v>
      </c>
      <c r="B5" s="1">
        <v>485</v>
      </c>
      <c r="C5" s="1">
        <v>227</v>
      </c>
      <c r="D5" s="1">
        <v>22316</v>
      </c>
      <c r="E5" s="1">
        <f t="shared" si="0"/>
        <v>712</v>
      </c>
      <c r="F5" s="3">
        <f t="shared" si="1"/>
        <v>3.190535938340204E-2</v>
      </c>
      <c r="G5" s="7">
        <f t="shared" si="2"/>
        <v>2.1733285535042123E-2</v>
      </c>
      <c r="H5" s="5">
        <f t="shared" si="3"/>
        <v>1.0172073848359921E-2</v>
      </c>
      <c r="I5" s="6">
        <f t="shared" si="4"/>
        <v>3.190535938340204E-2</v>
      </c>
    </row>
    <row r="6" spans="1:9" x14ac:dyDescent="0.35">
      <c r="A6" s="2" t="s">
        <v>11</v>
      </c>
      <c r="B6" s="1">
        <v>397</v>
      </c>
      <c r="C6" s="1">
        <v>618</v>
      </c>
      <c r="D6" s="1">
        <v>4951</v>
      </c>
      <c r="E6" s="1">
        <f t="shared" si="0"/>
        <v>1015</v>
      </c>
      <c r="F6" s="3">
        <f t="shared" si="1"/>
        <v>0.20500908907291457</v>
      </c>
      <c r="G6" s="7">
        <f t="shared" si="2"/>
        <v>8.0185821046253283E-2</v>
      </c>
      <c r="H6" s="7">
        <f t="shared" si="3"/>
        <v>0.12482326802666129</v>
      </c>
      <c r="I6" s="6">
        <f t="shared" si="4"/>
        <v>0.20500908907291457</v>
      </c>
    </row>
    <row r="7" spans="1:9" x14ac:dyDescent="0.35">
      <c r="A7" s="2" t="s">
        <v>12</v>
      </c>
      <c r="B7" s="1">
        <v>533</v>
      </c>
      <c r="C7" s="1">
        <v>536</v>
      </c>
      <c r="D7" s="1">
        <v>24035</v>
      </c>
      <c r="E7" s="1">
        <f t="shared" si="0"/>
        <v>1069</v>
      </c>
      <c r="F7" s="3">
        <f t="shared" si="1"/>
        <v>4.4476804659871021E-2</v>
      </c>
      <c r="G7" s="7">
        <f t="shared" si="2"/>
        <v>2.2175993343041399E-2</v>
      </c>
      <c r="H7" s="7">
        <f t="shared" si="3"/>
        <v>2.2300811316829622E-2</v>
      </c>
      <c r="I7" s="6">
        <f t="shared" si="4"/>
        <v>4.4476804659871021E-2</v>
      </c>
    </row>
    <row r="8" spans="1:9" x14ac:dyDescent="0.35">
      <c r="A8" s="2" t="s">
        <v>13</v>
      </c>
      <c r="B8" s="1">
        <v>1149</v>
      </c>
      <c r="C8" s="1">
        <v>398</v>
      </c>
      <c r="D8" s="1">
        <v>30928</v>
      </c>
      <c r="E8" s="1">
        <f t="shared" si="0"/>
        <v>1547</v>
      </c>
      <c r="F8" s="3">
        <f t="shared" si="1"/>
        <v>5.0019399896533888E-2</v>
      </c>
      <c r="G8" s="7">
        <f t="shared" si="2"/>
        <v>3.7150801862390066E-2</v>
      </c>
      <c r="H8" s="4">
        <f t="shared" si="3"/>
        <v>1.2868598034143818E-2</v>
      </c>
      <c r="I8" s="6">
        <f t="shared" si="4"/>
        <v>5.0019399896533881E-2</v>
      </c>
    </row>
    <row r="9" spans="1:9" x14ac:dyDescent="0.35">
      <c r="A9" s="2" t="s">
        <v>14</v>
      </c>
      <c r="B9" s="1">
        <v>1108</v>
      </c>
      <c r="C9" s="1">
        <v>453</v>
      </c>
      <c r="D9" s="1">
        <v>74860</v>
      </c>
      <c r="E9" s="1">
        <f t="shared" si="0"/>
        <v>1561</v>
      </c>
      <c r="F9" s="3">
        <f t="shared" si="1"/>
        <v>2.0852257547421853E-2</v>
      </c>
      <c r="G9" s="4">
        <f t="shared" si="2"/>
        <v>1.4800961795351323E-2</v>
      </c>
      <c r="H9" s="4">
        <f t="shared" si="3"/>
        <v>6.0512957520705317E-3</v>
      </c>
      <c r="I9" s="6">
        <f t="shared" si="4"/>
        <v>2.0852257547421853E-2</v>
      </c>
    </row>
    <row r="10" spans="1:9" x14ac:dyDescent="0.35">
      <c r="A10" s="2" t="s">
        <v>15</v>
      </c>
      <c r="B10" s="1">
        <v>1346</v>
      </c>
      <c r="C10" s="1">
        <v>617</v>
      </c>
      <c r="D10" s="1">
        <v>45516</v>
      </c>
      <c r="E10" s="1">
        <f t="shared" si="0"/>
        <v>1963</v>
      </c>
      <c r="F10" s="3">
        <f t="shared" si="1"/>
        <v>4.3127691361279551E-2</v>
      </c>
      <c r="G10" s="7">
        <f t="shared" si="2"/>
        <v>2.9572018630811145E-2</v>
      </c>
      <c r="H10" s="4">
        <f t="shared" si="3"/>
        <v>1.3555672730468407E-2</v>
      </c>
      <c r="I10" s="6">
        <f t="shared" si="4"/>
        <v>4.3127691361279551E-2</v>
      </c>
    </row>
    <row r="11" spans="1:9" x14ac:dyDescent="0.35">
      <c r="A11" s="2" t="s">
        <v>16</v>
      </c>
      <c r="B11" s="1">
        <v>1697</v>
      </c>
      <c r="C11" s="1">
        <v>526</v>
      </c>
      <c r="D11" s="1">
        <v>51858</v>
      </c>
      <c r="E11" s="1">
        <f t="shared" si="0"/>
        <v>2223</v>
      </c>
      <c r="F11" s="3">
        <f t="shared" si="1"/>
        <v>4.2867060048594238E-2</v>
      </c>
      <c r="G11" s="7">
        <f t="shared" si="2"/>
        <v>3.2723977014154033E-2</v>
      </c>
      <c r="H11" s="4">
        <f t="shared" si="3"/>
        <v>1.0143083034440201E-2</v>
      </c>
      <c r="I11" s="6">
        <f t="shared" si="4"/>
        <v>4.2867060048594238E-2</v>
      </c>
    </row>
    <row r="12" spans="1:9" x14ac:dyDescent="0.35">
      <c r="A12" s="2" t="s">
        <v>17</v>
      </c>
      <c r="B12" s="1">
        <v>2626</v>
      </c>
      <c r="C12" s="1">
        <v>3743</v>
      </c>
      <c r="D12" s="1">
        <v>200971</v>
      </c>
      <c r="E12" s="1">
        <f t="shared" si="0"/>
        <v>6369</v>
      </c>
      <c r="F12" s="3">
        <f t="shared" si="1"/>
        <v>3.1691139517641846E-2</v>
      </c>
      <c r="G12" s="4">
        <f t="shared" si="2"/>
        <v>1.3066561842255848E-2</v>
      </c>
      <c r="H12" s="7">
        <f t="shared" si="3"/>
        <v>1.8624577675386E-2</v>
      </c>
      <c r="I12" s="6">
        <f t="shared" si="4"/>
        <v>3.1691139517641846E-2</v>
      </c>
    </row>
    <row r="13" spans="1:9" x14ac:dyDescent="0.35">
      <c r="A13" s="2" t="s">
        <v>18</v>
      </c>
      <c r="B13" s="1">
        <v>2160</v>
      </c>
      <c r="C13" s="1">
        <v>4785</v>
      </c>
      <c r="D13" s="1">
        <v>100258</v>
      </c>
      <c r="E13" s="1">
        <f t="shared" si="0"/>
        <v>6945</v>
      </c>
      <c r="F13" s="3">
        <f t="shared" si="1"/>
        <v>6.9271280097348842E-2</v>
      </c>
      <c r="G13" s="7">
        <f t="shared" si="2"/>
        <v>2.1544415408246722E-2</v>
      </c>
      <c r="H13" s="7">
        <f t="shared" si="3"/>
        <v>4.7726864689102116E-2</v>
      </c>
      <c r="I13" s="6">
        <f t="shared" si="4"/>
        <v>6.9271280097348842E-2</v>
      </c>
    </row>
    <row r="14" spans="1:9" x14ac:dyDescent="0.35">
      <c r="A14" s="2" t="s">
        <v>19</v>
      </c>
      <c r="B14" s="1">
        <v>3468</v>
      </c>
      <c r="C14" s="1">
        <v>4438</v>
      </c>
      <c r="D14" s="1">
        <v>12356</v>
      </c>
      <c r="E14" s="1">
        <f t="shared" si="0"/>
        <v>7906</v>
      </c>
      <c r="F14" s="3">
        <f t="shared" si="1"/>
        <v>0.63985108449336359</v>
      </c>
      <c r="G14" s="7">
        <f t="shared" si="2"/>
        <v>0.28067335707348656</v>
      </c>
      <c r="H14" s="7">
        <f t="shared" si="3"/>
        <v>0.35917772741987697</v>
      </c>
      <c r="I14" s="6">
        <f t="shared" si="4"/>
        <v>0.63985108449336359</v>
      </c>
    </row>
    <row r="15" spans="1:9" x14ac:dyDescent="0.35">
      <c r="A15" s="2" t="s">
        <v>20</v>
      </c>
      <c r="B15" s="1">
        <v>4060</v>
      </c>
      <c r="C15" s="1">
        <v>4044</v>
      </c>
      <c r="D15" s="1">
        <v>115207</v>
      </c>
      <c r="E15" s="1">
        <f t="shared" si="0"/>
        <v>8104</v>
      </c>
      <c r="F15" s="3">
        <f t="shared" si="1"/>
        <v>7.0342947911151227E-2</v>
      </c>
      <c r="G15" s="7">
        <f t="shared" si="2"/>
        <v>3.5240914180561946E-2</v>
      </c>
      <c r="H15" s="7">
        <f t="shared" si="3"/>
        <v>3.5102033730589288E-2</v>
      </c>
      <c r="I15" s="6">
        <f t="shared" si="4"/>
        <v>7.0342947911151227E-2</v>
      </c>
    </row>
    <row r="16" spans="1:9" x14ac:dyDescent="0.35">
      <c r="A16" s="2" t="s">
        <v>21</v>
      </c>
      <c r="B16" s="1">
        <v>4631</v>
      </c>
      <c r="C16" s="1">
        <v>4107</v>
      </c>
      <c r="D16" s="1">
        <v>40647</v>
      </c>
      <c r="E16" s="1">
        <f t="shared" si="0"/>
        <v>8738</v>
      </c>
      <c r="F16" s="3">
        <f t="shared" si="1"/>
        <v>0.21497281472187368</v>
      </c>
      <c r="G16" s="7">
        <f t="shared" si="2"/>
        <v>0.11393214751396168</v>
      </c>
      <c r="H16" s="7">
        <f t="shared" si="3"/>
        <v>0.10104066720791202</v>
      </c>
      <c r="I16" s="6">
        <f t="shared" si="4"/>
        <v>0.21497281472187368</v>
      </c>
    </row>
    <row r="17" spans="1:9" x14ac:dyDescent="0.35">
      <c r="A17" s="2" t="s">
        <v>22</v>
      </c>
      <c r="B17" s="1">
        <v>6339</v>
      </c>
      <c r="C17" s="1">
        <v>2861</v>
      </c>
      <c r="D17" s="1">
        <v>120775</v>
      </c>
      <c r="E17" s="1">
        <f t="shared" si="0"/>
        <v>9200</v>
      </c>
      <c r="F17" s="3">
        <f t="shared" si="1"/>
        <v>7.6174705030014486E-2</v>
      </c>
      <c r="G17" s="7">
        <f t="shared" si="2"/>
        <v>5.248602773752846E-2</v>
      </c>
      <c r="H17" s="7">
        <f t="shared" si="3"/>
        <v>2.3688677292486027E-2</v>
      </c>
      <c r="I17" s="6">
        <f t="shared" si="4"/>
        <v>7.6174705030014486E-2</v>
      </c>
    </row>
    <row r="18" spans="1:9" x14ac:dyDescent="0.35">
      <c r="A18" s="2" t="s">
        <v>23</v>
      </c>
      <c r="B18" s="1">
        <v>5312</v>
      </c>
      <c r="C18" s="1">
        <v>10728</v>
      </c>
      <c r="D18" s="1">
        <v>440157</v>
      </c>
      <c r="E18" s="1">
        <f t="shared" si="0"/>
        <v>16040</v>
      </c>
      <c r="F18" s="3">
        <f t="shared" si="1"/>
        <v>3.6441542449625927E-2</v>
      </c>
      <c r="G18" s="4">
        <f t="shared" si="2"/>
        <v>1.2068421040674123E-2</v>
      </c>
      <c r="H18" s="7">
        <f t="shared" si="3"/>
        <v>2.4373121408951808E-2</v>
      </c>
      <c r="I18" s="6">
        <f t="shared" si="4"/>
        <v>3.6441542449625927E-2</v>
      </c>
    </row>
    <row r="19" spans="1:9" x14ac:dyDescent="0.35">
      <c r="A19" s="2" t="s">
        <v>24</v>
      </c>
      <c r="B19" s="1">
        <v>8652</v>
      </c>
      <c r="C19" s="1">
        <v>7997</v>
      </c>
      <c r="D19" s="1">
        <v>104337</v>
      </c>
      <c r="E19" s="1">
        <f t="shared" si="0"/>
        <v>16649</v>
      </c>
      <c r="F19" s="3">
        <f t="shared" si="1"/>
        <v>0.15956947199938659</v>
      </c>
      <c r="G19" s="7">
        <f t="shared" si="2"/>
        <v>8.2923603323844852E-2</v>
      </c>
      <c r="H19" s="7">
        <f t="shared" si="3"/>
        <v>7.6645868675541753E-2</v>
      </c>
      <c r="I19" s="6">
        <f t="shared" si="4"/>
        <v>0.15956947199938659</v>
      </c>
    </row>
    <row r="20" spans="1:9" x14ac:dyDescent="0.35">
      <c r="A20" s="2" t="s">
        <v>25</v>
      </c>
      <c r="B20" s="1">
        <v>13357</v>
      </c>
      <c r="C20" s="1">
        <v>15671</v>
      </c>
      <c r="D20" s="1">
        <v>145512</v>
      </c>
      <c r="E20" s="1">
        <f t="shared" si="0"/>
        <v>29028</v>
      </c>
      <c r="F20" s="3">
        <f t="shared" si="1"/>
        <v>0.19948870196272472</v>
      </c>
      <c r="G20" s="7">
        <f t="shared" si="2"/>
        <v>9.1793116718896034E-2</v>
      </c>
      <c r="H20" s="7">
        <f t="shared" si="3"/>
        <v>0.10769558524382869</v>
      </c>
      <c r="I20" s="6">
        <f t="shared" si="4"/>
        <v>0.19948870196272472</v>
      </c>
    </row>
    <row r="21" spans="1:9" x14ac:dyDescent="0.35">
      <c r="A21" s="2" t="s">
        <v>26</v>
      </c>
      <c r="B21" s="1">
        <v>10120</v>
      </c>
      <c r="C21" s="1">
        <v>20124</v>
      </c>
      <c r="D21" s="1">
        <v>95128</v>
      </c>
      <c r="E21" s="1">
        <f t="shared" si="0"/>
        <v>30244</v>
      </c>
      <c r="F21" s="3">
        <f t="shared" si="1"/>
        <v>0.31792952653267176</v>
      </c>
      <c r="G21" s="7">
        <f t="shared" si="2"/>
        <v>0.10638297872340426</v>
      </c>
      <c r="H21" s="7">
        <f t="shared" si="3"/>
        <v>0.21154654780926752</v>
      </c>
      <c r="I21" s="6">
        <f t="shared" si="4"/>
        <v>0.31792952653267176</v>
      </c>
    </row>
    <row r="22" spans="1:9" x14ac:dyDescent="0.35">
      <c r="A22" s="2" t="s">
        <v>27</v>
      </c>
      <c r="B22" s="1">
        <v>33271</v>
      </c>
      <c r="C22" s="1">
        <v>14603</v>
      </c>
      <c r="D22" s="1">
        <v>238863</v>
      </c>
      <c r="E22" s="1">
        <f t="shared" si="0"/>
        <v>47874</v>
      </c>
      <c r="F22" s="3">
        <f t="shared" si="1"/>
        <v>0.2004245111214378</v>
      </c>
      <c r="G22" s="7">
        <f t="shared" si="2"/>
        <v>0.13928904853409696</v>
      </c>
      <c r="H22" s="7">
        <f t="shared" si="3"/>
        <v>6.1135462587340858E-2</v>
      </c>
      <c r="I22" s="6">
        <f t="shared" si="4"/>
        <v>0.20042451112143783</v>
      </c>
    </row>
    <row r="23" spans="1:9" x14ac:dyDescent="0.35">
      <c r="A23" s="2" t="s">
        <v>28</v>
      </c>
      <c r="B23" s="1">
        <v>24036</v>
      </c>
      <c r="C23" s="1">
        <v>27795</v>
      </c>
      <c r="D23" s="1">
        <v>907913</v>
      </c>
      <c r="E23" s="1">
        <f t="shared" si="0"/>
        <v>51831</v>
      </c>
      <c r="F23" s="3">
        <f t="shared" si="1"/>
        <v>5.7088069011017574E-2</v>
      </c>
      <c r="G23" s="7">
        <f t="shared" si="2"/>
        <v>2.6473902235126051E-2</v>
      </c>
      <c r="H23" s="7">
        <f t="shared" si="3"/>
        <v>3.0614166775891523E-2</v>
      </c>
      <c r="I23" s="6">
        <f t="shared" si="4"/>
        <v>5.7088069011017574E-2</v>
      </c>
    </row>
    <row r="24" spans="1:9" x14ac:dyDescent="0.35">
      <c r="A24" s="2" t="s">
        <v>29</v>
      </c>
      <c r="B24" s="1">
        <v>32033</v>
      </c>
      <c r="C24" s="1">
        <v>21789</v>
      </c>
      <c r="D24" s="1">
        <v>242263</v>
      </c>
      <c r="E24" s="1">
        <f t="shared" si="0"/>
        <v>53822</v>
      </c>
      <c r="F24" s="3">
        <f t="shared" si="1"/>
        <v>0.222163516508918</v>
      </c>
      <c r="G24" s="7">
        <f t="shared" si="2"/>
        <v>0.13222407053491453</v>
      </c>
      <c r="H24" s="7">
        <f t="shared" si="3"/>
        <v>8.9939445974003454E-2</v>
      </c>
      <c r="I24" s="6">
        <f t="shared" si="4"/>
        <v>0.22216351650891797</v>
      </c>
    </row>
    <row r="25" spans="1:9" x14ac:dyDescent="0.35">
      <c r="A25" s="2" t="s">
        <v>30</v>
      </c>
      <c r="B25" s="1">
        <v>24540</v>
      </c>
      <c r="C25" s="1">
        <v>37731</v>
      </c>
      <c r="D25" s="1">
        <v>180669</v>
      </c>
      <c r="E25" s="1">
        <f t="shared" si="0"/>
        <v>62271</v>
      </c>
      <c r="F25" s="3">
        <f t="shared" si="1"/>
        <v>0.34466898028992243</v>
      </c>
      <c r="G25" s="7">
        <f t="shared" si="2"/>
        <v>0.13582850405991068</v>
      </c>
      <c r="H25" s="7">
        <f t="shared" si="3"/>
        <v>0.20884047623001178</v>
      </c>
      <c r="I25" s="6">
        <f t="shared" si="4"/>
        <v>0.34466898028992243</v>
      </c>
    </row>
    <row r="26" spans="1:9" x14ac:dyDescent="0.35">
      <c r="A26" s="2" t="s">
        <v>31</v>
      </c>
      <c r="B26" s="1">
        <v>22521</v>
      </c>
      <c r="C26" s="1">
        <v>52607</v>
      </c>
      <c r="D26" s="1">
        <v>383023</v>
      </c>
      <c r="E26" s="1">
        <f t="shared" si="0"/>
        <v>75128</v>
      </c>
      <c r="F26" s="3">
        <f t="shared" si="1"/>
        <v>0.19614487902815236</v>
      </c>
      <c r="G26" s="7">
        <f t="shared" si="2"/>
        <v>5.8798035627103333E-2</v>
      </c>
      <c r="H26" s="7">
        <f t="shared" si="3"/>
        <v>0.13734684340104902</v>
      </c>
      <c r="I26" s="6">
        <f t="shared" si="4"/>
        <v>0.19614487902815236</v>
      </c>
    </row>
    <row r="27" spans="1:9" x14ac:dyDescent="0.35">
      <c r="A27" s="2" t="s">
        <v>32</v>
      </c>
      <c r="B27" s="1">
        <v>62518</v>
      </c>
      <c r="C27" s="1">
        <v>30719</v>
      </c>
      <c r="D27" s="1">
        <v>314424</v>
      </c>
      <c r="E27" s="1">
        <f t="shared" si="0"/>
        <v>93237</v>
      </c>
      <c r="F27" s="3">
        <f t="shared" si="1"/>
        <v>0.29653270742691396</v>
      </c>
      <c r="G27" s="7">
        <f t="shared" si="2"/>
        <v>0.19883342238505966</v>
      </c>
      <c r="H27" s="7">
        <f t="shared" si="3"/>
        <v>9.7699285041854309E-2</v>
      </c>
      <c r="I27" s="6">
        <f t="shared" si="4"/>
        <v>0.29653270742691396</v>
      </c>
    </row>
    <row r="28" spans="1:9" x14ac:dyDescent="0.35">
      <c r="A28" s="2" t="s">
        <v>33</v>
      </c>
      <c r="B28" s="1">
        <v>67123</v>
      </c>
      <c r="C28" s="1">
        <v>67761</v>
      </c>
      <c r="D28" s="1">
        <v>1452375</v>
      </c>
      <c r="E28" s="1">
        <f t="shared" si="0"/>
        <v>134884</v>
      </c>
      <c r="F28" s="3">
        <f t="shared" si="1"/>
        <v>9.2871331439882951E-2</v>
      </c>
      <c r="G28" s="7">
        <f t="shared" si="2"/>
        <v>4.6216025475514247E-2</v>
      </c>
      <c r="H28" s="7">
        <f t="shared" si="3"/>
        <v>4.6655305964368704E-2</v>
      </c>
      <c r="I28" s="6">
        <f t="shared" si="4"/>
        <v>9.2871331439882951E-2</v>
      </c>
    </row>
    <row r="29" spans="1:9" x14ac:dyDescent="0.35">
      <c r="A29" s="2" t="s">
        <v>34</v>
      </c>
      <c r="B29" s="1">
        <v>57239</v>
      </c>
      <c r="C29" s="1">
        <v>77682</v>
      </c>
      <c r="D29" s="1">
        <v>293026</v>
      </c>
      <c r="E29" s="1">
        <f t="shared" si="0"/>
        <v>134921</v>
      </c>
      <c r="F29" s="3">
        <f t="shared" si="1"/>
        <v>0.4604403704790701</v>
      </c>
      <c r="G29" s="7">
        <f t="shared" si="2"/>
        <v>0.19533761509217612</v>
      </c>
      <c r="H29" s="7">
        <f t="shared" si="3"/>
        <v>0.26510275538689398</v>
      </c>
      <c r="I29" s="6">
        <f t="shared" si="4"/>
        <v>0.4604403704790701</v>
      </c>
    </row>
    <row r="30" spans="1:9" x14ac:dyDescent="0.35">
      <c r="A30" s="2" t="s">
        <v>35</v>
      </c>
      <c r="B30" s="1">
        <v>113112</v>
      </c>
      <c r="C30" s="1">
        <v>38144</v>
      </c>
      <c r="D30" s="1">
        <v>175388</v>
      </c>
      <c r="E30" s="1">
        <f t="shared" si="0"/>
        <v>151256</v>
      </c>
      <c r="F30" s="3">
        <f t="shared" si="1"/>
        <v>0.86240791844367914</v>
      </c>
      <c r="G30" s="7">
        <f t="shared" si="2"/>
        <v>0.64492439619586284</v>
      </c>
      <c r="H30" s="7">
        <f t="shared" si="3"/>
        <v>0.21748352224781628</v>
      </c>
      <c r="I30" s="6">
        <f t="shared" si="4"/>
        <v>0.86240791844367914</v>
      </c>
    </row>
    <row r="31" spans="1:9" ht="21" customHeight="1" x14ac:dyDescent="0.35">
      <c r="A31" s="2" t="s">
        <v>36</v>
      </c>
      <c r="B31" s="1">
        <v>168874</v>
      </c>
      <c r="C31" s="1">
        <v>143091</v>
      </c>
      <c r="D31" s="1">
        <v>1777508</v>
      </c>
      <c r="E31" s="1">
        <f t="shared" si="0"/>
        <v>311965</v>
      </c>
      <c r="F31" s="3">
        <f t="shared" si="1"/>
        <v>0.17550694567900679</v>
      </c>
      <c r="G31" s="7">
        <f t="shared" si="2"/>
        <v>9.5006042166898827E-2</v>
      </c>
      <c r="H31" s="7">
        <f t="shared" si="3"/>
        <v>8.0500903512107966E-2</v>
      </c>
      <c r="I31" s="6">
        <f t="shared" si="4"/>
        <v>0.17550694567900679</v>
      </c>
    </row>
    <row r="32" spans="1:9" ht="21" customHeight="1" x14ac:dyDescent="0.35">
      <c r="A32" s="2" t="s">
        <v>37</v>
      </c>
      <c r="B32" s="1">
        <v>351966</v>
      </c>
      <c r="C32" s="1">
        <v>322849</v>
      </c>
      <c r="D32" s="1">
        <v>2505805</v>
      </c>
      <c r="E32" s="1">
        <f t="shared" si="0"/>
        <v>674815</v>
      </c>
      <c r="F32" s="3">
        <f t="shared" si="1"/>
        <v>0.26930068381218808</v>
      </c>
      <c r="G32" s="7">
        <f t="shared" si="2"/>
        <v>0.14046025129648956</v>
      </c>
      <c r="H32" s="7">
        <f t="shared" si="3"/>
        <v>0.12884043251569854</v>
      </c>
      <c r="I32" s="6">
        <f t="shared" si="4"/>
        <v>0.26930068381218808</v>
      </c>
    </row>
    <row r="33" spans="1:9" x14ac:dyDescent="0.35">
      <c r="A33" s="2"/>
      <c r="B33" s="1"/>
      <c r="C33" s="1"/>
      <c r="D33" s="1"/>
      <c r="E33" s="1"/>
      <c r="F33" s="3"/>
      <c r="H33" s="7"/>
      <c r="I33" s="6"/>
    </row>
  </sheetData>
  <conditionalFormatting sqref="F3:F32">
    <cfRule type="cellIs" dxfId="3" priority="4" operator="lessThan">
      <formula>0.025</formula>
    </cfRule>
  </conditionalFormatting>
  <conditionalFormatting sqref="H3:H32">
    <cfRule type="cellIs" dxfId="2" priority="3" operator="lessThan">
      <formula>0.012</formula>
    </cfRule>
  </conditionalFormatting>
  <conditionalFormatting sqref="I3:I32">
    <cfRule type="cellIs" dxfId="1" priority="1" operator="greaterThan">
      <formula>0.34</formula>
    </cfRule>
    <cfRule type="cellIs" dxfId="0" priority="2" operator="greaterThan">
      <formula>35</formula>
    </cfRule>
  </conditionalFormatting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tabColor rgb="FF00B050"/>
  </sheetPr>
  <dimension ref="A1:F32"/>
  <sheetViews>
    <sheetView tabSelected="1" zoomScale="80" zoomScaleNormal="80" workbookViewId="0">
      <selection activeCell="B22" sqref="B22"/>
    </sheetView>
  </sheetViews>
  <sheetFormatPr defaultColWidth="8.81640625" defaultRowHeight="10.5" x14ac:dyDescent="0.25"/>
  <cols>
    <col min="1" max="1" width="8.81640625" style="9"/>
    <col min="2" max="2" width="19.81640625" style="9" bestFit="1" customWidth="1"/>
    <col min="3" max="3" width="12.81640625" style="9" bestFit="1" customWidth="1"/>
    <col min="4" max="4" width="17.6328125" style="9" bestFit="1" customWidth="1"/>
    <col min="5" max="16384" width="8.81640625" style="9"/>
  </cols>
  <sheetData>
    <row r="1" spans="1:6" x14ac:dyDescent="0.25">
      <c r="A1" s="15" t="s">
        <v>38</v>
      </c>
      <c r="B1" s="21" t="s">
        <v>69</v>
      </c>
      <c r="C1" s="21" t="s">
        <v>70</v>
      </c>
      <c r="D1" s="15" t="s">
        <v>69</v>
      </c>
      <c r="E1" s="15" t="s">
        <v>70</v>
      </c>
      <c r="F1" s="14" t="s">
        <v>39</v>
      </c>
    </row>
    <row r="2" spans="1:6" x14ac:dyDescent="0.25">
      <c r="A2" s="16" t="s">
        <v>61</v>
      </c>
      <c r="B2" s="22">
        <v>56</v>
      </c>
      <c r="C2" s="22">
        <v>31</v>
      </c>
      <c r="D2" s="18">
        <v>0.5344531399121969</v>
      </c>
      <c r="E2" s="19">
        <v>0.29585798816568049</v>
      </c>
      <c r="F2" s="13">
        <v>0.83031112807787733</v>
      </c>
    </row>
    <row r="3" spans="1:6" x14ac:dyDescent="0.25">
      <c r="A3" s="16" t="s">
        <v>60</v>
      </c>
      <c r="B3" s="17">
        <v>1108</v>
      </c>
      <c r="C3" s="17">
        <v>453</v>
      </c>
      <c r="D3" s="18">
        <v>1.4800961795351322</v>
      </c>
      <c r="E3" s="18">
        <v>0.60512957520705313</v>
      </c>
      <c r="F3" s="13">
        <v>2.0852257547421855</v>
      </c>
    </row>
    <row r="4" spans="1:6" x14ac:dyDescent="0.25">
      <c r="A4" s="16" t="s">
        <v>62</v>
      </c>
      <c r="B4" s="17">
        <v>2626</v>
      </c>
      <c r="C4" s="17">
        <v>3743</v>
      </c>
      <c r="D4" s="18">
        <v>1.3066561842255848</v>
      </c>
      <c r="E4" s="20">
        <v>1.8624577675386</v>
      </c>
      <c r="F4" s="13">
        <v>3.1691139517641846</v>
      </c>
    </row>
    <row r="5" spans="1:6" x14ac:dyDescent="0.25">
      <c r="A5" s="16" t="s">
        <v>53</v>
      </c>
      <c r="B5" s="17">
        <v>485</v>
      </c>
      <c r="C5" s="17">
        <v>227</v>
      </c>
      <c r="D5" s="20">
        <v>2.1733285535042124</v>
      </c>
      <c r="E5" s="19">
        <v>1.0172073848359922</v>
      </c>
      <c r="F5" s="13">
        <v>3.1905359383402039</v>
      </c>
    </row>
    <row r="6" spans="1:6" x14ac:dyDescent="0.25">
      <c r="A6" s="16" t="s">
        <v>58</v>
      </c>
      <c r="B6" s="17">
        <v>5312</v>
      </c>
      <c r="C6" s="17">
        <v>10728</v>
      </c>
      <c r="D6" s="18">
        <v>1.2068421040674122</v>
      </c>
      <c r="E6" s="20">
        <v>2.4373121408951808</v>
      </c>
      <c r="F6" s="13">
        <v>3.6441542449625928</v>
      </c>
    </row>
    <row r="7" spans="1:6" x14ac:dyDescent="0.25">
      <c r="A7" s="16" t="s">
        <v>57</v>
      </c>
      <c r="B7" s="17">
        <v>411</v>
      </c>
      <c r="C7" s="17">
        <v>136</v>
      </c>
      <c r="D7" s="20">
        <v>2.9013130029648457</v>
      </c>
      <c r="E7" s="19">
        <v>0.96004517859663996</v>
      </c>
      <c r="F7" s="13">
        <v>3.8613581815614855</v>
      </c>
    </row>
    <row r="8" spans="1:6" x14ac:dyDescent="0.25">
      <c r="A8" s="16" t="s">
        <v>67</v>
      </c>
      <c r="B8" s="17">
        <v>1697</v>
      </c>
      <c r="C8" s="17">
        <v>526</v>
      </c>
      <c r="D8" s="20">
        <v>3.2723977014154033</v>
      </c>
      <c r="E8" s="18">
        <v>1.0143083034440201</v>
      </c>
      <c r="F8" s="13">
        <v>4.2867060048594237</v>
      </c>
    </row>
    <row r="9" spans="1:6" x14ac:dyDescent="0.25">
      <c r="A9" s="16" t="s">
        <v>56</v>
      </c>
      <c r="B9" s="17">
        <v>1346</v>
      </c>
      <c r="C9" s="17">
        <v>617</v>
      </c>
      <c r="D9" s="20">
        <v>2.9572018630811145</v>
      </c>
      <c r="E9" s="20">
        <v>1.3555672730468407</v>
      </c>
      <c r="F9" s="13">
        <v>4.3127691361279554</v>
      </c>
    </row>
    <row r="10" spans="1:6" x14ac:dyDescent="0.25">
      <c r="A10" s="16" t="s">
        <v>55</v>
      </c>
      <c r="B10" s="17">
        <v>533</v>
      </c>
      <c r="C10" s="17">
        <v>536</v>
      </c>
      <c r="D10" s="20">
        <v>2.2175993343041398</v>
      </c>
      <c r="E10" s="20">
        <v>2.2300811316829621</v>
      </c>
      <c r="F10" s="13">
        <v>4.4476804659871023</v>
      </c>
    </row>
    <row r="11" spans="1:6" x14ac:dyDescent="0.25">
      <c r="A11" s="16" t="s">
        <v>54</v>
      </c>
      <c r="B11" s="17">
        <v>1149</v>
      </c>
      <c r="C11" s="17">
        <v>398</v>
      </c>
      <c r="D11" s="20">
        <v>3.7150801862390068</v>
      </c>
      <c r="E11" s="20">
        <v>1.2868598034143819</v>
      </c>
      <c r="F11" s="13">
        <v>5.0019399896533878</v>
      </c>
    </row>
    <row r="12" spans="1:6" x14ac:dyDescent="0.25">
      <c r="A12" s="16" t="s">
        <v>59</v>
      </c>
      <c r="B12" s="17">
        <v>24036</v>
      </c>
      <c r="C12" s="17">
        <v>27795</v>
      </c>
      <c r="D12" s="20">
        <v>2.647390223512605</v>
      </c>
      <c r="E12" s="20">
        <v>3.0614166775891523</v>
      </c>
      <c r="F12" s="13">
        <v>5.7088069011017577</v>
      </c>
    </row>
    <row r="13" spans="1:6" x14ac:dyDescent="0.25">
      <c r="A13" s="16" t="s">
        <v>66</v>
      </c>
      <c r="B13" s="17">
        <v>2160</v>
      </c>
      <c r="C13" s="17">
        <v>4785</v>
      </c>
      <c r="D13" s="20">
        <v>2.154441540824672</v>
      </c>
      <c r="E13" s="20">
        <v>4.7726864689102113</v>
      </c>
      <c r="F13" s="13">
        <v>6.9271280097348846</v>
      </c>
    </row>
    <row r="14" spans="1:6" x14ac:dyDescent="0.25">
      <c r="A14" s="16" t="s">
        <v>52</v>
      </c>
      <c r="B14" s="17">
        <v>4060</v>
      </c>
      <c r="C14" s="17">
        <v>4044</v>
      </c>
      <c r="D14" s="20">
        <v>3.5240914180561944</v>
      </c>
      <c r="E14" s="20">
        <v>3.5102033730589288</v>
      </c>
      <c r="F14" s="13">
        <v>7.0342947911151228</v>
      </c>
    </row>
    <row r="15" spans="1:6" x14ac:dyDescent="0.25">
      <c r="A15" s="16" t="s">
        <v>51</v>
      </c>
      <c r="B15" s="17">
        <v>6339</v>
      </c>
      <c r="C15" s="17">
        <v>2861</v>
      </c>
      <c r="D15" s="20">
        <v>5.2486027737528458</v>
      </c>
      <c r="E15" s="20">
        <v>2.3688677292486027</v>
      </c>
      <c r="F15" s="13">
        <v>7.6174705030014485</v>
      </c>
    </row>
    <row r="16" spans="1:6" x14ac:dyDescent="0.25">
      <c r="A16" s="16" t="s">
        <v>50</v>
      </c>
      <c r="B16" s="17">
        <v>67123</v>
      </c>
      <c r="C16" s="17">
        <v>67761</v>
      </c>
      <c r="D16" s="20">
        <v>4.6216025475514249</v>
      </c>
      <c r="E16" s="20">
        <v>4.6655305964368701</v>
      </c>
      <c r="F16" s="13">
        <v>9.2871331439882958</v>
      </c>
    </row>
    <row r="17" spans="1:6" x14ac:dyDescent="0.25">
      <c r="A17" s="16" t="s">
        <v>65</v>
      </c>
      <c r="B17" s="17">
        <v>8652</v>
      </c>
      <c r="C17" s="17">
        <v>7997</v>
      </c>
      <c r="D17" s="20">
        <v>8.2923603323844848</v>
      </c>
      <c r="E17" s="20">
        <v>7.6645868675541751</v>
      </c>
      <c r="F17" s="13">
        <v>15.956947199938659</v>
      </c>
    </row>
    <row r="18" spans="1:6" x14ac:dyDescent="0.25">
      <c r="A18" s="16" t="s">
        <v>49</v>
      </c>
      <c r="B18" s="17">
        <v>168874</v>
      </c>
      <c r="C18" s="17">
        <v>143091</v>
      </c>
      <c r="D18" s="20">
        <v>9.500604216689883</v>
      </c>
      <c r="E18" s="20">
        <v>8.0500903512107964</v>
      </c>
      <c r="F18" s="13">
        <v>17.550694567900678</v>
      </c>
    </row>
    <row r="19" spans="1:6" x14ac:dyDescent="0.25">
      <c r="A19" s="16" t="s">
        <v>71</v>
      </c>
      <c r="B19" s="17">
        <v>22521</v>
      </c>
      <c r="C19" s="17">
        <v>52607</v>
      </c>
      <c r="D19" s="20">
        <v>5.8798035627103333</v>
      </c>
      <c r="E19" s="20">
        <v>13.734684340104902</v>
      </c>
      <c r="F19" s="13">
        <v>19.614487902815235</v>
      </c>
    </row>
    <row r="20" spans="1:6" x14ac:dyDescent="0.25">
      <c r="A20" s="16" t="s">
        <v>48</v>
      </c>
      <c r="B20" s="17">
        <v>13357</v>
      </c>
      <c r="C20" s="17">
        <v>15671</v>
      </c>
      <c r="D20" s="20">
        <v>9.1793116718896037</v>
      </c>
      <c r="E20" s="20">
        <v>10.76955852438287</v>
      </c>
      <c r="F20" s="13">
        <v>19.948870196272473</v>
      </c>
    </row>
    <row r="21" spans="1:6" x14ac:dyDescent="0.25">
      <c r="A21" s="16" t="s">
        <v>47</v>
      </c>
      <c r="B21" s="17">
        <v>33271</v>
      </c>
      <c r="C21" s="17">
        <v>14603</v>
      </c>
      <c r="D21" s="20">
        <v>13.928904853409696</v>
      </c>
      <c r="E21" s="20">
        <v>6.1135462587340861</v>
      </c>
      <c r="F21" s="13">
        <v>20.042451112143784</v>
      </c>
    </row>
    <row r="22" spans="1:6" x14ac:dyDescent="0.25">
      <c r="A22" s="16" t="s">
        <v>46</v>
      </c>
      <c r="B22" s="17">
        <v>397</v>
      </c>
      <c r="C22" s="17">
        <v>618</v>
      </c>
      <c r="D22" s="20">
        <v>8.0185821046253292</v>
      </c>
      <c r="E22" s="20">
        <v>12.482326802666128</v>
      </c>
      <c r="F22" s="13">
        <v>20.500908907291457</v>
      </c>
    </row>
    <row r="23" spans="1:6" x14ac:dyDescent="0.25">
      <c r="A23" s="16" t="s">
        <v>64</v>
      </c>
      <c r="B23" s="17">
        <v>4631</v>
      </c>
      <c r="C23" s="17">
        <v>4107</v>
      </c>
      <c r="D23" s="20">
        <v>11.393214751396167</v>
      </c>
      <c r="E23" s="20">
        <v>10.104066720791202</v>
      </c>
      <c r="F23" s="13">
        <v>21.497281472187368</v>
      </c>
    </row>
    <row r="24" spans="1:6" x14ac:dyDescent="0.25">
      <c r="A24" s="16" t="s">
        <v>68</v>
      </c>
      <c r="B24" s="17">
        <v>32033</v>
      </c>
      <c r="C24" s="17">
        <v>21789</v>
      </c>
      <c r="D24" s="20">
        <v>13.222407053491454</v>
      </c>
      <c r="E24" s="20">
        <v>8.9939445974003451</v>
      </c>
      <c r="F24" s="13">
        <v>22.216351650891795</v>
      </c>
    </row>
    <row r="25" spans="1:6" x14ac:dyDescent="0.25">
      <c r="A25" s="16" t="s">
        <v>63</v>
      </c>
      <c r="B25" s="17">
        <v>351966</v>
      </c>
      <c r="C25" s="17">
        <v>322849</v>
      </c>
      <c r="D25" s="20">
        <v>14.046025129648957</v>
      </c>
      <c r="E25" s="20">
        <v>12.884043251569855</v>
      </c>
      <c r="F25" s="13">
        <v>26.93006838121881</v>
      </c>
    </row>
    <row r="26" spans="1:6" x14ac:dyDescent="0.25">
      <c r="A26" s="16" t="s">
        <v>45</v>
      </c>
      <c r="B26" s="17">
        <v>62518</v>
      </c>
      <c r="C26" s="17">
        <v>30719</v>
      </c>
      <c r="D26" s="20">
        <v>19.883342238505968</v>
      </c>
      <c r="E26" s="20">
        <v>9.7699285041854314</v>
      </c>
      <c r="F26" s="13">
        <v>29.653270742691397</v>
      </c>
    </row>
    <row r="27" spans="1:6" x14ac:dyDescent="0.25">
      <c r="A27" s="16" t="s">
        <v>44</v>
      </c>
      <c r="B27" s="17">
        <v>10120</v>
      </c>
      <c r="C27" s="17">
        <v>20124</v>
      </c>
      <c r="D27" s="20">
        <v>10.638297872340425</v>
      </c>
      <c r="E27" s="20">
        <v>21.154654780926752</v>
      </c>
      <c r="F27" s="13">
        <v>31.792952653267175</v>
      </c>
    </row>
    <row r="28" spans="1:6" x14ac:dyDescent="0.25">
      <c r="A28" s="16" t="s">
        <v>43</v>
      </c>
      <c r="B28" s="17">
        <v>24540</v>
      </c>
      <c r="C28" s="17">
        <v>37731</v>
      </c>
      <c r="D28" s="20">
        <v>13.582850405991067</v>
      </c>
      <c r="E28" s="20">
        <v>20.88404762300118</v>
      </c>
      <c r="F28" s="13">
        <v>34.46689802899224</v>
      </c>
    </row>
    <row r="29" spans="1:6" x14ac:dyDescent="0.25">
      <c r="A29" s="16" t="s">
        <v>42</v>
      </c>
      <c r="B29" s="17">
        <v>57239</v>
      </c>
      <c r="C29" s="17">
        <v>77682</v>
      </c>
      <c r="D29" s="20">
        <v>19.533761509217612</v>
      </c>
      <c r="E29" s="20">
        <v>26.510275538689399</v>
      </c>
      <c r="F29" s="13">
        <v>46.044037047907011</v>
      </c>
    </row>
    <row r="30" spans="1:6" x14ac:dyDescent="0.25">
      <c r="A30" s="16" t="s">
        <v>41</v>
      </c>
      <c r="B30" s="17">
        <v>3468</v>
      </c>
      <c r="C30" s="17">
        <v>4438</v>
      </c>
      <c r="D30" s="20">
        <v>28.067335707348658</v>
      </c>
      <c r="E30" s="20">
        <v>35.917772741987697</v>
      </c>
      <c r="F30" s="13">
        <v>63.985108449336359</v>
      </c>
    </row>
    <row r="31" spans="1:6" x14ac:dyDescent="0.25">
      <c r="A31" s="16" t="s">
        <v>40</v>
      </c>
      <c r="B31" s="17">
        <v>113112</v>
      </c>
      <c r="C31" s="17">
        <v>38144</v>
      </c>
      <c r="D31" s="20">
        <v>64.492439619586307</v>
      </c>
      <c r="E31" s="20">
        <v>21.748352224781627</v>
      </c>
      <c r="F31" s="13">
        <v>86.240791844367919</v>
      </c>
    </row>
    <row r="32" spans="1:6" x14ac:dyDescent="0.25">
      <c r="A32" s="11"/>
      <c r="B32" s="10"/>
      <c r="C32" s="10"/>
      <c r="E32" s="12"/>
    </row>
  </sheetData>
  <sortState xmlns:xlrd2="http://schemas.microsoft.com/office/spreadsheetml/2017/richdata2" ref="A2:F33">
    <sortCondition ref="F1"/>
  </sortState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Data</vt:lpstr>
      <vt:lpstr>Combo</vt:lpstr>
    </vt:vector>
  </TitlesOfParts>
  <Company>European Environment Agency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Cinzia Pastorello</dc:creator>
  <cp:lastModifiedBy>Irune Axpe</cp:lastModifiedBy>
  <dcterms:created xsi:type="dcterms:W3CDTF">2022-10-10T12:11:15Z</dcterms:created>
  <dcterms:modified xsi:type="dcterms:W3CDTF">2023-01-27T09:55:05Z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ESRI_WORKBOOK_ID">
    <vt:lpwstr>9d1b34eadb714fecbe7c0e5a376eb319</vt:lpwstr>
  </property>
</Properties>
</file>