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820" windowHeight="5835" activeTab="3"/>
  </bookViews>
  <sheets>
    <sheet name="BOD5-median" sheetId="1" r:id="rId1"/>
    <sheet name="Total ammonium-median" sheetId="2" r:id="rId2"/>
    <sheet name="Nitrate-TON-median" sheetId="3" r:id="rId3"/>
    <sheet name="Orthophosphate-median" sheetId="4" r:id="rId4"/>
  </sheets>
  <definedNames/>
  <calcPr fullCalcOnLoad="1"/>
</workbook>
</file>

<file path=xl/sharedStrings.xml><?xml version="1.0" encoding="utf-8"?>
<sst xmlns="http://schemas.openxmlformats.org/spreadsheetml/2006/main" count="147" uniqueCount="59">
  <si>
    <t>EU(255)</t>
  </si>
  <si>
    <t>DK (4)</t>
  </si>
  <si>
    <t>FR(148)</t>
  </si>
  <si>
    <t>UK(103)</t>
  </si>
  <si>
    <t>ACC(191)</t>
  </si>
  <si>
    <t>BG(45)</t>
  </si>
  <si>
    <t>HU(84)</t>
  </si>
  <si>
    <t>SL(21)</t>
  </si>
  <si>
    <t>SK(41)</t>
  </si>
  <si>
    <t>FI(12)</t>
  </si>
  <si>
    <t>BOD7</t>
  </si>
  <si>
    <t>EE(43)</t>
  </si>
  <si>
    <t>BOD5</t>
  </si>
  <si>
    <t>Not included in above time series</t>
  </si>
  <si>
    <t>EU(526)</t>
  </si>
  <si>
    <t>DE(95)</t>
  </si>
  <si>
    <t>DK(26)</t>
  </si>
  <si>
    <t>FI(69)</t>
  </si>
  <si>
    <t>FR(154)</t>
  </si>
  <si>
    <t>SE(79)</t>
  </si>
  <si>
    <t>ACC(441)</t>
  </si>
  <si>
    <t>BG(50)</t>
  </si>
  <si>
    <t>EE(39)</t>
  </si>
  <si>
    <t>HU(88)</t>
  </si>
  <si>
    <t>LT(56)</t>
  </si>
  <si>
    <t>LV(54)</t>
  </si>
  <si>
    <t>PL(92)</t>
  </si>
  <si>
    <t>Western (337)</t>
  </si>
  <si>
    <t>DE(105)</t>
  </si>
  <si>
    <t>FR(188)</t>
  </si>
  <si>
    <t>UK(12)</t>
  </si>
  <si>
    <t>DK(32)</t>
  </si>
  <si>
    <t>ACC(446)</t>
  </si>
  <si>
    <t>PL(93)</t>
  </si>
  <si>
    <t>Northern(138)</t>
  </si>
  <si>
    <t>FI(59)</t>
  </si>
  <si>
    <t>As N per litre</t>
  </si>
  <si>
    <t>TON</t>
  </si>
  <si>
    <t>Conversion factor</t>
  </si>
  <si>
    <t>As nitrate (NO3) per litre</t>
  </si>
  <si>
    <t>Northern(127)</t>
  </si>
  <si>
    <t>FI(48)</t>
  </si>
  <si>
    <t>Western(319)</t>
  </si>
  <si>
    <t>DE(73)</t>
  </si>
  <si>
    <t>DK(30)</t>
  </si>
  <si>
    <t>FR(163)</t>
  </si>
  <si>
    <t>UK(53)</t>
  </si>
  <si>
    <t>ACC(387)</t>
  </si>
  <si>
    <t>BG(33)</t>
  </si>
  <si>
    <t>LT56)</t>
  </si>
  <si>
    <t>PL(89)</t>
  </si>
  <si>
    <t>SK(7)</t>
  </si>
  <si>
    <t>Version 1 with corrections for BG and PL data which had not been converted to P</t>
  </si>
  <si>
    <t>High Background</t>
  </si>
  <si>
    <t>Low Background</t>
  </si>
  <si>
    <t>Background (low)</t>
  </si>
  <si>
    <t>Background</t>
  </si>
  <si>
    <t>%red</t>
  </si>
  <si>
    <t>% red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</si>
</sst>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'BOD5-median'!$A$2</c:f>
              <c:strCache>
                <c:ptCount val="1"/>
                <c:pt idx="0">
                  <c:v>EU(255)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'BOD5-median'!$B$1:$L$1</c:f>
              <c:numCache/>
            </c:numRef>
          </c:cat>
          <c:val>
            <c:numRef>
              <c:f>'BOD5-median'!$B$2:$L$2</c:f>
              <c:numCache/>
            </c:numRef>
          </c:val>
          <c:smooth val="0"/>
        </c:ser>
        <c:ser>
          <c:idx val="1"/>
          <c:order val="1"/>
          <c:tx>
            <c:strRef>
              <c:f>'BOD5-median'!$A$3</c:f>
              <c:strCache>
                <c:ptCount val="1"/>
                <c:pt idx="0">
                  <c:v>ACC(191)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'BOD5-median'!$B$1:$L$1</c:f>
              <c:numCache/>
            </c:numRef>
          </c:cat>
          <c:val>
            <c:numRef>
              <c:f>'BOD5-median'!$B$3:$L$3</c:f>
              <c:numCache/>
            </c:numRef>
          </c:val>
          <c:smooth val="0"/>
        </c:ser>
        <c:marker val="1"/>
        <c:axId val="63454938"/>
        <c:axId val="34223531"/>
      </c:lineChart>
      <c:catAx>
        <c:axId val="6345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23531"/>
        <c:crosses val="autoZero"/>
        <c:auto val="1"/>
        <c:lblOffset val="100"/>
        <c:noMultiLvlLbl val="0"/>
      </c:catAx>
      <c:valAx>
        <c:axId val="34223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BOD5 (mg O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549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'Total ammonium-median'!$A$25</c:f>
              <c:strCache>
                <c:ptCount val="1"/>
                <c:pt idx="0">
                  <c:v>EU(526)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ammonium-median'!$B$24:$L$24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ammonium-median'!$B$25:$L$25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ammonium-median'!$A$26</c:f>
              <c:strCache>
                <c:ptCount val="1"/>
                <c:pt idx="0">
                  <c:v>ACC(441)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ammonium-median'!$B$24:$L$24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ammonium-median'!$B$26:$L$26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576324"/>
        <c:axId val="20642597"/>
      </c:lineChart>
      <c:catAx>
        <c:axId val="39576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42597"/>
        <c:crosses val="autoZero"/>
        <c:auto val="1"/>
        <c:lblOffset val="100"/>
        <c:noMultiLvlLbl val="0"/>
      </c:catAx>
      <c:valAx>
        <c:axId val="20642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Ammonium (µg N/l)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763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285"/>
          <c:w val="0.669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'Total ammonium-median'!$A$73</c:f>
              <c:strCache>
                <c:ptCount val="1"/>
                <c:pt idx="0">
                  <c:v>EU(526)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ammonium-median'!$B$72:$L$72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ammonium-median'!$B$73:$L$73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ammonium-median'!$A$74</c:f>
              <c:strCache>
                <c:ptCount val="1"/>
                <c:pt idx="0">
                  <c:v>ACC(441)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ammonium-median'!$B$72:$L$72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ammonium-median'!$B$74:$L$74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'Total ammonium-median'!$A$75</c:f>
              <c:strCache>
                <c:ptCount val="1"/>
                <c:pt idx="0">
                  <c:v>Background (low)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'Total ammonium-median'!$B$72:$L$72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ammonium-median'!$B$75:$L$75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1565646"/>
        <c:axId val="61437631"/>
      </c:lineChart>
      <c:catAx>
        <c:axId val="51565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37631"/>
        <c:crosses val="autoZero"/>
        <c:auto val="1"/>
        <c:lblOffset val="100"/>
        <c:noMultiLvlLbl val="0"/>
      </c:catAx>
      <c:valAx>
        <c:axId val="61437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ammonium µg N/l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656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5"/>
          <c:y val="0.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'Nitrate-TON-median'!$A$25</c:f>
              <c:strCache>
                <c:ptCount val="1"/>
                <c:pt idx="0">
                  <c:v>Western (337)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'Nitrate-TON-median'!$B$25:$L$25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'Nitrate-TON-median'!$A$26</c:f>
              <c:strCache>
                <c:ptCount val="1"/>
                <c:pt idx="0">
                  <c:v>ACC(446)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'Nitrate-TON-median'!$B$26:$L$26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'Nitrate-TON-median'!$A$27</c:f>
              <c:strCache>
                <c:ptCount val="1"/>
                <c:pt idx="0">
                  <c:v>Northern(138)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'Nitrate-TON-median'!$B$27:$L$27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6067768"/>
        <c:axId val="10392185"/>
      </c:lineChart>
      <c:catAx>
        <c:axId val="16067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92185"/>
        <c:crosses val="autoZero"/>
        <c:auto val="1"/>
        <c:lblOffset val="100"/>
        <c:noMultiLvlLbl val="0"/>
      </c:catAx>
      <c:valAx>
        <c:axId val="10392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Nitrate mg/l (as NO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677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'Nitrate-TON-median'!$A$72</c:f>
              <c:strCache>
                <c:ptCount val="1"/>
                <c:pt idx="0">
                  <c:v>Western (337)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'Nitrate-TON-median'!$B$72:$L$72</c:f>
              <c:numCache>
                <c:ptCount val="11"/>
                <c:pt idx="0">
                  <c:v>10.714470654527686</c:v>
                </c:pt>
                <c:pt idx="1">
                  <c:v>11.264030362421584</c:v>
                </c:pt>
                <c:pt idx="2">
                  <c:v>12.129031934598057</c:v>
                </c:pt>
                <c:pt idx="3">
                  <c:v>11.79989251002491</c:v>
                </c:pt>
                <c:pt idx="4">
                  <c:v>11.448070139637094</c:v>
                </c:pt>
                <c:pt idx="5">
                  <c:v>10.477346474080202</c:v>
                </c:pt>
                <c:pt idx="6">
                  <c:v>10.848664223468644</c:v>
                </c:pt>
                <c:pt idx="7">
                  <c:v>10.463262802534128</c:v>
                </c:pt>
                <c:pt idx="8">
                  <c:v>11.102132869880197</c:v>
                </c:pt>
                <c:pt idx="9">
                  <c:v>10.774045322614043</c:v>
                </c:pt>
                <c:pt idx="10">
                  <c:v>10.769399200444756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'Nitrate-TON-median'!$A$73</c:f>
              <c:strCache>
                <c:ptCount val="1"/>
                <c:pt idx="0">
                  <c:v>ACC(446)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'Nitrate-TON-median'!$B$73:$L$73</c:f>
              <c:numCache>
                <c:ptCount val="11"/>
                <c:pt idx="2">
                  <c:v>6.523095745240632</c:v>
                </c:pt>
                <c:pt idx="3">
                  <c:v>5.599235679282377</c:v>
                </c:pt>
                <c:pt idx="4">
                  <c:v>5.624328022597906</c:v>
                </c:pt>
                <c:pt idx="5">
                  <c:v>5.979978046844243</c:v>
                </c:pt>
                <c:pt idx="6">
                  <c:v>6.15784836126593</c:v>
                </c:pt>
                <c:pt idx="7">
                  <c:v>6.022305728861378</c:v>
                </c:pt>
                <c:pt idx="8">
                  <c:v>6.20640556908052</c:v>
                </c:pt>
                <c:pt idx="9">
                  <c:v>5.637621761035101</c:v>
                </c:pt>
                <c:pt idx="10">
                  <c:v>5.8724950371827935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'Nitrate-TON-median'!$A$74</c:f>
              <c:strCache>
                <c:ptCount val="1"/>
                <c:pt idx="0">
                  <c:v>Northern(138)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'Nitrate-TON-median'!$B$74:$L$74</c:f>
              <c:numCache>
                <c:ptCount val="11"/>
                <c:pt idx="0">
                  <c:v>0.8692918162346247</c:v>
                </c:pt>
                <c:pt idx="1">
                  <c:v>1.011140988693041</c:v>
                </c:pt>
                <c:pt idx="2">
                  <c:v>0.9673120855079284</c:v>
                </c:pt>
                <c:pt idx="3">
                  <c:v>0.9105157844403725</c:v>
                </c:pt>
                <c:pt idx="4">
                  <c:v>0.9019915575577115</c:v>
                </c:pt>
                <c:pt idx="5">
                  <c:v>0.9637000850332491</c:v>
                </c:pt>
                <c:pt idx="6">
                  <c:v>1.0683254139502552</c:v>
                </c:pt>
                <c:pt idx="7">
                  <c:v>0.9526006636085267</c:v>
                </c:pt>
                <c:pt idx="8">
                  <c:v>0.9833069535630006</c:v>
                </c:pt>
                <c:pt idx="9">
                  <c:v>0.9378385629927753</c:v>
                </c:pt>
                <c:pt idx="10">
                  <c:v>0.9755233982188308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'Nitrate-TON-median'!$A$75</c:f>
              <c:strCache>
                <c:ptCount val="1"/>
                <c:pt idx="0">
                  <c:v>High Background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'Nitrate-TON-median'!$B$75:$L$75</c:f>
              <c:numCache>
                <c:ptCount val="11"/>
                <c:pt idx="0">
                  <c:v>4.428571428571429</c:v>
                </c:pt>
                <c:pt idx="1">
                  <c:v>4.428571428571429</c:v>
                </c:pt>
                <c:pt idx="2">
                  <c:v>4.428571428571429</c:v>
                </c:pt>
                <c:pt idx="3">
                  <c:v>4.428571428571429</c:v>
                </c:pt>
                <c:pt idx="4">
                  <c:v>4.428571428571429</c:v>
                </c:pt>
                <c:pt idx="5">
                  <c:v>4.428571428571429</c:v>
                </c:pt>
                <c:pt idx="6">
                  <c:v>4.428571428571429</c:v>
                </c:pt>
                <c:pt idx="7">
                  <c:v>4.428571428571429</c:v>
                </c:pt>
                <c:pt idx="8">
                  <c:v>4.428571428571429</c:v>
                </c:pt>
                <c:pt idx="9">
                  <c:v>4.428571428571429</c:v>
                </c:pt>
                <c:pt idx="10">
                  <c:v>4.428571428571429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'Nitrate-TON-median'!$A$76</c:f>
              <c:strCache>
                <c:ptCount val="1"/>
                <c:pt idx="0">
                  <c:v>Low Background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'Nitrate-TON-median'!$B$76:$L$76</c:f>
              <c:numCache>
                <c:ptCount val="11"/>
                <c:pt idx="0">
                  <c:v>0.4428571428571429</c:v>
                </c:pt>
                <c:pt idx="1">
                  <c:v>0.4428571428571429</c:v>
                </c:pt>
                <c:pt idx="2">
                  <c:v>0.4428571428571429</c:v>
                </c:pt>
                <c:pt idx="3">
                  <c:v>0.4428571428571429</c:v>
                </c:pt>
                <c:pt idx="4">
                  <c:v>0.4428571428571429</c:v>
                </c:pt>
                <c:pt idx="5">
                  <c:v>0.4428571428571429</c:v>
                </c:pt>
                <c:pt idx="6">
                  <c:v>0.4428571428571429</c:v>
                </c:pt>
                <c:pt idx="7">
                  <c:v>0.4428571428571429</c:v>
                </c:pt>
                <c:pt idx="8">
                  <c:v>0.4428571428571429</c:v>
                </c:pt>
                <c:pt idx="9">
                  <c:v>0.4428571428571429</c:v>
                </c:pt>
                <c:pt idx="10">
                  <c:v>0.4428571428571429</c:v>
                </c:pt>
              </c:numCache>
            </c:numRef>
          </c:val>
          <c:smooth val="0"/>
        </c:ser>
        <c:marker val="1"/>
        <c:axId val="26420802"/>
        <c:axId val="36460627"/>
      </c:lineChart>
      <c:catAx>
        <c:axId val="2642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60627"/>
        <c:crosses val="autoZero"/>
        <c:auto val="1"/>
        <c:lblOffset val="100"/>
        <c:noMultiLvlLbl val="0"/>
      </c:catAx>
      <c:valAx>
        <c:axId val="36460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mg NO3/l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208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'Orthophosphate-median'!$A$2</c:f>
              <c:strCache>
                <c:ptCount val="1"/>
                <c:pt idx="0">
                  <c:v>Northern(127)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'Orthophosphate-median'!$B$1:$L$1</c:f>
              <c:numCache/>
            </c:numRef>
          </c:cat>
          <c:val>
            <c:numRef>
              <c:f>'Orthophosphate-median'!$B$2:$L$2</c:f>
              <c:numCache/>
            </c:numRef>
          </c:val>
          <c:smooth val="0"/>
        </c:ser>
        <c:ser>
          <c:idx val="1"/>
          <c:order val="1"/>
          <c:tx>
            <c:strRef>
              <c:f>'Orthophosphate-median'!$A$3</c:f>
              <c:strCache>
                <c:ptCount val="1"/>
                <c:pt idx="0">
                  <c:v>Western(319)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'Orthophosphate-median'!$B$1:$L$1</c:f>
              <c:numCache/>
            </c:numRef>
          </c:cat>
          <c:val>
            <c:numRef>
              <c:f>'Orthophosphate-median'!$B$3:$L$3</c:f>
              <c:numCache/>
            </c:numRef>
          </c:val>
          <c:smooth val="0"/>
        </c:ser>
        <c:ser>
          <c:idx val="2"/>
          <c:order val="2"/>
          <c:tx>
            <c:strRef>
              <c:f>'Orthophosphate-median'!$A$4</c:f>
              <c:strCache>
                <c:ptCount val="1"/>
                <c:pt idx="0">
                  <c:v>ACC(387)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'Orthophosphate-median'!$B$1:$L$1</c:f>
              <c:numCache/>
            </c:numRef>
          </c:cat>
          <c:val>
            <c:numRef>
              <c:f>'Orthophosphate-median'!$B$4:$L$4</c:f>
              <c:numCache/>
            </c:numRef>
          </c:val>
          <c:smooth val="0"/>
        </c:ser>
        <c:marker val="1"/>
        <c:axId val="59710188"/>
        <c:axId val="520781"/>
      </c:lineChart>
      <c:catAx>
        <c:axId val="59710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781"/>
        <c:crosses val="autoZero"/>
        <c:auto val="1"/>
        <c:lblOffset val="100"/>
        <c:noMultiLvlLbl val="0"/>
      </c:catAx>
      <c:valAx>
        <c:axId val="520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Phosphate (µg P/l)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101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'Orthophosphate-median'!$A$48</c:f>
              <c:strCache>
                <c:ptCount val="1"/>
                <c:pt idx="0">
                  <c:v>Northern(127)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'Orthophosphate-median'!$B$47:$L$47</c:f>
              <c:numCache/>
            </c:numRef>
          </c:cat>
          <c:val>
            <c:numRef>
              <c:f>'Orthophosphate-median'!$B$48:$L$48</c:f>
              <c:numCache/>
            </c:numRef>
          </c:val>
          <c:smooth val="0"/>
        </c:ser>
        <c:ser>
          <c:idx val="1"/>
          <c:order val="1"/>
          <c:tx>
            <c:strRef>
              <c:f>'Orthophosphate-median'!$A$49</c:f>
              <c:strCache>
                <c:ptCount val="1"/>
                <c:pt idx="0">
                  <c:v>Western(319)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'Orthophosphate-median'!$B$47:$L$47</c:f>
              <c:numCache/>
            </c:numRef>
          </c:cat>
          <c:val>
            <c:numRef>
              <c:f>'Orthophosphate-median'!$B$49:$L$49</c:f>
              <c:numCache/>
            </c:numRef>
          </c:val>
          <c:smooth val="0"/>
        </c:ser>
        <c:ser>
          <c:idx val="2"/>
          <c:order val="2"/>
          <c:tx>
            <c:strRef>
              <c:f>'Orthophosphate-median'!$A$50</c:f>
              <c:strCache>
                <c:ptCount val="1"/>
                <c:pt idx="0">
                  <c:v>ACC(387)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'Orthophosphate-median'!$B$47:$L$47</c:f>
              <c:numCache/>
            </c:numRef>
          </c:cat>
          <c:val>
            <c:numRef>
              <c:f>'Orthophosphate-median'!$B$50:$L$50</c:f>
              <c:numCache/>
            </c:numRef>
          </c:val>
          <c:smooth val="0"/>
        </c:ser>
        <c:ser>
          <c:idx val="3"/>
          <c:order val="3"/>
          <c:tx>
            <c:strRef>
              <c:f>'Orthophosphate-median'!$A$51</c:f>
              <c:strCache>
                <c:ptCount val="1"/>
                <c:pt idx="0">
                  <c:v>Background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'Orthophosphate-median'!$B$47:$L$47</c:f>
              <c:numCache/>
            </c:numRef>
          </c:cat>
          <c:val>
            <c:numRef>
              <c:f>'Orthophosphate-median'!$B$51:$L$51</c:f>
              <c:numCache/>
            </c:numRef>
          </c:val>
          <c:smooth val="0"/>
        </c:ser>
        <c:marker val="1"/>
        <c:axId val="4687030"/>
        <c:axId val="42183271"/>
      </c:lineChart>
      <c:catAx>
        <c:axId val="4687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83271"/>
        <c:crosses val="autoZero"/>
        <c:auto val="1"/>
        <c:lblOffset val="100"/>
        <c:noMultiLvlLbl val="0"/>
      </c:catAx>
      <c:valAx>
        <c:axId val="42183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Phosphate µg P/l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70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9</xdr:col>
      <xdr:colOff>0</xdr:colOff>
      <xdr:row>44</xdr:row>
      <xdr:rowOff>104775</xdr:rowOff>
    </xdr:to>
    <xdr:graphicFrame>
      <xdr:nvGraphicFramePr>
        <xdr:cNvPr id="1" name="Chart 1"/>
        <xdr:cNvGraphicFramePr/>
      </xdr:nvGraphicFramePr>
      <xdr:xfrm>
        <a:off x="0" y="3724275"/>
        <a:ext cx="54864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9525</xdr:rowOff>
    </xdr:from>
    <xdr:to>
      <xdr:col>9</xdr:col>
      <xdr:colOff>9525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0" y="7134225"/>
        <a:ext cx="54959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9</xdr:col>
      <xdr:colOff>9525</xdr:colOff>
      <xdr:row>97</xdr:row>
      <xdr:rowOff>19050</xdr:rowOff>
    </xdr:to>
    <xdr:graphicFrame>
      <xdr:nvGraphicFramePr>
        <xdr:cNvPr id="2" name="Chart 2"/>
        <xdr:cNvGraphicFramePr/>
      </xdr:nvGraphicFramePr>
      <xdr:xfrm>
        <a:off x="0" y="12306300"/>
        <a:ext cx="54959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9525</xdr:rowOff>
    </xdr:from>
    <xdr:to>
      <xdr:col>9</xdr:col>
      <xdr:colOff>9525</xdr:colOff>
      <xdr:row>66</xdr:row>
      <xdr:rowOff>9525</xdr:rowOff>
    </xdr:to>
    <xdr:graphicFrame>
      <xdr:nvGraphicFramePr>
        <xdr:cNvPr id="1" name="Chart 1"/>
        <xdr:cNvGraphicFramePr/>
      </xdr:nvGraphicFramePr>
      <xdr:xfrm>
        <a:off x="0" y="7296150"/>
        <a:ext cx="54959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77</xdr:row>
      <xdr:rowOff>9525</xdr:rowOff>
    </xdr:from>
    <xdr:to>
      <xdr:col>9</xdr:col>
      <xdr:colOff>0</xdr:colOff>
      <xdr:row>98</xdr:row>
      <xdr:rowOff>28575</xdr:rowOff>
    </xdr:to>
    <xdr:graphicFrame>
      <xdr:nvGraphicFramePr>
        <xdr:cNvPr id="2" name="Chart 2"/>
        <xdr:cNvGraphicFramePr/>
      </xdr:nvGraphicFramePr>
      <xdr:xfrm>
        <a:off x="0" y="12477750"/>
        <a:ext cx="54864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9</xdr:col>
      <xdr:colOff>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3714750"/>
        <a:ext cx="54864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9</xdr:col>
      <xdr:colOff>0</xdr:colOff>
      <xdr:row>73</xdr:row>
      <xdr:rowOff>9525</xdr:rowOff>
    </xdr:to>
    <xdr:graphicFrame>
      <xdr:nvGraphicFramePr>
        <xdr:cNvPr id="2" name="Chart 2"/>
        <xdr:cNvGraphicFramePr/>
      </xdr:nvGraphicFramePr>
      <xdr:xfrm>
        <a:off x="0" y="8420100"/>
        <a:ext cx="54864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28">
      <selection activeCell="M47" sqref="M47"/>
    </sheetView>
  </sheetViews>
  <sheetFormatPr defaultColWidth="9.140625" defaultRowHeight="12.75"/>
  <sheetData>
    <row r="1" spans="2:14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  <c r="N1" t="s">
        <v>57</v>
      </c>
    </row>
    <row r="2" spans="1:14" ht="12.75">
      <c r="A2" t="s">
        <v>0</v>
      </c>
      <c r="B2">
        <v>2.7518176665518204</v>
      </c>
      <c r="C2">
        <v>2.7557517883718794</v>
      </c>
      <c r="D2">
        <v>2.4427131184668047</v>
      </c>
      <c r="E2">
        <v>2.28637202726886</v>
      </c>
      <c r="F2">
        <v>2.242272184484318</v>
      </c>
      <c r="G2">
        <v>2.2207531913551546</v>
      </c>
      <c r="H2">
        <v>2.21034380884182</v>
      </c>
      <c r="I2">
        <v>2.3996746240530222</v>
      </c>
      <c r="J2">
        <v>2.2855016643117314</v>
      </c>
      <c r="K2">
        <v>2.1744247189736092</v>
      </c>
      <c r="L2">
        <v>1.9903044687221432</v>
      </c>
      <c r="N2">
        <f>(B2-L2)/B2*100</f>
        <v>27.67309793398831</v>
      </c>
    </row>
    <row r="3" spans="1:14" ht="12.75">
      <c r="A3" t="s">
        <v>4</v>
      </c>
      <c r="D3">
        <v>4.982524964427543</v>
      </c>
      <c r="E3">
        <v>4.848749572707804</v>
      </c>
      <c r="F3">
        <v>4.214332744868533</v>
      </c>
      <c r="G3">
        <v>3.7922592426493247</v>
      </c>
      <c r="H3">
        <v>3.949232295514026</v>
      </c>
      <c r="I3">
        <v>3.7317359356078716</v>
      </c>
      <c r="J3">
        <v>3.4134450563134715</v>
      </c>
      <c r="K3">
        <v>3.277931790415164</v>
      </c>
      <c r="L3">
        <v>3.3508306761873805</v>
      </c>
      <c r="N3">
        <f>(D3-L3)/D3*100</f>
        <v>32.74834145116286</v>
      </c>
    </row>
    <row r="10" spans="2:12" ht="12.75">
      <c r="B10">
        <v>1990</v>
      </c>
      <c r="C10">
        <v>1991</v>
      </c>
      <c r="D10">
        <v>1992</v>
      </c>
      <c r="E10">
        <v>1993</v>
      </c>
      <c r="F10">
        <v>1994</v>
      </c>
      <c r="G10">
        <v>1995</v>
      </c>
      <c r="H10">
        <v>1996</v>
      </c>
      <c r="I10">
        <v>1997</v>
      </c>
      <c r="J10">
        <v>1998</v>
      </c>
      <c r="K10">
        <v>1999</v>
      </c>
      <c r="L10">
        <v>2000</v>
      </c>
    </row>
    <row r="11" spans="1:13" ht="12.75">
      <c r="A11" t="s">
        <v>1</v>
      </c>
      <c r="B11" s="1">
        <v>2.0777887221178943</v>
      </c>
      <c r="C11" s="1">
        <v>1.9692510987787506</v>
      </c>
      <c r="D11" s="1">
        <v>1.9624472849527017</v>
      </c>
      <c r="E11" s="1">
        <v>1.8353627434489312</v>
      </c>
      <c r="F11" s="1">
        <v>1.9988427742946933</v>
      </c>
      <c r="G11" s="1">
        <v>1.8928345120130365</v>
      </c>
      <c r="H11" s="1">
        <v>2.1411178057900218</v>
      </c>
      <c r="I11" s="1">
        <v>1.962476498672509</v>
      </c>
      <c r="J11" s="1">
        <v>2.0221673247520937</v>
      </c>
      <c r="K11" s="1">
        <v>1.8248904257287766</v>
      </c>
      <c r="L11" s="1">
        <v>1.5005942835353876</v>
      </c>
      <c r="M11" t="s">
        <v>12</v>
      </c>
    </row>
    <row r="12" spans="1:13" ht="12.75">
      <c r="A12" t="s">
        <v>2</v>
      </c>
      <c r="B12" s="1">
        <v>3.1971285614835505</v>
      </c>
      <c r="C12" s="1">
        <v>3.232483034966414</v>
      </c>
      <c r="D12" s="1">
        <v>2.7776745002637355</v>
      </c>
      <c r="E12" s="1">
        <v>2.651231647799771</v>
      </c>
      <c r="F12" s="1">
        <v>2.6114054941980616</v>
      </c>
      <c r="G12" s="1">
        <v>2.5987112972023567</v>
      </c>
      <c r="H12" s="1">
        <v>2.459235638331638</v>
      </c>
      <c r="I12" s="1">
        <v>2.9661917168712084</v>
      </c>
      <c r="J12" s="1">
        <v>2.809339871268239</v>
      </c>
      <c r="K12" s="1">
        <v>2.739345894549581</v>
      </c>
      <c r="L12" s="1">
        <v>2.570585232675227</v>
      </c>
      <c r="M12" t="s">
        <v>12</v>
      </c>
    </row>
    <row r="13" spans="1:13" ht="12.75">
      <c r="A13" t="s">
        <v>3</v>
      </c>
      <c r="B13" s="1">
        <v>2.2426338043215357</v>
      </c>
      <c r="C13" s="1">
        <v>2.219915562997148</v>
      </c>
      <c r="D13" s="1">
        <v>2.048204266076399</v>
      </c>
      <c r="E13" s="1">
        <v>1.864057792977925</v>
      </c>
      <c r="F13" s="1">
        <v>1.809357477274726</v>
      </c>
      <c r="G13" s="1">
        <v>1.7828544068011045</v>
      </c>
      <c r="H13" s="1">
        <v>1.8984992160466088</v>
      </c>
      <c r="I13" s="1">
        <v>1.7835406180921347</v>
      </c>
      <c r="J13" s="1">
        <v>1.707135027202497</v>
      </c>
      <c r="K13" s="1">
        <v>1.5709994547902753</v>
      </c>
      <c r="L13" s="1">
        <v>1.3932404819595436</v>
      </c>
      <c r="M13" t="s">
        <v>12</v>
      </c>
    </row>
    <row r="14" spans="1:13" ht="12.75">
      <c r="A14" t="s">
        <v>5</v>
      </c>
      <c r="B14" s="1"/>
      <c r="C14" s="1"/>
      <c r="D14" s="1">
        <v>4.034796146408516</v>
      </c>
      <c r="E14" s="1">
        <v>7.3401269739631605</v>
      </c>
      <c r="F14" s="1">
        <v>6.406477118428596</v>
      </c>
      <c r="G14" s="1">
        <v>5.079325633102568</v>
      </c>
      <c r="H14" s="1">
        <v>4.646158576023663</v>
      </c>
      <c r="I14" s="1">
        <v>3.460547185540665</v>
      </c>
      <c r="J14" s="1">
        <v>3.617536077664947</v>
      </c>
      <c r="K14" s="1">
        <v>3.1207915080773376</v>
      </c>
      <c r="L14" s="1">
        <v>3.7880087943153544</v>
      </c>
      <c r="M14" t="s">
        <v>12</v>
      </c>
    </row>
    <row r="15" spans="1:13" ht="12.75">
      <c r="A15" t="s">
        <v>6</v>
      </c>
      <c r="B15" s="1"/>
      <c r="C15" s="1"/>
      <c r="D15" s="1">
        <v>6.372434502779581</v>
      </c>
      <c r="E15" s="1">
        <v>3.999701278203822</v>
      </c>
      <c r="F15" s="1">
        <v>3.757198359783987</v>
      </c>
      <c r="G15" s="1">
        <v>3.4852042064051485</v>
      </c>
      <c r="H15" s="1">
        <v>3.7236401426815604</v>
      </c>
      <c r="I15" s="1">
        <v>3.8904330291706923</v>
      </c>
      <c r="J15" s="1">
        <v>3.4556342486821943</v>
      </c>
      <c r="K15" s="1">
        <v>3.4642716297471803</v>
      </c>
      <c r="L15" s="1">
        <v>3.38663103533034</v>
      </c>
      <c r="M15" t="s">
        <v>12</v>
      </c>
    </row>
    <row r="16" spans="1:13" ht="12.75">
      <c r="A16" t="s">
        <v>7</v>
      </c>
      <c r="B16" s="1"/>
      <c r="C16" s="1"/>
      <c r="D16" s="1">
        <v>4.9954184268194</v>
      </c>
      <c r="E16" s="1">
        <v>4.105464063353672</v>
      </c>
      <c r="F16" s="1">
        <v>2.9121769976780723</v>
      </c>
      <c r="G16" s="1">
        <v>2.6548295784642852</v>
      </c>
      <c r="H16" s="1">
        <v>2.900050810363779</v>
      </c>
      <c r="I16" s="1">
        <v>3.125414444234223</v>
      </c>
      <c r="J16" s="1">
        <v>2.722442369570411</v>
      </c>
      <c r="K16" s="1">
        <v>2.814388135883968</v>
      </c>
      <c r="L16" s="1">
        <v>2.5598231573258285</v>
      </c>
      <c r="M16" t="s">
        <v>12</v>
      </c>
    </row>
    <row r="17" spans="1:13" ht="12.75">
      <c r="A17" t="s">
        <v>8</v>
      </c>
      <c r="B17" s="1"/>
      <c r="C17" s="1"/>
      <c r="D17" s="1">
        <v>3.7889381566553055</v>
      </c>
      <c r="E17" s="1">
        <v>4.969187342284319</v>
      </c>
      <c r="F17" s="1">
        <v>4.0688132424507995</v>
      </c>
      <c r="G17" s="1">
        <v>3.926958355720519</v>
      </c>
      <c r="H17" s="1">
        <v>4.3658658161159725</v>
      </c>
      <c r="I17" s="1">
        <v>4.076224232470135</v>
      </c>
      <c r="J17" s="1">
        <v>3.506692025025631</v>
      </c>
      <c r="K17" s="1">
        <v>3.339924510268246</v>
      </c>
      <c r="L17" s="1">
        <v>3.289572630455779</v>
      </c>
      <c r="M17" t="s">
        <v>12</v>
      </c>
    </row>
    <row r="18" spans="1:14" ht="12.75">
      <c r="A18" t="s">
        <v>9</v>
      </c>
      <c r="B18" s="1">
        <v>2.595757457413085</v>
      </c>
      <c r="C18" s="1">
        <v>2.8560016552784493</v>
      </c>
      <c r="D18" s="1">
        <v>2.3303955915388075</v>
      </c>
      <c r="E18" s="1">
        <v>2.280065496710993</v>
      </c>
      <c r="F18" s="1">
        <v>2.2102879134729343</v>
      </c>
      <c r="G18" s="1">
        <v>2.2155445031794327</v>
      </c>
      <c r="H18" s="1">
        <v>2.1058352668931772</v>
      </c>
      <c r="I18" s="1">
        <v>2.226302933835541</v>
      </c>
      <c r="J18" s="1">
        <v>2.1671582628126735</v>
      </c>
      <c r="K18" s="1">
        <v>2.3859219924723107</v>
      </c>
      <c r="L18" s="1">
        <v>2.0374674483913853</v>
      </c>
      <c r="M18" t="s">
        <v>10</v>
      </c>
      <c r="N18" t="s">
        <v>13</v>
      </c>
    </row>
    <row r="19" spans="1:14" ht="12.75">
      <c r="A19" t="s">
        <v>11</v>
      </c>
      <c r="B19" s="1"/>
      <c r="C19" s="1"/>
      <c r="D19" s="1">
        <v>2.240171679114807</v>
      </c>
      <c r="E19" s="1">
        <v>2.0388197225886895</v>
      </c>
      <c r="F19" s="1">
        <v>2.1245458080643496</v>
      </c>
      <c r="G19" s="1">
        <v>2.0870602436536974</v>
      </c>
      <c r="H19" s="1">
        <v>2.1191770186031995</v>
      </c>
      <c r="I19" s="1">
        <v>2.0164009508866014</v>
      </c>
      <c r="J19" s="1">
        <v>1.9614875314190527</v>
      </c>
      <c r="K19" s="1">
        <v>1.9038893239057813</v>
      </c>
      <c r="L19" s="1">
        <v>1.9089484899443958</v>
      </c>
      <c r="M19" t="s">
        <v>10</v>
      </c>
      <c r="N19" t="s">
        <v>13</v>
      </c>
    </row>
    <row r="47" ht="12.75">
      <c r="N47" t="s">
        <v>57</v>
      </c>
    </row>
    <row r="48" spans="2:12" ht="12.75">
      <c r="B48">
        <v>1990</v>
      </c>
      <c r="C48">
        <v>1991</v>
      </c>
      <c r="D48">
        <v>1992</v>
      </c>
      <c r="E48">
        <v>1993</v>
      </c>
      <c r="F48">
        <v>1994</v>
      </c>
      <c r="G48">
        <v>1995</v>
      </c>
      <c r="H48">
        <v>1996</v>
      </c>
      <c r="I48">
        <v>1997</v>
      </c>
      <c r="J48">
        <v>1998</v>
      </c>
      <c r="K48">
        <v>1999</v>
      </c>
      <c r="L48">
        <v>2000</v>
      </c>
    </row>
    <row r="49" spans="1:14" ht="12.75">
      <c r="A49" t="s">
        <v>1</v>
      </c>
      <c r="B49">
        <v>2.0777887221178943</v>
      </c>
      <c r="C49">
        <v>1.9692510987787506</v>
      </c>
      <c r="D49">
        <v>1.9624472849527017</v>
      </c>
      <c r="E49">
        <v>1.8353627434489312</v>
      </c>
      <c r="F49">
        <v>1.9988427742946933</v>
      </c>
      <c r="G49">
        <v>1.8928345120130365</v>
      </c>
      <c r="H49">
        <v>2.1411178057900218</v>
      </c>
      <c r="I49">
        <v>1.962476498672509</v>
      </c>
      <c r="J49">
        <v>2.0221673247520937</v>
      </c>
      <c r="K49">
        <v>1.8248904257287766</v>
      </c>
      <c r="L49">
        <v>1.5005942835353876</v>
      </c>
      <c r="M49" t="s">
        <v>12</v>
      </c>
      <c r="N49">
        <f>(B49-L49)/B49*100</f>
        <v>27.779265160038562</v>
      </c>
    </row>
    <row r="50" spans="1:14" ht="12.75">
      <c r="A50" t="s">
        <v>2</v>
      </c>
      <c r="B50">
        <v>3.1971285614835505</v>
      </c>
      <c r="C50">
        <v>3.232483034966414</v>
      </c>
      <c r="D50">
        <v>2.7776745002637355</v>
      </c>
      <c r="E50">
        <v>2.651231647799771</v>
      </c>
      <c r="F50">
        <v>2.6114054941980616</v>
      </c>
      <c r="G50">
        <v>2.5987112972023567</v>
      </c>
      <c r="H50">
        <v>2.459235638331638</v>
      </c>
      <c r="I50">
        <v>2.9661917168712084</v>
      </c>
      <c r="J50">
        <v>2.809339871268239</v>
      </c>
      <c r="K50">
        <v>2.739345894549581</v>
      </c>
      <c r="L50">
        <v>2.570585232675227</v>
      </c>
      <c r="M50" t="s">
        <v>12</v>
      </c>
      <c r="N50">
        <f>(B50-L50)/B50*100</f>
        <v>19.59706395158508</v>
      </c>
    </row>
    <row r="51" spans="1:14" ht="12.75">
      <c r="A51" t="s">
        <v>3</v>
      </c>
      <c r="B51">
        <v>2.2426338043215357</v>
      </c>
      <c r="C51">
        <v>2.219915562997148</v>
      </c>
      <c r="D51">
        <v>2.048204266076399</v>
      </c>
      <c r="E51">
        <v>1.864057792977925</v>
      </c>
      <c r="F51">
        <v>1.809357477274726</v>
      </c>
      <c r="G51">
        <v>1.7828544068011045</v>
      </c>
      <c r="H51">
        <v>1.8984992160466088</v>
      </c>
      <c r="I51">
        <v>1.7835406180921347</v>
      </c>
      <c r="J51">
        <v>1.707135027202497</v>
      </c>
      <c r="K51">
        <v>1.5709994547902753</v>
      </c>
      <c r="L51">
        <v>1.3932404819595436</v>
      </c>
      <c r="M51" t="s">
        <v>12</v>
      </c>
      <c r="N51">
        <f>(B51-L51)/B51*100</f>
        <v>37.874811336795986</v>
      </c>
    </row>
    <row r="52" spans="1:15" ht="12.75">
      <c r="A52" t="s">
        <v>5</v>
      </c>
      <c r="D52">
        <v>4.034796146408516</v>
      </c>
      <c r="E52">
        <v>7.3401269739631605</v>
      </c>
      <c r="F52">
        <v>6.406477118428596</v>
      </c>
      <c r="G52">
        <v>5.079325633102568</v>
      </c>
      <c r="H52">
        <v>4.646158576023663</v>
      </c>
      <c r="I52">
        <v>3.460547185540665</v>
      </c>
      <c r="J52">
        <v>3.617536077664947</v>
      </c>
      <c r="K52">
        <v>3.1207915080773376</v>
      </c>
      <c r="L52">
        <v>3.7880087943153544</v>
      </c>
      <c r="M52" t="s">
        <v>12</v>
      </c>
      <c r="O52">
        <f>(E52-L52)/E52*100</f>
        <v>48.39314350075756</v>
      </c>
    </row>
    <row r="53" spans="1:15" ht="12.75">
      <c r="A53" t="s">
        <v>6</v>
      </c>
      <c r="D53">
        <v>6.372434502779581</v>
      </c>
      <c r="E53">
        <v>3.999701278203822</v>
      </c>
      <c r="F53">
        <v>3.757198359783987</v>
      </c>
      <c r="G53">
        <v>3.4852042064051485</v>
      </c>
      <c r="H53">
        <v>3.7236401426815604</v>
      </c>
      <c r="I53">
        <v>3.8904330291706923</v>
      </c>
      <c r="J53">
        <v>3.4556342486821943</v>
      </c>
      <c r="K53">
        <v>3.4642716297471803</v>
      </c>
      <c r="L53">
        <v>3.38663103533034</v>
      </c>
      <c r="M53" t="s">
        <v>12</v>
      </c>
      <c r="O53">
        <f>(D53-L53)/D53*100</f>
        <v>46.85498871972507</v>
      </c>
    </row>
    <row r="54" spans="1:15" ht="12.75">
      <c r="A54" t="s">
        <v>7</v>
      </c>
      <c r="D54">
        <v>4.9954184268194</v>
      </c>
      <c r="E54">
        <v>4.105464063353672</v>
      </c>
      <c r="F54">
        <v>2.9121769976780723</v>
      </c>
      <c r="G54">
        <v>2.6548295784642852</v>
      </c>
      <c r="H54">
        <v>2.900050810363779</v>
      </c>
      <c r="I54">
        <v>3.125414444234223</v>
      </c>
      <c r="J54">
        <v>2.722442369570411</v>
      </c>
      <c r="K54">
        <v>2.814388135883968</v>
      </c>
      <c r="L54">
        <v>2.5598231573258285</v>
      </c>
      <c r="M54" t="s">
        <v>12</v>
      </c>
      <c r="O54">
        <f>(D54-L54)/D54*100</f>
        <v>48.756581759344705</v>
      </c>
    </row>
    <row r="55" spans="1:15" ht="12.75">
      <c r="A55" t="s">
        <v>8</v>
      </c>
      <c r="D55">
        <v>3.7889381566553055</v>
      </c>
      <c r="E55">
        <v>4.969187342284319</v>
      </c>
      <c r="F55">
        <v>4.0688132424507995</v>
      </c>
      <c r="G55">
        <v>3.926958355720519</v>
      </c>
      <c r="H55">
        <v>4.3658658161159725</v>
      </c>
      <c r="I55">
        <v>4.076224232470135</v>
      </c>
      <c r="J55">
        <v>3.506692025025631</v>
      </c>
      <c r="K55">
        <v>3.339924510268246</v>
      </c>
      <c r="L55">
        <v>3.289572630455779</v>
      </c>
      <c r="M55" t="s">
        <v>12</v>
      </c>
      <c r="O55">
        <f>(E55-L55)/E55*100</f>
        <v>33.80059144754294</v>
      </c>
    </row>
    <row r="56" spans="1:14" ht="12.75">
      <c r="A56" t="s">
        <v>9</v>
      </c>
      <c r="B56">
        <v>2.595757457413085</v>
      </c>
      <c r="C56">
        <v>2.8560016552784493</v>
      </c>
      <c r="D56">
        <v>2.3303955915388075</v>
      </c>
      <c r="E56">
        <v>2.280065496710993</v>
      </c>
      <c r="F56">
        <v>2.2102879134729343</v>
      </c>
      <c r="G56">
        <v>2.2155445031794327</v>
      </c>
      <c r="H56">
        <v>2.1058352668931772</v>
      </c>
      <c r="I56">
        <v>2.226302933835541</v>
      </c>
      <c r="J56">
        <v>2.1671582628126735</v>
      </c>
      <c r="K56">
        <v>2.3859219924723107</v>
      </c>
      <c r="L56">
        <v>2.0374674483913853</v>
      </c>
      <c r="M56" t="s">
        <v>10</v>
      </c>
      <c r="N56">
        <f>(B56-L56)/B56*100</f>
        <v>21.507787926306797</v>
      </c>
    </row>
    <row r="57" spans="1:15" ht="12.75">
      <c r="A57" t="s">
        <v>11</v>
      </c>
      <c r="D57">
        <v>2.240171679114807</v>
      </c>
      <c r="E57">
        <v>2.0388197225886895</v>
      </c>
      <c r="F57">
        <v>2.1245458080643496</v>
      </c>
      <c r="G57">
        <v>2.0870602436536974</v>
      </c>
      <c r="H57">
        <v>2.1191770186031995</v>
      </c>
      <c r="I57">
        <v>2.0164009508866014</v>
      </c>
      <c r="J57">
        <v>1.9614875314190527</v>
      </c>
      <c r="K57">
        <v>1.9038893239057813</v>
      </c>
      <c r="L57">
        <v>1.9089484899443958</v>
      </c>
      <c r="M57" t="s">
        <v>10</v>
      </c>
      <c r="O57">
        <f>(D57-L57)/D57*100</f>
        <v>14.78561631050048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60">
      <selection activeCell="M80" sqref="M80"/>
    </sheetView>
  </sheetViews>
  <sheetFormatPr defaultColWidth="9.140625" defaultRowHeight="12.75"/>
  <sheetData>
    <row r="1" spans="2:12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</row>
    <row r="2" spans="1:12" ht="12.75">
      <c r="A2" t="s">
        <v>14</v>
      </c>
      <c r="B2">
        <v>0.15687422640865742</v>
      </c>
      <c r="C2">
        <v>0.15352401379125982</v>
      </c>
      <c r="D2">
        <v>0.12843302631416365</v>
      </c>
      <c r="E2">
        <v>0.13306969378975525</v>
      </c>
      <c r="F2">
        <v>0.10201816558470123</v>
      </c>
      <c r="G2">
        <v>0.10596296356181785</v>
      </c>
      <c r="H2">
        <v>0.12489525521472722</v>
      </c>
      <c r="I2">
        <v>0.10993727070523114</v>
      </c>
      <c r="J2">
        <v>0.09371986120442986</v>
      </c>
      <c r="K2">
        <v>0.09113110401962986</v>
      </c>
      <c r="L2">
        <v>0.08196490169044007</v>
      </c>
    </row>
    <row r="3" spans="1:12" ht="12.75">
      <c r="A3" t="s">
        <v>20</v>
      </c>
      <c r="D3">
        <v>0.4288014219734945</v>
      </c>
      <c r="E3">
        <v>0.41787018917082513</v>
      </c>
      <c r="F3">
        <v>0.339571960364413</v>
      </c>
      <c r="G3">
        <v>0.30065033784907014</v>
      </c>
      <c r="H3">
        <v>0.3149066704599079</v>
      </c>
      <c r="I3">
        <v>0.2608683335967751</v>
      </c>
      <c r="J3">
        <v>0.21153882019595724</v>
      </c>
      <c r="K3">
        <v>0.1901659095849048</v>
      </c>
      <c r="L3">
        <v>0.176181945759975</v>
      </c>
    </row>
    <row r="7" spans="2:12" ht="12.75">
      <c r="B7">
        <v>1990</v>
      </c>
      <c r="C7">
        <v>1991</v>
      </c>
      <c r="D7">
        <v>1992</v>
      </c>
      <c r="E7">
        <v>1993</v>
      </c>
      <c r="F7">
        <v>1994</v>
      </c>
      <c r="G7">
        <v>1995</v>
      </c>
      <c r="H7">
        <v>1996</v>
      </c>
      <c r="I7">
        <v>1997</v>
      </c>
      <c r="J7">
        <v>1998</v>
      </c>
      <c r="K7">
        <v>1999</v>
      </c>
      <c r="L7">
        <v>2000</v>
      </c>
    </row>
    <row r="8" spans="1:12" ht="12.75">
      <c r="A8" t="s">
        <v>15</v>
      </c>
      <c r="B8">
        <v>0.6679490789225443</v>
      </c>
      <c r="C8">
        <v>0.6416901874015282</v>
      </c>
      <c r="D8">
        <v>0.4385208749868496</v>
      </c>
      <c r="E8">
        <v>0.4180830216030493</v>
      </c>
      <c r="F8">
        <v>0.159495648307444</v>
      </c>
      <c r="G8">
        <v>0.2585053002986135</v>
      </c>
      <c r="H8">
        <v>0.4246346456768821</v>
      </c>
      <c r="I8">
        <v>0.3113194740724082</v>
      </c>
      <c r="J8">
        <v>0.24289058416048467</v>
      </c>
      <c r="K8">
        <v>0.20358930656564583</v>
      </c>
      <c r="L8">
        <v>0.15903203350430456</v>
      </c>
    </row>
    <row r="9" spans="1:12" ht="12.75">
      <c r="A9" t="s">
        <v>16</v>
      </c>
      <c r="B9">
        <v>0.18683967671664586</v>
      </c>
      <c r="C9">
        <v>0.19045466675847447</v>
      </c>
      <c r="D9">
        <v>0.14359123202837762</v>
      </c>
      <c r="E9">
        <v>0.14495339696168108</v>
      </c>
      <c r="F9">
        <v>0.2333705890523576</v>
      </c>
      <c r="G9">
        <v>0.15019064558542458</v>
      </c>
      <c r="H9">
        <v>0.22009607066114095</v>
      </c>
      <c r="I9">
        <v>0.1415389100965855</v>
      </c>
      <c r="J9">
        <v>0.12082966001487748</v>
      </c>
      <c r="K9">
        <v>0.12737919963831756</v>
      </c>
      <c r="L9">
        <v>0.11414889527494552</v>
      </c>
    </row>
    <row r="10" spans="1:12" ht="12.75">
      <c r="A10" t="s">
        <v>17</v>
      </c>
      <c r="B10">
        <v>0.03117315509920494</v>
      </c>
      <c r="C10">
        <v>0.03310060245382476</v>
      </c>
      <c r="D10">
        <v>0.030859119379567493</v>
      </c>
      <c r="E10">
        <v>0.03501175011446384</v>
      </c>
      <c r="F10">
        <v>0.05417748223709152</v>
      </c>
      <c r="G10">
        <v>0.02890812561993001</v>
      </c>
      <c r="H10">
        <v>0.031040074503652138</v>
      </c>
      <c r="I10">
        <v>0.02742869112293486</v>
      </c>
      <c r="J10">
        <v>0.02900204444253323</v>
      </c>
      <c r="K10">
        <v>0.026776843300550107</v>
      </c>
      <c r="L10">
        <v>0.02580198375748582</v>
      </c>
    </row>
    <row r="11" spans="1:12" ht="12.75">
      <c r="A11" t="s">
        <v>18</v>
      </c>
      <c r="B11">
        <v>0.2953274765332955</v>
      </c>
      <c r="C11">
        <v>0.2643273660424807</v>
      </c>
      <c r="D11">
        <v>0.23365766695733084</v>
      </c>
      <c r="E11">
        <v>0.24029602921517104</v>
      </c>
      <c r="F11">
        <v>0.16842544534322312</v>
      </c>
      <c r="G11">
        <v>0.1782475898439423</v>
      </c>
      <c r="H11">
        <v>0.19338138004451025</v>
      </c>
      <c r="I11">
        <v>0.19868402047475267</v>
      </c>
      <c r="J11">
        <v>0.16635238317200246</v>
      </c>
      <c r="K11">
        <v>0.160122243245703</v>
      </c>
      <c r="L11">
        <v>0.15138617353339973</v>
      </c>
    </row>
    <row r="12" spans="1:12" ht="12.75">
      <c r="A12" t="s">
        <v>3</v>
      </c>
      <c r="B12">
        <v>0.16239766162229663</v>
      </c>
      <c r="C12">
        <v>0.14926989355758408</v>
      </c>
      <c r="D12">
        <v>0.12403441397339394</v>
      </c>
      <c r="E12">
        <v>0.12739513414332032</v>
      </c>
      <c r="F12">
        <v>0.09543573635476006</v>
      </c>
      <c r="G12">
        <v>0.1106906275836368</v>
      </c>
      <c r="H12">
        <v>0.0963154982629058</v>
      </c>
      <c r="I12">
        <v>0.09740804755165874</v>
      </c>
      <c r="J12">
        <v>0.08342907723696873</v>
      </c>
      <c r="K12">
        <v>0.0824726124012736</v>
      </c>
      <c r="L12">
        <v>0.07696211369053518</v>
      </c>
    </row>
    <row r="13" spans="1:12" ht="12.75">
      <c r="A13" t="s">
        <v>19</v>
      </c>
      <c r="B13">
        <v>0.029627531540750575</v>
      </c>
      <c r="C13">
        <v>0.03518325339111952</v>
      </c>
      <c r="D13">
        <v>0.03201778865414186</v>
      </c>
      <c r="E13">
        <v>0.03505708300211816</v>
      </c>
      <c r="F13">
        <v>0.03239098722080446</v>
      </c>
      <c r="G13">
        <v>0.03445437334663255</v>
      </c>
      <c r="H13">
        <v>0.048034272711098884</v>
      </c>
      <c r="I13">
        <v>0.035935490917047855</v>
      </c>
      <c r="J13">
        <v>0.029052225549435495</v>
      </c>
      <c r="K13">
        <v>0.03435129636744501</v>
      </c>
      <c r="L13">
        <v>0.029840006775008334</v>
      </c>
    </row>
    <row r="14" spans="1:12" ht="12.75">
      <c r="A14" t="s">
        <v>21</v>
      </c>
      <c r="D14">
        <v>0.8029388721485298</v>
      </c>
      <c r="E14">
        <v>1.0945613131945486</v>
      </c>
      <c r="F14">
        <v>1.0968208761542957</v>
      </c>
      <c r="G14">
        <v>0.930179333472293</v>
      </c>
      <c r="H14">
        <v>0.7647308939502299</v>
      </c>
      <c r="I14">
        <v>0.5105902810821223</v>
      </c>
      <c r="J14">
        <v>0.4679866917846306</v>
      </c>
      <c r="K14">
        <v>0.3291224864258371</v>
      </c>
      <c r="L14">
        <v>0.4217524971287971</v>
      </c>
    </row>
    <row r="15" spans="1:12" ht="12.75">
      <c r="A15" t="s">
        <v>22</v>
      </c>
      <c r="D15">
        <v>0.19155732970078884</v>
      </c>
      <c r="E15">
        <v>0.15121604584801446</v>
      </c>
      <c r="F15">
        <v>0.13665707955894127</v>
      </c>
      <c r="G15">
        <v>0.07112279075989952</v>
      </c>
      <c r="H15">
        <v>0.06311369198503247</v>
      </c>
      <c r="I15">
        <v>0.04692952917102973</v>
      </c>
      <c r="J15">
        <v>0.059371125825633114</v>
      </c>
      <c r="K15">
        <v>0.06676754074087249</v>
      </c>
      <c r="L15">
        <v>0.05123378695459219</v>
      </c>
    </row>
    <row r="16" spans="1:12" ht="12.75">
      <c r="A16" t="s">
        <v>23</v>
      </c>
      <c r="D16">
        <v>0.5120543192296656</v>
      </c>
      <c r="E16">
        <v>0.45951293802762244</v>
      </c>
      <c r="F16">
        <v>0.27352939932059833</v>
      </c>
      <c r="G16">
        <v>0.25726202136687265</v>
      </c>
      <c r="H16">
        <v>0.23356845486840438</v>
      </c>
      <c r="I16">
        <v>0.23077523206339146</v>
      </c>
      <c r="J16">
        <v>0.1918950841189873</v>
      </c>
      <c r="K16">
        <v>0.18655954367978653</v>
      </c>
      <c r="L16">
        <v>0.1745801369179389</v>
      </c>
    </row>
    <row r="17" spans="1:12" ht="12.75">
      <c r="A17" t="s">
        <v>24</v>
      </c>
      <c r="D17">
        <v>0.44948352850430423</v>
      </c>
      <c r="E17">
        <v>0.43525641861790176</v>
      </c>
      <c r="F17">
        <v>0.4465193777924128</v>
      </c>
      <c r="G17">
        <v>0.37684860309039303</v>
      </c>
      <c r="H17">
        <v>0.44400927550557295</v>
      </c>
      <c r="I17">
        <v>0.35924764461359066</v>
      </c>
      <c r="J17">
        <v>0.2147732211892217</v>
      </c>
      <c r="K17">
        <v>0.13556335459083116</v>
      </c>
      <c r="L17">
        <v>0.10049955490417704</v>
      </c>
    </row>
    <row r="18" spans="1:12" ht="12.75">
      <c r="A18" t="s">
        <v>25</v>
      </c>
      <c r="D18">
        <v>0.13066736333752443</v>
      </c>
      <c r="E18">
        <v>0.11457629467642214</v>
      </c>
      <c r="F18">
        <v>0.10208019988429583</v>
      </c>
      <c r="G18">
        <v>0.11024269683103025</v>
      </c>
      <c r="H18">
        <v>0.13681100036107932</v>
      </c>
      <c r="I18">
        <v>0.1083821131393212</v>
      </c>
      <c r="J18">
        <v>0.10158780406929992</v>
      </c>
      <c r="K18">
        <v>0.09886830593157664</v>
      </c>
      <c r="L18">
        <v>0.0975807919329502</v>
      </c>
    </row>
    <row r="19" spans="1:12" ht="12.75">
      <c r="A19" t="s">
        <v>26</v>
      </c>
      <c r="D19">
        <v>0.6982048503456636</v>
      </c>
      <c r="E19">
        <v>0.6708546701476529</v>
      </c>
      <c r="F19">
        <v>0.5456875171047878</v>
      </c>
      <c r="G19">
        <v>0.47164277205149396</v>
      </c>
      <c r="H19">
        <v>0.5781441155436515</v>
      </c>
      <c r="I19">
        <v>0.4794245533945281</v>
      </c>
      <c r="J19">
        <v>0.3774371501051551</v>
      </c>
      <c r="K19">
        <v>0.3807587133272814</v>
      </c>
      <c r="L19">
        <v>0.34897999970405885</v>
      </c>
    </row>
    <row r="20" spans="1:12" ht="12.75">
      <c r="A20" t="s">
        <v>7</v>
      </c>
      <c r="D20">
        <v>0.2540518215117561</v>
      </c>
      <c r="E20">
        <v>0.31538369807113176</v>
      </c>
      <c r="F20">
        <v>0.2504446129104954</v>
      </c>
      <c r="G20">
        <v>0.28464535980094885</v>
      </c>
      <c r="H20">
        <v>0.28386720072764</v>
      </c>
      <c r="I20">
        <v>0.279120015714325</v>
      </c>
      <c r="J20">
        <v>0.09319952887896021</v>
      </c>
      <c r="K20">
        <v>0.08050479524891099</v>
      </c>
      <c r="L20">
        <v>0.08429739795577994</v>
      </c>
    </row>
    <row r="21" spans="1:12" ht="12.75">
      <c r="A21" t="s">
        <v>8</v>
      </c>
      <c r="D21">
        <v>0.5763007245723805</v>
      </c>
      <c r="E21">
        <v>0.574937308777585</v>
      </c>
      <c r="F21">
        <v>0.41505769654622676</v>
      </c>
      <c r="G21">
        <v>0.4304404093122069</v>
      </c>
      <c r="H21">
        <v>0.4730255656615523</v>
      </c>
      <c r="I21">
        <v>0.38737720418911054</v>
      </c>
      <c r="J21">
        <v>0.354187586211891</v>
      </c>
      <c r="K21">
        <v>0.3376008550485112</v>
      </c>
      <c r="L21">
        <v>0.2959713268964912</v>
      </c>
    </row>
    <row r="24" spans="2:12" ht="12.75">
      <c r="B24">
        <v>1990</v>
      </c>
      <c r="C24">
        <v>1991</v>
      </c>
      <c r="D24">
        <v>1992</v>
      </c>
      <c r="E24">
        <v>1993</v>
      </c>
      <c r="F24">
        <v>1994</v>
      </c>
      <c r="G24">
        <v>1995</v>
      </c>
      <c r="H24">
        <v>1996</v>
      </c>
      <c r="I24">
        <v>1997</v>
      </c>
      <c r="J24">
        <v>1998</v>
      </c>
      <c r="K24">
        <v>1999</v>
      </c>
      <c r="L24">
        <v>2000</v>
      </c>
    </row>
    <row r="25" spans="1:12" ht="12.75">
      <c r="A25" t="s">
        <v>14</v>
      </c>
      <c r="B25" s="2">
        <f>B2*1000</f>
        <v>156.87422640865742</v>
      </c>
      <c r="C25" s="2">
        <f aca="true" t="shared" si="0" ref="C25:L25">C2*1000</f>
        <v>153.52401379125982</v>
      </c>
      <c r="D25" s="2">
        <f t="shared" si="0"/>
        <v>128.43302631416364</v>
      </c>
      <c r="E25" s="2">
        <f t="shared" si="0"/>
        <v>133.06969378975526</v>
      </c>
      <c r="F25" s="2">
        <f t="shared" si="0"/>
        <v>102.01816558470122</v>
      </c>
      <c r="G25" s="2">
        <f t="shared" si="0"/>
        <v>105.96296356181784</v>
      </c>
      <c r="H25" s="2">
        <f t="shared" si="0"/>
        <v>124.89525521472721</v>
      </c>
      <c r="I25" s="2">
        <f t="shared" si="0"/>
        <v>109.93727070523114</v>
      </c>
      <c r="J25" s="2">
        <f t="shared" si="0"/>
        <v>93.71986120442986</v>
      </c>
      <c r="K25" s="2">
        <f t="shared" si="0"/>
        <v>91.13110401962986</v>
      </c>
      <c r="L25" s="2">
        <f t="shared" si="0"/>
        <v>81.96490169044007</v>
      </c>
    </row>
    <row r="26" spans="1:12" ht="12.75">
      <c r="A26" t="s">
        <v>20</v>
      </c>
      <c r="B26" s="2"/>
      <c r="C26" s="2"/>
      <c r="D26" s="2">
        <f aca="true" t="shared" si="1" ref="D26:L26">D3*1000</f>
        <v>428.80142197349454</v>
      </c>
      <c r="E26" s="2">
        <f t="shared" si="1"/>
        <v>417.87018917082514</v>
      </c>
      <c r="F26" s="2">
        <f t="shared" si="1"/>
        <v>339.57196036441303</v>
      </c>
      <c r="G26" s="2">
        <f t="shared" si="1"/>
        <v>300.6503378490701</v>
      </c>
      <c r="H26" s="2">
        <f t="shared" si="1"/>
        <v>314.9066704599079</v>
      </c>
      <c r="I26" s="2">
        <f t="shared" si="1"/>
        <v>260.8683335967751</v>
      </c>
      <c r="J26" s="2">
        <f t="shared" si="1"/>
        <v>211.53882019595724</v>
      </c>
      <c r="K26" s="2">
        <f t="shared" si="1"/>
        <v>190.16590958490482</v>
      </c>
      <c r="L26" s="2">
        <f t="shared" si="1"/>
        <v>176.181945759975</v>
      </c>
    </row>
    <row r="29" spans="2:12" ht="12.75">
      <c r="B29">
        <v>1990</v>
      </c>
      <c r="C29">
        <v>1991</v>
      </c>
      <c r="D29">
        <v>1992</v>
      </c>
      <c r="E29">
        <v>1993</v>
      </c>
      <c r="F29">
        <v>1994</v>
      </c>
      <c r="G29">
        <v>1995</v>
      </c>
      <c r="H29">
        <v>1996</v>
      </c>
      <c r="I29">
        <v>1997</v>
      </c>
      <c r="J29">
        <v>1998</v>
      </c>
      <c r="K29">
        <v>1999</v>
      </c>
      <c r="L29">
        <v>2000</v>
      </c>
    </row>
    <row r="30" spans="1:12" ht="12.75">
      <c r="A30" t="s">
        <v>15</v>
      </c>
      <c r="B30" s="2">
        <f>B8*1000</f>
        <v>667.9490789225443</v>
      </c>
      <c r="C30" s="2">
        <f aca="true" t="shared" si="2" ref="C30:L30">C8*1000</f>
        <v>641.6901874015282</v>
      </c>
      <c r="D30" s="2">
        <f t="shared" si="2"/>
        <v>438.5208749868496</v>
      </c>
      <c r="E30" s="2">
        <f t="shared" si="2"/>
        <v>418.0830216030493</v>
      </c>
      <c r="F30" s="2">
        <f t="shared" si="2"/>
        <v>159.49564830744401</v>
      </c>
      <c r="G30" s="2">
        <f t="shared" si="2"/>
        <v>258.5053002986135</v>
      </c>
      <c r="H30" s="2">
        <f t="shared" si="2"/>
        <v>424.6346456768821</v>
      </c>
      <c r="I30" s="2">
        <f t="shared" si="2"/>
        <v>311.3194740724082</v>
      </c>
      <c r="J30" s="2">
        <f t="shared" si="2"/>
        <v>242.89058416048468</v>
      </c>
      <c r="K30" s="2">
        <f t="shared" si="2"/>
        <v>203.58930656564584</v>
      </c>
      <c r="L30" s="2">
        <f t="shared" si="2"/>
        <v>159.03203350430456</v>
      </c>
    </row>
    <row r="31" spans="1:12" ht="12.75">
      <c r="A31" t="s">
        <v>16</v>
      </c>
      <c r="B31" s="2">
        <f aca="true" t="shared" si="3" ref="B31:L43">B9*1000</f>
        <v>186.83967671664587</v>
      </c>
      <c r="C31" s="2">
        <f t="shared" si="3"/>
        <v>190.45466675847447</v>
      </c>
      <c r="D31" s="2">
        <f t="shared" si="3"/>
        <v>143.59123202837762</v>
      </c>
      <c r="E31" s="2">
        <f t="shared" si="3"/>
        <v>144.95339696168108</v>
      </c>
      <c r="F31" s="2">
        <f t="shared" si="3"/>
        <v>233.37058905235762</v>
      </c>
      <c r="G31" s="2">
        <f t="shared" si="3"/>
        <v>150.1906455854246</v>
      </c>
      <c r="H31" s="2">
        <f t="shared" si="3"/>
        <v>220.09607066114094</v>
      </c>
      <c r="I31" s="2">
        <f t="shared" si="3"/>
        <v>141.5389100965855</v>
      </c>
      <c r="J31" s="2">
        <f t="shared" si="3"/>
        <v>120.82966001487748</v>
      </c>
      <c r="K31" s="2">
        <f t="shared" si="3"/>
        <v>127.37919963831756</v>
      </c>
      <c r="L31" s="2">
        <f t="shared" si="3"/>
        <v>114.14889527494553</v>
      </c>
    </row>
    <row r="32" spans="1:12" ht="12.75">
      <c r="A32" t="s">
        <v>17</v>
      </c>
      <c r="B32" s="2">
        <f t="shared" si="3"/>
        <v>31.17315509920494</v>
      </c>
      <c r="C32" s="2">
        <f t="shared" si="3"/>
        <v>33.10060245382476</v>
      </c>
      <c r="D32" s="2">
        <f t="shared" si="3"/>
        <v>30.859119379567492</v>
      </c>
      <c r="E32" s="2">
        <f t="shared" si="3"/>
        <v>35.011750114463844</v>
      </c>
      <c r="F32" s="2">
        <f t="shared" si="3"/>
        <v>54.17748223709152</v>
      </c>
      <c r="G32" s="2">
        <f t="shared" si="3"/>
        <v>28.90812561993001</v>
      </c>
      <c r="H32" s="2">
        <f t="shared" si="3"/>
        <v>31.04007450365214</v>
      </c>
      <c r="I32" s="2">
        <f t="shared" si="3"/>
        <v>27.428691122934858</v>
      </c>
      <c r="J32" s="2">
        <f t="shared" si="3"/>
        <v>29.00204444253323</v>
      </c>
      <c r="K32" s="2">
        <f t="shared" si="3"/>
        <v>26.77684330055011</v>
      </c>
      <c r="L32" s="2">
        <f t="shared" si="3"/>
        <v>25.80198375748582</v>
      </c>
    </row>
    <row r="33" spans="1:12" ht="12.75">
      <c r="A33" t="s">
        <v>18</v>
      </c>
      <c r="B33" s="2">
        <f t="shared" si="3"/>
        <v>295.3274765332955</v>
      </c>
      <c r="C33" s="2">
        <f t="shared" si="3"/>
        <v>264.3273660424807</v>
      </c>
      <c r="D33" s="2">
        <f t="shared" si="3"/>
        <v>233.65766695733083</v>
      </c>
      <c r="E33" s="2">
        <f t="shared" si="3"/>
        <v>240.29602921517105</v>
      </c>
      <c r="F33" s="2">
        <f t="shared" si="3"/>
        <v>168.42544534322312</v>
      </c>
      <c r="G33" s="2">
        <f t="shared" si="3"/>
        <v>178.24758984394228</v>
      </c>
      <c r="H33" s="2">
        <f t="shared" si="3"/>
        <v>193.38138004451025</v>
      </c>
      <c r="I33" s="2">
        <f t="shared" si="3"/>
        <v>198.68402047475266</v>
      </c>
      <c r="J33" s="2">
        <f t="shared" si="3"/>
        <v>166.35238317200245</v>
      </c>
      <c r="K33" s="2">
        <f t="shared" si="3"/>
        <v>160.122243245703</v>
      </c>
      <c r="L33" s="2">
        <f t="shared" si="3"/>
        <v>151.38617353339973</v>
      </c>
    </row>
    <row r="34" spans="1:12" ht="12.75">
      <c r="A34" t="s">
        <v>3</v>
      </c>
      <c r="B34" s="2">
        <f t="shared" si="3"/>
        <v>162.39766162229662</v>
      </c>
      <c r="C34" s="2">
        <f t="shared" si="3"/>
        <v>149.26989355758408</v>
      </c>
      <c r="D34" s="2">
        <f t="shared" si="3"/>
        <v>124.03441397339394</v>
      </c>
      <c r="E34" s="2">
        <f t="shared" si="3"/>
        <v>127.39513414332032</v>
      </c>
      <c r="F34" s="2">
        <f t="shared" si="3"/>
        <v>95.43573635476007</v>
      </c>
      <c r="G34" s="2">
        <f t="shared" si="3"/>
        <v>110.69062758363681</v>
      </c>
      <c r="H34" s="2">
        <f t="shared" si="3"/>
        <v>96.31549826290579</v>
      </c>
      <c r="I34" s="2">
        <f t="shared" si="3"/>
        <v>97.40804755165874</v>
      </c>
      <c r="J34" s="2">
        <f t="shared" si="3"/>
        <v>83.42907723696872</v>
      </c>
      <c r="K34" s="2">
        <f t="shared" si="3"/>
        <v>82.4726124012736</v>
      </c>
      <c r="L34" s="2">
        <f t="shared" si="3"/>
        <v>76.96211369053518</v>
      </c>
    </row>
    <row r="35" spans="1:12" ht="12.75">
      <c r="A35" t="s">
        <v>19</v>
      </c>
      <c r="B35" s="2">
        <f t="shared" si="3"/>
        <v>29.627531540750574</v>
      </c>
      <c r="C35" s="2">
        <f t="shared" si="3"/>
        <v>35.18325339111952</v>
      </c>
      <c r="D35" s="2">
        <f t="shared" si="3"/>
        <v>32.01778865414186</v>
      </c>
      <c r="E35" s="2">
        <f t="shared" si="3"/>
        <v>35.05708300211816</v>
      </c>
      <c r="F35" s="2">
        <f t="shared" si="3"/>
        <v>32.39098722080446</v>
      </c>
      <c r="G35" s="2">
        <f t="shared" si="3"/>
        <v>34.45437334663255</v>
      </c>
      <c r="H35" s="2">
        <f t="shared" si="3"/>
        <v>48.034272711098886</v>
      </c>
      <c r="I35" s="2">
        <f t="shared" si="3"/>
        <v>35.93549091704786</v>
      </c>
      <c r="J35" s="2">
        <f t="shared" si="3"/>
        <v>29.052225549435494</v>
      </c>
      <c r="K35" s="2">
        <f t="shared" si="3"/>
        <v>34.35129636744501</v>
      </c>
      <c r="L35" s="2">
        <f t="shared" si="3"/>
        <v>29.840006775008334</v>
      </c>
    </row>
    <row r="36" spans="1:12" ht="12.75">
      <c r="A36" t="s">
        <v>21</v>
      </c>
      <c r="B36" s="2"/>
      <c r="C36" s="2"/>
      <c r="D36" s="2">
        <f t="shared" si="3"/>
        <v>802.9388721485298</v>
      </c>
      <c r="E36" s="2">
        <f t="shared" si="3"/>
        <v>1094.5613131945486</v>
      </c>
      <c r="F36" s="2">
        <f t="shared" si="3"/>
        <v>1096.8208761542958</v>
      </c>
      <c r="G36" s="2">
        <f t="shared" si="3"/>
        <v>930.179333472293</v>
      </c>
      <c r="H36" s="2">
        <f t="shared" si="3"/>
        <v>764.7308939502299</v>
      </c>
      <c r="I36" s="2">
        <f t="shared" si="3"/>
        <v>510.5902810821223</v>
      </c>
      <c r="J36" s="2">
        <f t="shared" si="3"/>
        <v>467.9866917846306</v>
      </c>
      <c r="K36" s="2">
        <f t="shared" si="3"/>
        <v>329.12248642583705</v>
      </c>
      <c r="L36" s="2">
        <f t="shared" si="3"/>
        <v>421.7524971287971</v>
      </c>
    </row>
    <row r="37" spans="1:12" ht="12.75">
      <c r="A37" t="s">
        <v>22</v>
      </c>
      <c r="B37" s="2"/>
      <c r="C37" s="2"/>
      <c r="D37" s="2">
        <f t="shared" si="3"/>
        <v>191.55732970078884</v>
      </c>
      <c r="E37" s="2">
        <f t="shared" si="3"/>
        <v>151.21604584801446</v>
      </c>
      <c r="F37" s="2">
        <f t="shared" si="3"/>
        <v>136.65707955894126</v>
      </c>
      <c r="G37" s="2">
        <f t="shared" si="3"/>
        <v>71.12279075989953</v>
      </c>
      <c r="H37" s="2">
        <f t="shared" si="3"/>
        <v>63.113691985032474</v>
      </c>
      <c r="I37" s="2">
        <f t="shared" si="3"/>
        <v>46.92952917102973</v>
      </c>
      <c r="J37" s="2">
        <f t="shared" si="3"/>
        <v>59.371125825633115</v>
      </c>
      <c r="K37" s="2">
        <f t="shared" si="3"/>
        <v>66.76754074087249</v>
      </c>
      <c r="L37" s="2">
        <f t="shared" si="3"/>
        <v>51.23378695459219</v>
      </c>
    </row>
    <row r="38" spans="1:12" ht="12.75">
      <c r="A38" t="s">
        <v>23</v>
      </c>
      <c r="B38" s="2"/>
      <c r="C38" s="2"/>
      <c r="D38" s="2">
        <f t="shared" si="3"/>
        <v>512.0543192296656</v>
      </c>
      <c r="E38" s="2">
        <f t="shared" si="3"/>
        <v>459.51293802762245</v>
      </c>
      <c r="F38" s="2">
        <f t="shared" si="3"/>
        <v>273.5293993205983</v>
      </c>
      <c r="G38" s="2">
        <f t="shared" si="3"/>
        <v>257.26202136687266</v>
      </c>
      <c r="H38" s="2">
        <f t="shared" si="3"/>
        <v>233.5684548684044</v>
      </c>
      <c r="I38" s="2">
        <f t="shared" si="3"/>
        <v>230.77523206339146</v>
      </c>
      <c r="J38" s="2">
        <f t="shared" si="3"/>
        <v>191.8950841189873</v>
      </c>
      <c r="K38" s="2">
        <f t="shared" si="3"/>
        <v>186.55954367978651</v>
      </c>
      <c r="L38" s="2">
        <f t="shared" si="3"/>
        <v>174.5801369179389</v>
      </c>
    </row>
    <row r="39" spans="1:12" ht="12.75">
      <c r="A39" t="s">
        <v>24</v>
      </c>
      <c r="B39" s="2"/>
      <c r="C39" s="2"/>
      <c r="D39" s="2">
        <f t="shared" si="3"/>
        <v>449.4835285043042</v>
      </c>
      <c r="E39" s="2">
        <f t="shared" si="3"/>
        <v>435.2564186179018</v>
      </c>
      <c r="F39" s="2">
        <f t="shared" si="3"/>
        <v>446.5193777924128</v>
      </c>
      <c r="G39" s="2">
        <f t="shared" si="3"/>
        <v>376.84860309039306</v>
      </c>
      <c r="H39" s="2">
        <f t="shared" si="3"/>
        <v>444.00927550557293</v>
      </c>
      <c r="I39" s="2">
        <f t="shared" si="3"/>
        <v>359.24764461359064</v>
      </c>
      <c r="J39" s="2">
        <f t="shared" si="3"/>
        <v>214.77322118922172</v>
      </c>
      <c r="K39" s="2">
        <f t="shared" si="3"/>
        <v>135.56335459083115</v>
      </c>
      <c r="L39" s="2">
        <f t="shared" si="3"/>
        <v>100.49955490417705</v>
      </c>
    </row>
    <row r="40" spans="1:12" ht="12.75">
      <c r="A40" t="s">
        <v>25</v>
      </c>
      <c r="B40" s="2"/>
      <c r="C40" s="2"/>
      <c r="D40" s="2">
        <f t="shared" si="3"/>
        <v>130.66736333752442</v>
      </c>
      <c r="E40" s="2">
        <f t="shared" si="3"/>
        <v>114.57629467642214</v>
      </c>
      <c r="F40" s="2">
        <f t="shared" si="3"/>
        <v>102.08019988429582</v>
      </c>
      <c r="G40" s="2">
        <f t="shared" si="3"/>
        <v>110.24269683103024</v>
      </c>
      <c r="H40" s="2">
        <f t="shared" si="3"/>
        <v>136.81100036107932</v>
      </c>
      <c r="I40" s="2">
        <f t="shared" si="3"/>
        <v>108.38211313932119</v>
      </c>
      <c r="J40" s="2">
        <f t="shared" si="3"/>
        <v>101.58780406929992</v>
      </c>
      <c r="K40" s="2">
        <f t="shared" si="3"/>
        <v>98.86830593157664</v>
      </c>
      <c r="L40" s="2">
        <f t="shared" si="3"/>
        <v>97.5807919329502</v>
      </c>
    </row>
    <row r="41" spans="1:12" ht="12.75">
      <c r="A41" t="s">
        <v>26</v>
      </c>
      <c r="B41" s="2"/>
      <c r="C41" s="2"/>
      <c r="D41" s="2">
        <f t="shared" si="3"/>
        <v>698.2048503456635</v>
      </c>
      <c r="E41" s="2">
        <f t="shared" si="3"/>
        <v>670.8546701476529</v>
      </c>
      <c r="F41" s="2">
        <f t="shared" si="3"/>
        <v>545.6875171047878</v>
      </c>
      <c r="G41" s="2">
        <f t="shared" si="3"/>
        <v>471.642772051494</v>
      </c>
      <c r="H41" s="2">
        <f t="shared" si="3"/>
        <v>578.1441155436515</v>
      </c>
      <c r="I41" s="2">
        <f t="shared" si="3"/>
        <v>479.4245533945281</v>
      </c>
      <c r="J41" s="2">
        <f t="shared" si="3"/>
        <v>377.4371501051551</v>
      </c>
      <c r="K41" s="2">
        <f t="shared" si="3"/>
        <v>380.7587133272814</v>
      </c>
      <c r="L41" s="2">
        <f t="shared" si="3"/>
        <v>348.97999970405886</v>
      </c>
    </row>
    <row r="42" spans="1:12" ht="12.75">
      <c r="A42" t="s">
        <v>7</v>
      </c>
      <c r="B42" s="2"/>
      <c r="C42" s="2"/>
      <c r="D42" s="2">
        <f t="shared" si="3"/>
        <v>254.0518215117561</v>
      </c>
      <c r="E42" s="2">
        <f t="shared" si="3"/>
        <v>315.38369807113173</v>
      </c>
      <c r="F42" s="2">
        <f t="shared" si="3"/>
        <v>250.4446129104954</v>
      </c>
      <c r="G42" s="2">
        <f t="shared" si="3"/>
        <v>284.6453598009488</v>
      </c>
      <c r="H42" s="2">
        <f t="shared" si="3"/>
        <v>283.86720072764</v>
      </c>
      <c r="I42" s="2">
        <f t="shared" si="3"/>
        <v>279.120015714325</v>
      </c>
      <c r="J42" s="2">
        <f t="shared" si="3"/>
        <v>93.19952887896021</v>
      </c>
      <c r="K42" s="2">
        <f t="shared" si="3"/>
        <v>80.504795248911</v>
      </c>
      <c r="L42" s="2">
        <f t="shared" si="3"/>
        <v>84.29739795577994</v>
      </c>
    </row>
    <row r="43" spans="1:12" ht="12.75">
      <c r="A43" t="s">
        <v>8</v>
      </c>
      <c r="B43" s="2"/>
      <c r="C43" s="2"/>
      <c r="D43" s="2">
        <f t="shared" si="3"/>
        <v>576.3007245723804</v>
      </c>
      <c r="E43" s="2">
        <f t="shared" si="3"/>
        <v>574.937308777585</v>
      </c>
      <c r="F43" s="2">
        <f t="shared" si="3"/>
        <v>415.05769654622674</v>
      </c>
      <c r="G43" s="2">
        <f t="shared" si="3"/>
        <v>430.4404093122069</v>
      </c>
      <c r="H43" s="2">
        <f t="shared" si="3"/>
        <v>473.0255656615523</v>
      </c>
      <c r="I43" s="2">
        <f t="shared" si="3"/>
        <v>387.37720418911056</v>
      </c>
      <c r="J43" s="2">
        <f t="shared" si="3"/>
        <v>354.187586211891</v>
      </c>
      <c r="K43" s="2">
        <f t="shared" si="3"/>
        <v>337.60085504851116</v>
      </c>
      <c r="L43" s="2">
        <f t="shared" si="3"/>
        <v>295.9713268964912</v>
      </c>
    </row>
    <row r="72" spans="2:14" ht="12.75">
      <c r="B72">
        <v>1990</v>
      </c>
      <c r="C72">
        <v>1991</v>
      </c>
      <c r="D72">
        <v>1992</v>
      </c>
      <c r="E72">
        <v>1993</v>
      </c>
      <c r="F72">
        <v>1994</v>
      </c>
      <c r="G72">
        <v>1995</v>
      </c>
      <c r="H72">
        <v>1996</v>
      </c>
      <c r="I72">
        <v>1997</v>
      </c>
      <c r="J72">
        <v>1998</v>
      </c>
      <c r="K72">
        <v>1999</v>
      </c>
      <c r="L72">
        <v>2000</v>
      </c>
      <c r="N72" t="s">
        <v>58</v>
      </c>
    </row>
    <row r="73" spans="1:14" ht="12.75">
      <c r="A73" t="s">
        <v>14</v>
      </c>
      <c r="B73">
        <v>156.87422640865742</v>
      </c>
      <c r="C73">
        <v>153.52401379125982</v>
      </c>
      <c r="D73">
        <v>128.43302631416364</v>
      </c>
      <c r="E73">
        <v>133.06969378975526</v>
      </c>
      <c r="F73">
        <v>102.01816558470122</v>
      </c>
      <c r="G73">
        <v>105.96296356181784</v>
      </c>
      <c r="H73">
        <v>124.89525521472721</v>
      </c>
      <c r="I73">
        <v>109.93727070523114</v>
      </c>
      <c r="J73">
        <v>93.71986120442986</v>
      </c>
      <c r="K73">
        <v>91.13110401962986</v>
      </c>
      <c r="L73">
        <v>81.96490169044007</v>
      </c>
      <c r="N73">
        <f>(B73-L73)/B73*100</f>
        <v>47.75119943736234</v>
      </c>
    </row>
    <row r="74" spans="1:14" ht="12.75">
      <c r="A74" t="s">
        <v>20</v>
      </c>
      <c r="D74">
        <v>428.80142197349454</v>
      </c>
      <c r="E74">
        <v>417.87018917082514</v>
      </c>
      <c r="F74">
        <v>339.57196036441303</v>
      </c>
      <c r="G74">
        <v>300.6503378490701</v>
      </c>
      <c r="H74">
        <v>314.9066704599079</v>
      </c>
      <c r="I74">
        <v>260.8683335967751</v>
      </c>
      <c r="J74">
        <v>211.53882019595724</v>
      </c>
      <c r="K74">
        <v>190.16590958490482</v>
      </c>
      <c r="L74">
        <v>176.181945759975</v>
      </c>
      <c r="N74">
        <f>(D74-L74)/D74*100</f>
        <v>58.91292875169959</v>
      </c>
    </row>
    <row r="75" spans="1:12" ht="12.75">
      <c r="A75" t="s">
        <v>55</v>
      </c>
      <c r="B75" s="3">
        <v>9</v>
      </c>
      <c r="C75" s="3">
        <v>9</v>
      </c>
      <c r="D75" s="3">
        <v>9</v>
      </c>
      <c r="E75" s="3">
        <v>9</v>
      </c>
      <c r="F75" s="3">
        <v>9</v>
      </c>
      <c r="G75" s="3">
        <v>9</v>
      </c>
      <c r="H75" s="3">
        <v>9</v>
      </c>
      <c r="I75" s="3">
        <v>9</v>
      </c>
      <c r="J75" s="3">
        <v>9</v>
      </c>
      <c r="K75" s="3">
        <v>9</v>
      </c>
      <c r="L75" s="3">
        <v>9</v>
      </c>
    </row>
    <row r="76" ht="12.75">
      <c r="A76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71">
      <selection activeCell="J95" sqref="J95"/>
    </sheetView>
  </sheetViews>
  <sheetFormatPr defaultColWidth="9.140625" defaultRowHeight="12.75"/>
  <sheetData>
    <row r="1" spans="2:12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</row>
    <row r="2" spans="1:13" ht="12.75">
      <c r="A2" t="s">
        <v>27</v>
      </c>
      <c r="B2">
        <v>2.4193965994094775</v>
      </c>
      <c r="C2">
        <v>2.543490726998422</v>
      </c>
      <c r="D2">
        <v>2.738813662651174</v>
      </c>
      <c r="E2">
        <v>2.6644918571023988</v>
      </c>
      <c r="F2">
        <v>2.585048096047086</v>
      </c>
      <c r="G2">
        <v>2.3658524296310133</v>
      </c>
      <c r="H2">
        <v>2.4496983730413064</v>
      </c>
      <c r="I2">
        <v>2.3626722457335125</v>
      </c>
      <c r="J2">
        <v>2.506933228682625</v>
      </c>
      <c r="K2">
        <v>2.432848943816074</v>
      </c>
      <c r="L2">
        <v>2.4317998194552675</v>
      </c>
      <c r="M2" t="s">
        <v>36</v>
      </c>
    </row>
    <row r="3" spans="1:12" ht="12.75">
      <c r="A3" t="s">
        <v>32</v>
      </c>
      <c r="D3">
        <v>1.4729571037640137</v>
      </c>
      <c r="E3">
        <v>1.2643435404831174</v>
      </c>
      <c r="F3">
        <v>1.2700095534898497</v>
      </c>
      <c r="G3">
        <v>1.350317623480958</v>
      </c>
      <c r="H3">
        <v>1.3904818880277905</v>
      </c>
      <c r="I3">
        <v>1.3598754871622465</v>
      </c>
      <c r="J3">
        <v>1.4014464188246334</v>
      </c>
      <c r="K3">
        <v>1.2730113653950228</v>
      </c>
      <c r="L3">
        <v>1.3260472664606306</v>
      </c>
    </row>
    <row r="4" spans="1:12" ht="12.75">
      <c r="A4" t="s">
        <v>34</v>
      </c>
      <c r="B4">
        <v>0.19629170044007654</v>
      </c>
      <c r="C4">
        <v>0.22832215873713826</v>
      </c>
      <c r="D4">
        <v>0.21842530963082252</v>
      </c>
      <c r="E4">
        <v>0.20560033842201958</v>
      </c>
      <c r="F4">
        <v>0.2036755129969026</v>
      </c>
      <c r="G4">
        <v>0.21760969662041107</v>
      </c>
      <c r="H4">
        <v>0.24123477089199308</v>
      </c>
      <c r="I4">
        <v>0.21510337565353826</v>
      </c>
      <c r="J4">
        <v>0.22203705403035495</v>
      </c>
      <c r="K4">
        <v>0.2117699980951428</v>
      </c>
      <c r="L4">
        <v>0.22027947701715533</v>
      </c>
    </row>
    <row r="7" spans="2:12" ht="12.75">
      <c r="B7">
        <v>1990</v>
      </c>
      <c r="C7">
        <v>1991</v>
      </c>
      <c r="D7">
        <v>1992</v>
      </c>
      <c r="E7">
        <v>1993</v>
      </c>
      <c r="F7">
        <v>1994</v>
      </c>
      <c r="G7">
        <v>1995</v>
      </c>
      <c r="H7">
        <v>1996</v>
      </c>
      <c r="I7">
        <v>1997</v>
      </c>
      <c r="J7">
        <v>1998</v>
      </c>
      <c r="K7">
        <v>1999</v>
      </c>
      <c r="L7">
        <v>2000</v>
      </c>
    </row>
    <row r="8" spans="1:13" ht="12.75">
      <c r="A8" t="s">
        <v>28</v>
      </c>
      <c r="B8">
        <v>3.802568427719181</v>
      </c>
      <c r="C8">
        <v>3.833691630010208</v>
      </c>
      <c r="D8">
        <v>3.9306656366323613</v>
      </c>
      <c r="E8">
        <v>4.017154707315397</v>
      </c>
      <c r="F8">
        <v>4.166431759460148</v>
      </c>
      <c r="G8">
        <v>3.1886562106358998</v>
      </c>
      <c r="H8">
        <v>3.243712132326491</v>
      </c>
      <c r="I8">
        <v>3.423068175157194</v>
      </c>
      <c r="J8">
        <v>3.6978938395377092</v>
      </c>
      <c r="K8">
        <v>3.4517241833523395</v>
      </c>
      <c r="L8">
        <v>3.256484381630538</v>
      </c>
      <c r="M8" t="s">
        <v>36</v>
      </c>
    </row>
    <row r="9" spans="1:12" ht="12.75">
      <c r="A9" t="s">
        <v>29</v>
      </c>
      <c r="B9">
        <v>1.5982769623838309</v>
      </c>
      <c r="C9">
        <v>1.767231830366402</v>
      </c>
      <c r="D9">
        <v>1.931932589132898</v>
      </c>
      <c r="E9">
        <v>1.881549450989542</v>
      </c>
      <c r="F9">
        <v>1.7821551509811995</v>
      </c>
      <c r="G9">
        <v>1.8153657921501178</v>
      </c>
      <c r="H9">
        <v>1.8825885158144293</v>
      </c>
      <c r="I9">
        <v>1.724629862902826</v>
      </c>
      <c r="J9">
        <v>1.7628107288418202</v>
      </c>
      <c r="K9">
        <v>1.8114293874820335</v>
      </c>
      <c r="L9">
        <v>1.9120924133270958</v>
      </c>
    </row>
    <row r="10" spans="1:12" ht="12.75">
      <c r="A10" t="s">
        <v>30</v>
      </c>
      <c r="B10">
        <v>2.52000590176429</v>
      </c>
      <c r="C10">
        <v>2.7750575789911336</v>
      </c>
      <c r="D10">
        <v>3.2044395218069908</v>
      </c>
      <c r="E10">
        <v>2.5463347203465694</v>
      </c>
      <c r="F10">
        <v>2.6120456860957866</v>
      </c>
      <c r="G10">
        <v>2.624936786877656</v>
      </c>
      <c r="H10">
        <v>4.110822407229099</v>
      </c>
      <c r="I10">
        <v>3.2998313194026947</v>
      </c>
      <c r="J10">
        <v>3.237019231780589</v>
      </c>
      <c r="K10">
        <v>2.7555512903517627</v>
      </c>
      <c r="L10">
        <v>2.5923894422084444</v>
      </c>
    </row>
    <row r="11" spans="1:13" ht="12.75">
      <c r="A11" t="s">
        <v>31</v>
      </c>
      <c r="B11">
        <v>6.173848101552355</v>
      </c>
      <c r="C11">
        <v>5.440214668114235</v>
      </c>
      <c r="D11">
        <v>6.132367671122454</v>
      </c>
      <c r="E11">
        <v>5.440592252697972</v>
      </c>
      <c r="F11">
        <v>4.781190572701567</v>
      </c>
      <c r="G11">
        <v>4.050519862912403</v>
      </c>
      <c r="H11">
        <v>3.772014701636369</v>
      </c>
      <c r="I11">
        <v>3.924926693313011</v>
      </c>
      <c r="J11">
        <v>5.0362685520922055</v>
      </c>
      <c r="K11">
        <v>4.167640431430904</v>
      </c>
      <c r="L11">
        <v>3.739749110242488</v>
      </c>
      <c r="M11" t="s">
        <v>37</v>
      </c>
    </row>
    <row r="12" spans="1:12" ht="12.75">
      <c r="A12" t="s">
        <v>21</v>
      </c>
      <c r="D12">
        <v>3.4218399192254605</v>
      </c>
      <c r="E12">
        <v>1.5369449499900818</v>
      </c>
      <c r="F12">
        <v>1.195884037179266</v>
      </c>
      <c r="G12">
        <v>1.4800049957282397</v>
      </c>
      <c r="H12">
        <v>1.8249159290986776</v>
      </c>
      <c r="I12">
        <v>1.8496218682953325</v>
      </c>
      <c r="J12">
        <v>1.6882149076417379</v>
      </c>
      <c r="K12">
        <v>1.5015320148245528</v>
      </c>
      <c r="L12">
        <v>1.588535865736778</v>
      </c>
    </row>
    <row r="13" spans="1:12" ht="12.75">
      <c r="A13" t="s">
        <v>11</v>
      </c>
      <c r="D13">
        <v>0.24648920433359076</v>
      </c>
      <c r="E13">
        <v>0.23817808019535</v>
      </c>
      <c r="F13">
        <v>0.20676991041088363</v>
      </c>
      <c r="G13">
        <v>0.20910043039210247</v>
      </c>
      <c r="H13">
        <v>0.24078050589089608</v>
      </c>
      <c r="I13">
        <v>0.25958428482329293</v>
      </c>
      <c r="J13">
        <v>0.2612553345129238</v>
      </c>
      <c r="K13">
        <v>0.21714507336711386</v>
      </c>
      <c r="L13">
        <v>0.23332313463946336</v>
      </c>
    </row>
    <row r="14" spans="1:12" ht="12.75">
      <c r="A14" t="s">
        <v>23</v>
      </c>
      <c r="D14">
        <v>2.058364707063759</v>
      </c>
      <c r="E14">
        <v>1.8792843163025863</v>
      </c>
      <c r="F14">
        <v>2.0786463435000133</v>
      </c>
      <c r="G14">
        <v>2.2313806266189102</v>
      </c>
      <c r="H14">
        <v>2.4155154584244545</v>
      </c>
      <c r="I14">
        <v>2.060825527570446</v>
      </c>
      <c r="J14">
        <v>2.0696733175379287</v>
      </c>
      <c r="K14">
        <v>2.1712730781261484</v>
      </c>
      <c r="L14">
        <v>2.163103544991744</v>
      </c>
    </row>
    <row r="15" spans="1:12" ht="12.75">
      <c r="A15" t="s">
        <v>24</v>
      </c>
      <c r="D15">
        <v>1.4497105134789188</v>
      </c>
      <c r="E15">
        <v>1.2485983696742065</v>
      </c>
      <c r="F15">
        <v>1.2472858669874585</v>
      </c>
      <c r="G15">
        <v>1.276817427249652</v>
      </c>
      <c r="H15">
        <v>0.9815009390494872</v>
      </c>
      <c r="I15">
        <v>1.4302727080977236</v>
      </c>
      <c r="J15">
        <v>1.777491519442222</v>
      </c>
      <c r="K15">
        <v>1.3212831133449847</v>
      </c>
      <c r="L15">
        <v>1.4147626882017434</v>
      </c>
    </row>
    <row r="16" spans="1:12" ht="12.75">
      <c r="A16" t="s">
        <v>25</v>
      </c>
      <c r="D16">
        <v>1.3797521562478843</v>
      </c>
      <c r="E16">
        <v>1.4113780508961422</v>
      </c>
      <c r="F16">
        <v>1.144357751307441</v>
      </c>
      <c r="G16">
        <v>1.2304777085813083</v>
      </c>
      <c r="H16">
        <v>1.3801893858375185</v>
      </c>
      <c r="I16">
        <v>1.2103996458726796</v>
      </c>
      <c r="J16">
        <v>0.9159029582267588</v>
      </c>
      <c r="K16">
        <v>0.7683955764488093</v>
      </c>
      <c r="L16">
        <v>1.0310118562506085</v>
      </c>
    </row>
    <row r="17" spans="1:12" ht="12.75">
      <c r="A17" t="s">
        <v>33</v>
      </c>
      <c r="D17">
        <v>1.533040773916552</v>
      </c>
      <c r="E17">
        <v>1.5585457560482805</v>
      </c>
      <c r="F17">
        <v>1.7409765617686608</v>
      </c>
      <c r="G17">
        <v>1.8041040608211165</v>
      </c>
      <c r="H17">
        <v>1.7518024984514293</v>
      </c>
      <c r="I17">
        <v>1.6160196476094928</v>
      </c>
      <c r="J17">
        <v>2.0084637829949648</v>
      </c>
      <c r="K17">
        <v>1.7810886852986307</v>
      </c>
      <c r="L17">
        <v>1.7476881450776645</v>
      </c>
    </row>
    <row r="18" spans="1:12" ht="12.75">
      <c r="A18" t="s">
        <v>7</v>
      </c>
      <c r="D18">
        <v>1.0855051199942967</v>
      </c>
      <c r="E18">
        <v>0.9369997141270869</v>
      </c>
      <c r="F18">
        <v>1.0419535162032512</v>
      </c>
      <c r="G18">
        <v>1.1165897701724727</v>
      </c>
      <c r="H18">
        <v>1.1188605400603315</v>
      </c>
      <c r="I18">
        <v>1.0292884469611623</v>
      </c>
      <c r="J18">
        <v>1.120437267205988</v>
      </c>
      <c r="K18">
        <v>1.1530981550718473</v>
      </c>
      <c r="L18">
        <v>1.0974507734766734</v>
      </c>
    </row>
    <row r="19" spans="1:12" ht="12.75">
      <c r="A19" t="s">
        <v>8</v>
      </c>
      <c r="D19">
        <v>1.992658807929212</v>
      </c>
      <c r="E19">
        <v>1.564635180394926</v>
      </c>
      <c r="F19">
        <v>2.0266379414992546</v>
      </c>
      <c r="G19">
        <v>2.0253194959926053</v>
      </c>
      <c r="H19">
        <v>2.064108486586072</v>
      </c>
      <c r="I19">
        <v>1.8450616168421414</v>
      </c>
      <c r="J19">
        <v>1.766929396367681</v>
      </c>
      <c r="K19">
        <v>1.9191049487274205</v>
      </c>
      <c r="L19">
        <v>1.7291097125477142</v>
      </c>
    </row>
    <row r="20" spans="1:13" ht="12.75">
      <c r="A20" t="s">
        <v>19</v>
      </c>
      <c r="B20">
        <v>0.31906784040756</v>
      </c>
      <c r="C20">
        <v>0.33185615002874674</v>
      </c>
      <c r="D20">
        <v>0.3361769146241281</v>
      </c>
      <c r="E20">
        <v>0.3012556194589206</v>
      </c>
      <c r="F20">
        <v>0.3004854970773989</v>
      </c>
      <c r="G20">
        <v>0.31932539837434015</v>
      </c>
      <c r="H20">
        <v>0.34034801751652943</v>
      </c>
      <c r="I20">
        <v>0.2831111324705572</v>
      </c>
      <c r="J20">
        <v>0.29737964351203255</v>
      </c>
      <c r="K20">
        <v>0.2899430891632318</v>
      </c>
      <c r="L20">
        <v>0.2938363926397689</v>
      </c>
      <c r="M20" t="s">
        <v>37</v>
      </c>
    </row>
    <row r="21" spans="1:13" ht="12.75">
      <c r="A21" t="s">
        <v>35</v>
      </c>
      <c r="B21">
        <v>0.10242402210224204</v>
      </c>
      <c r="C21">
        <v>0.13838684011622887</v>
      </c>
      <c r="D21">
        <v>0.12261917697509288</v>
      </c>
      <c r="E21">
        <v>0.12327396481607254</v>
      </c>
      <c r="F21">
        <v>0.1210054893446711</v>
      </c>
      <c r="G21">
        <v>0.13021578337470374</v>
      </c>
      <c r="H21">
        <v>0.1521543156476947</v>
      </c>
      <c r="I21">
        <v>0.14889960016370168</v>
      </c>
      <c r="J21">
        <v>0.1501507644803806</v>
      </c>
      <c r="K21">
        <v>0.13904725921450162</v>
      </c>
      <c r="L21">
        <v>0.1497700643070234</v>
      </c>
      <c r="M21" t="s">
        <v>37</v>
      </c>
    </row>
    <row r="24" spans="2:15" ht="12.75">
      <c r="B24">
        <v>1990</v>
      </c>
      <c r="C24">
        <v>1991</v>
      </c>
      <c r="D24">
        <v>1992</v>
      </c>
      <c r="E24">
        <v>1993</v>
      </c>
      <c r="F24">
        <v>1994</v>
      </c>
      <c r="G24">
        <v>1995</v>
      </c>
      <c r="H24">
        <v>1996</v>
      </c>
      <c r="I24">
        <v>1997</v>
      </c>
      <c r="J24">
        <v>1998</v>
      </c>
      <c r="K24">
        <v>1999</v>
      </c>
      <c r="L24">
        <v>2000</v>
      </c>
      <c r="N24" t="s">
        <v>38</v>
      </c>
      <c r="O24">
        <v>4.428571428571429</v>
      </c>
    </row>
    <row r="25" spans="1:13" ht="12.75">
      <c r="A25" t="s">
        <v>27</v>
      </c>
      <c r="B25" s="1">
        <f>B2*$O$24</f>
        <v>10.714470654527686</v>
      </c>
      <c r="C25" s="1">
        <f aca="true" t="shared" si="0" ref="C25:L25">C2*$O$24</f>
        <v>11.264030362421584</v>
      </c>
      <c r="D25" s="1">
        <f t="shared" si="0"/>
        <v>12.129031934598057</v>
      </c>
      <c r="E25" s="1">
        <f t="shared" si="0"/>
        <v>11.79989251002491</v>
      </c>
      <c r="F25" s="1">
        <f t="shared" si="0"/>
        <v>11.448070139637094</v>
      </c>
      <c r="G25" s="1">
        <f t="shared" si="0"/>
        <v>10.477346474080202</v>
      </c>
      <c r="H25" s="1">
        <f t="shared" si="0"/>
        <v>10.848664223468644</v>
      </c>
      <c r="I25" s="1">
        <f t="shared" si="0"/>
        <v>10.463262802534128</v>
      </c>
      <c r="J25" s="1">
        <f t="shared" si="0"/>
        <v>11.102132869880197</v>
      </c>
      <c r="K25" s="1">
        <f t="shared" si="0"/>
        <v>10.774045322614043</v>
      </c>
      <c r="L25" s="1">
        <f t="shared" si="0"/>
        <v>10.769399200444756</v>
      </c>
      <c r="M25" t="s">
        <v>39</v>
      </c>
    </row>
    <row r="26" spans="1:12" ht="12.75">
      <c r="A26" t="s">
        <v>32</v>
      </c>
      <c r="B26" s="1"/>
      <c r="C26" s="1"/>
      <c r="D26" s="1">
        <f aca="true" t="shared" si="1" ref="B26:L27">D3*$O$24</f>
        <v>6.523095745240632</v>
      </c>
      <c r="E26" s="1">
        <f t="shared" si="1"/>
        <v>5.599235679282377</v>
      </c>
      <c r="F26" s="1">
        <f t="shared" si="1"/>
        <v>5.624328022597906</v>
      </c>
      <c r="G26" s="1">
        <f t="shared" si="1"/>
        <v>5.979978046844243</v>
      </c>
      <c r="H26" s="1">
        <f t="shared" si="1"/>
        <v>6.15784836126593</v>
      </c>
      <c r="I26" s="1">
        <f t="shared" si="1"/>
        <v>6.022305728861378</v>
      </c>
      <c r="J26" s="1">
        <f t="shared" si="1"/>
        <v>6.20640556908052</v>
      </c>
      <c r="K26" s="1">
        <f t="shared" si="1"/>
        <v>5.637621761035101</v>
      </c>
      <c r="L26" s="1">
        <f t="shared" si="1"/>
        <v>5.8724950371827935</v>
      </c>
    </row>
    <row r="27" spans="1:12" ht="12.75">
      <c r="A27" t="s">
        <v>34</v>
      </c>
      <c r="B27" s="1">
        <f t="shared" si="1"/>
        <v>0.8692918162346247</v>
      </c>
      <c r="C27" s="1">
        <f t="shared" si="1"/>
        <v>1.011140988693041</v>
      </c>
      <c r="D27" s="1">
        <f t="shared" si="1"/>
        <v>0.9673120855079284</v>
      </c>
      <c r="E27" s="1">
        <f t="shared" si="1"/>
        <v>0.9105157844403725</v>
      </c>
      <c r="F27" s="1">
        <f t="shared" si="1"/>
        <v>0.9019915575577115</v>
      </c>
      <c r="G27" s="1">
        <f t="shared" si="1"/>
        <v>0.9637000850332491</v>
      </c>
      <c r="H27" s="1">
        <f t="shared" si="1"/>
        <v>1.0683254139502552</v>
      </c>
      <c r="I27" s="1">
        <f t="shared" si="1"/>
        <v>0.9526006636085267</v>
      </c>
      <c r="J27" s="1">
        <f t="shared" si="1"/>
        <v>0.9833069535630006</v>
      </c>
      <c r="K27" s="1">
        <f t="shared" si="1"/>
        <v>0.9378385629927753</v>
      </c>
      <c r="L27" s="1">
        <f t="shared" si="1"/>
        <v>0.9755233982188308</v>
      </c>
    </row>
    <row r="30" spans="2:15" ht="12.75">
      <c r="B30">
        <v>1990</v>
      </c>
      <c r="C30">
        <v>1991</v>
      </c>
      <c r="D30">
        <v>1992</v>
      </c>
      <c r="E30">
        <v>1993</v>
      </c>
      <c r="F30">
        <v>1994</v>
      </c>
      <c r="G30">
        <v>1995</v>
      </c>
      <c r="H30">
        <v>1996</v>
      </c>
      <c r="I30">
        <v>1997</v>
      </c>
      <c r="J30">
        <v>1998</v>
      </c>
      <c r="K30">
        <v>1999</v>
      </c>
      <c r="L30">
        <v>2000</v>
      </c>
      <c r="N30" t="s">
        <v>38</v>
      </c>
      <c r="O30">
        <v>4.428571428571429</v>
      </c>
    </row>
    <row r="31" spans="1:12" ht="12.75">
      <c r="A31" t="s">
        <v>28</v>
      </c>
      <c r="B31" s="1">
        <f>B8*$O$24</f>
        <v>16.839945894184947</v>
      </c>
      <c r="C31" s="1">
        <f aca="true" t="shared" si="2" ref="C31:L31">C8*$O$24</f>
        <v>16.977777218616637</v>
      </c>
      <c r="D31" s="1">
        <f t="shared" si="2"/>
        <v>17.4072335336576</v>
      </c>
      <c r="E31" s="1">
        <f t="shared" si="2"/>
        <v>17.79025656096819</v>
      </c>
      <c r="F31" s="1">
        <f t="shared" si="2"/>
        <v>18.4513406490378</v>
      </c>
      <c r="G31" s="1">
        <f t="shared" si="2"/>
        <v>14.121191789958985</v>
      </c>
      <c r="H31" s="1">
        <f t="shared" si="2"/>
        <v>14.365010871731604</v>
      </c>
      <c r="I31" s="1">
        <f t="shared" si="2"/>
        <v>15.159301918553288</v>
      </c>
      <c r="J31" s="1">
        <f t="shared" si="2"/>
        <v>16.376387003667</v>
      </c>
      <c r="K31" s="1">
        <f t="shared" si="2"/>
        <v>15.286207097703219</v>
      </c>
      <c r="L31" s="1">
        <f t="shared" si="2"/>
        <v>14.421573690078098</v>
      </c>
    </row>
    <row r="32" spans="1:12" ht="12.75">
      <c r="A32" t="s">
        <v>29</v>
      </c>
      <c r="B32" s="1">
        <f aca="true" t="shared" si="3" ref="B32:L44">B9*$O$24</f>
        <v>7.078083690556966</v>
      </c>
      <c r="C32" s="1">
        <f t="shared" si="3"/>
        <v>7.826312391622638</v>
      </c>
      <c r="D32" s="1">
        <f t="shared" si="3"/>
        <v>8.555701466159977</v>
      </c>
      <c r="E32" s="1">
        <f t="shared" si="3"/>
        <v>8.332576140096544</v>
      </c>
      <c r="F32" s="1">
        <f t="shared" si="3"/>
        <v>7.892401382916741</v>
      </c>
      <c r="G32" s="1">
        <f t="shared" si="3"/>
        <v>8.039477079521951</v>
      </c>
      <c r="H32" s="1">
        <f t="shared" si="3"/>
        <v>8.337177712892473</v>
      </c>
      <c r="I32" s="1">
        <f t="shared" si="3"/>
        <v>7.637646535712515</v>
      </c>
      <c r="J32" s="1">
        <f t="shared" si="3"/>
        <v>7.806733227728062</v>
      </c>
      <c r="K32" s="1">
        <f t="shared" si="3"/>
        <v>8.022044430277578</v>
      </c>
      <c r="L32" s="1">
        <f t="shared" si="3"/>
        <v>8.467837830448568</v>
      </c>
    </row>
    <row r="33" spans="1:12" ht="12.75">
      <c r="A33" t="s">
        <v>30</v>
      </c>
      <c r="B33" s="1">
        <f t="shared" si="3"/>
        <v>11.160026136384714</v>
      </c>
      <c r="C33" s="1">
        <f t="shared" si="3"/>
        <v>12.289540706960736</v>
      </c>
      <c r="D33" s="1">
        <f t="shared" si="3"/>
        <v>14.191089310859532</v>
      </c>
      <c r="E33" s="1">
        <f t="shared" si="3"/>
        <v>11.276625190106236</v>
      </c>
      <c r="F33" s="1">
        <f t="shared" si="3"/>
        <v>11.567630895567056</v>
      </c>
      <c r="G33" s="1">
        <f t="shared" si="3"/>
        <v>11.624720056172476</v>
      </c>
      <c r="H33" s="1">
        <f t="shared" si="3"/>
        <v>18.20507066058601</v>
      </c>
      <c r="I33" s="1">
        <f t="shared" si="3"/>
        <v>14.613538700211935</v>
      </c>
      <c r="J33" s="1">
        <f t="shared" si="3"/>
        <v>14.335370883599753</v>
      </c>
      <c r="K33" s="1">
        <f t="shared" si="3"/>
        <v>12.20315571441495</v>
      </c>
      <c r="L33" s="1">
        <f t="shared" si="3"/>
        <v>11.48058181549454</v>
      </c>
    </row>
    <row r="34" spans="1:12" ht="12.75">
      <c r="A34" t="s">
        <v>31</v>
      </c>
      <c r="B34" s="1">
        <f t="shared" si="3"/>
        <v>27.341327306874717</v>
      </c>
      <c r="C34" s="1">
        <f t="shared" si="3"/>
        <v>24.0923792445059</v>
      </c>
      <c r="D34" s="1">
        <f t="shared" si="3"/>
        <v>27.157628257828012</v>
      </c>
      <c r="E34" s="1">
        <f t="shared" si="3"/>
        <v>24.094051404805306</v>
      </c>
      <c r="F34" s="1">
        <f t="shared" si="3"/>
        <v>21.173843964821224</v>
      </c>
      <c r="G34" s="1">
        <f t="shared" si="3"/>
        <v>17.93801653575493</v>
      </c>
      <c r="H34" s="1">
        <f t="shared" si="3"/>
        <v>16.704636535818207</v>
      </c>
      <c r="I34" s="1">
        <f t="shared" si="3"/>
        <v>17.381818213243335</v>
      </c>
      <c r="J34" s="1">
        <f t="shared" si="3"/>
        <v>22.30347501640834</v>
      </c>
      <c r="K34" s="1">
        <f t="shared" si="3"/>
        <v>18.456693339194004</v>
      </c>
      <c r="L34" s="1">
        <f t="shared" si="3"/>
        <v>16.561746059645305</v>
      </c>
    </row>
    <row r="35" spans="1:12" ht="12.75">
      <c r="A35" t="s">
        <v>21</v>
      </c>
      <c r="B35" s="1"/>
      <c r="C35" s="1"/>
      <c r="D35" s="1">
        <f t="shared" si="3"/>
        <v>15.15386249942704</v>
      </c>
      <c r="E35" s="1">
        <f t="shared" si="3"/>
        <v>6.80647049281322</v>
      </c>
      <c r="F35" s="1">
        <f t="shared" si="3"/>
        <v>5.29605787893675</v>
      </c>
      <c r="G35" s="1">
        <f t="shared" si="3"/>
        <v>6.554307838225062</v>
      </c>
      <c r="H35" s="1">
        <f t="shared" si="3"/>
        <v>8.081770543151286</v>
      </c>
      <c r="I35" s="1">
        <f t="shared" si="3"/>
        <v>8.191182559593615</v>
      </c>
      <c r="J35" s="1">
        <f t="shared" si="3"/>
        <v>7.4763803052705535</v>
      </c>
      <c r="K35" s="1">
        <f t="shared" si="3"/>
        <v>6.649641779937306</v>
      </c>
      <c r="L35" s="1">
        <f t="shared" si="3"/>
        <v>7.0349445482628745</v>
      </c>
    </row>
    <row r="36" spans="1:12" ht="12.75">
      <c r="A36" t="s">
        <v>11</v>
      </c>
      <c r="B36" s="1"/>
      <c r="C36" s="1"/>
      <c r="D36" s="1">
        <f t="shared" si="3"/>
        <v>1.091595047763045</v>
      </c>
      <c r="E36" s="1">
        <f t="shared" si="3"/>
        <v>1.0547886408651215</v>
      </c>
      <c r="F36" s="1">
        <f t="shared" si="3"/>
        <v>0.9156953175339133</v>
      </c>
      <c r="G36" s="1">
        <f t="shared" si="3"/>
        <v>0.9260161917364538</v>
      </c>
      <c r="H36" s="1">
        <f t="shared" si="3"/>
        <v>1.066313668945397</v>
      </c>
      <c r="I36" s="1">
        <f t="shared" si="3"/>
        <v>1.149587547074583</v>
      </c>
      <c r="J36" s="1">
        <f t="shared" si="3"/>
        <v>1.1569879099858056</v>
      </c>
      <c r="K36" s="1">
        <f t="shared" si="3"/>
        <v>0.9616424677686471</v>
      </c>
      <c r="L36" s="1">
        <f t="shared" si="3"/>
        <v>1.0332881676890522</v>
      </c>
    </row>
    <row r="37" spans="1:12" ht="12.75">
      <c r="A37" t="s">
        <v>23</v>
      </c>
      <c r="B37" s="1"/>
      <c r="C37" s="1"/>
      <c r="D37" s="1">
        <f t="shared" si="3"/>
        <v>9.115615131282363</v>
      </c>
      <c r="E37" s="1">
        <f t="shared" si="3"/>
        <v>8.322544829340025</v>
      </c>
      <c r="F37" s="1">
        <f t="shared" si="3"/>
        <v>9.205433806928632</v>
      </c>
      <c r="G37" s="1">
        <f t="shared" si="3"/>
        <v>9.881828489312317</v>
      </c>
      <c r="H37" s="1">
        <f t="shared" si="3"/>
        <v>10.697282744451156</v>
      </c>
      <c r="I37" s="1">
        <f t="shared" si="3"/>
        <v>9.126513050669118</v>
      </c>
      <c r="J37" s="1">
        <f t="shared" si="3"/>
        <v>9.165696120525114</v>
      </c>
      <c r="K37" s="1">
        <f t="shared" si="3"/>
        <v>9.615637917415802</v>
      </c>
      <c r="L37" s="1">
        <f t="shared" si="3"/>
        <v>9.57945855639201</v>
      </c>
    </row>
    <row r="38" spans="1:12" ht="12.75">
      <c r="A38" t="s">
        <v>24</v>
      </c>
      <c r="B38" s="1"/>
      <c r="C38" s="1"/>
      <c r="D38" s="1">
        <f t="shared" si="3"/>
        <v>6.420146559692355</v>
      </c>
      <c r="E38" s="1">
        <f t="shared" si="3"/>
        <v>5.529507065700058</v>
      </c>
      <c r="F38" s="1">
        <f t="shared" si="3"/>
        <v>5.523694553801602</v>
      </c>
      <c r="G38" s="1">
        <f t="shared" si="3"/>
        <v>5.654477177819888</v>
      </c>
      <c r="H38" s="1">
        <f t="shared" si="3"/>
        <v>4.3466470157905865</v>
      </c>
      <c r="I38" s="1">
        <f t="shared" si="3"/>
        <v>6.334064850147062</v>
      </c>
      <c r="J38" s="1">
        <f t="shared" si="3"/>
        <v>7.871748157529841</v>
      </c>
      <c r="K38" s="1">
        <f t="shared" si="3"/>
        <v>5.851396644813504</v>
      </c>
      <c r="L38" s="1">
        <f t="shared" si="3"/>
        <v>6.26537761917915</v>
      </c>
    </row>
    <row r="39" spans="1:12" ht="12.75">
      <c r="A39" t="s">
        <v>25</v>
      </c>
      <c r="B39" s="1"/>
      <c r="C39" s="1"/>
      <c r="D39" s="1">
        <f t="shared" si="3"/>
        <v>6.110330977669202</v>
      </c>
      <c r="E39" s="1">
        <f t="shared" si="3"/>
        <v>6.250388511111487</v>
      </c>
      <c r="F39" s="1">
        <f t="shared" si="3"/>
        <v>5.067870041504382</v>
      </c>
      <c r="G39" s="1">
        <f t="shared" si="3"/>
        <v>5.449258423717223</v>
      </c>
      <c r="H39" s="1">
        <f t="shared" si="3"/>
        <v>6.112267280137583</v>
      </c>
      <c r="I39" s="1">
        <f t="shared" si="3"/>
        <v>5.360341288864724</v>
      </c>
      <c r="J39" s="1">
        <f t="shared" si="3"/>
        <v>4.056141672147075</v>
      </c>
      <c r="K39" s="1">
        <f t="shared" si="3"/>
        <v>3.4028946957018698</v>
      </c>
      <c r="L39" s="1">
        <f t="shared" si="3"/>
        <v>4.565909649109838</v>
      </c>
    </row>
    <row r="40" spans="1:12" ht="12.75">
      <c r="A40" t="s">
        <v>33</v>
      </c>
      <c r="B40" s="1"/>
      <c r="C40" s="1"/>
      <c r="D40" s="1">
        <f t="shared" si="3"/>
        <v>6.789180570201873</v>
      </c>
      <c r="E40" s="1">
        <f t="shared" si="3"/>
        <v>6.902131205356671</v>
      </c>
      <c r="F40" s="1">
        <f t="shared" si="3"/>
        <v>7.710039059261212</v>
      </c>
      <c r="G40" s="1">
        <f t="shared" si="3"/>
        <v>7.989603697922088</v>
      </c>
      <c r="H40" s="1">
        <f t="shared" si="3"/>
        <v>7.757982493142045</v>
      </c>
      <c r="I40" s="1">
        <f t="shared" si="3"/>
        <v>7.1566584394134685</v>
      </c>
      <c r="J40" s="1">
        <f t="shared" si="3"/>
        <v>8.894625324691987</v>
      </c>
      <c r="K40" s="1">
        <f t="shared" si="3"/>
        <v>7.887678463465365</v>
      </c>
      <c r="L40" s="1">
        <f t="shared" si="3"/>
        <v>7.739761785343943</v>
      </c>
    </row>
    <row r="41" spans="1:12" ht="12.75">
      <c r="A41" t="s">
        <v>7</v>
      </c>
      <c r="B41" s="1"/>
      <c r="C41" s="1"/>
      <c r="D41" s="1">
        <f t="shared" si="3"/>
        <v>4.807236959974743</v>
      </c>
      <c r="E41" s="1">
        <f t="shared" si="3"/>
        <v>4.149570162562814</v>
      </c>
      <c r="F41" s="1">
        <f t="shared" si="3"/>
        <v>4.614365571757255</v>
      </c>
      <c r="G41" s="1">
        <f t="shared" si="3"/>
        <v>4.944897553620951</v>
      </c>
      <c r="H41" s="1">
        <f t="shared" si="3"/>
        <v>4.954953820267183</v>
      </c>
      <c r="I41" s="1">
        <f t="shared" si="3"/>
        <v>4.558277407970862</v>
      </c>
      <c r="J41" s="1">
        <f t="shared" si="3"/>
        <v>4.96193646905509</v>
      </c>
      <c r="K41" s="1">
        <f t="shared" si="3"/>
        <v>5.1065775438896095</v>
      </c>
      <c r="L41" s="1">
        <f t="shared" si="3"/>
        <v>4.860139139682411</v>
      </c>
    </row>
    <row r="42" spans="1:12" ht="12.75">
      <c r="A42" t="s">
        <v>8</v>
      </c>
      <c r="B42" s="1"/>
      <c r="C42" s="1"/>
      <c r="D42" s="1">
        <f t="shared" si="3"/>
        <v>8.82463186368651</v>
      </c>
      <c r="E42" s="1">
        <f t="shared" si="3"/>
        <v>6.9290986560346735</v>
      </c>
      <c r="F42" s="1">
        <f t="shared" si="3"/>
        <v>8.975110883782413</v>
      </c>
      <c r="G42" s="1">
        <f t="shared" si="3"/>
        <v>8.969272053681538</v>
      </c>
      <c r="H42" s="1">
        <f t="shared" si="3"/>
        <v>9.14105186916689</v>
      </c>
      <c r="I42" s="1">
        <f t="shared" si="3"/>
        <v>8.170987160300912</v>
      </c>
      <c r="J42" s="1">
        <f t="shared" si="3"/>
        <v>7.824973041056874</v>
      </c>
      <c r="K42" s="1">
        <f t="shared" si="3"/>
        <v>8.49889334436429</v>
      </c>
      <c r="L42" s="1">
        <f t="shared" si="3"/>
        <v>7.657485869854163</v>
      </c>
    </row>
    <row r="43" spans="1:12" ht="12.75">
      <c r="A43" t="s">
        <v>19</v>
      </c>
      <c r="B43" s="1">
        <f t="shared" si="3"/>
        <v>1.4130147218049085</v>
      </c>
      <c r="C43" s="1">
        <f t="shared" si="3"/>
        <v>1.4696486644130213</v>
      </c>
      <c r="D43" s="1">
        <f t="shared" si="3"/>
        <v>1.48878347904971</v>
      </c>
      <c r="E43" s="1">
        <f t="shared" si="3"/>
        <v>1.3341320290323628</v>
      </c>
      <c r="F43" s="1">
        <f t="shared" si="3"/>
        <v>1.3307214870570523</v>
      </c>
      <c r="G43" s="1">
        <f t="shared" si="3"/>
        <v>1.4141553356577923</v>
      </c>
      <c r="H43" s="1">
        <f t="shared" si="3"/>
        <v>1.5072555061446304</v>
      </c>
      <c r="I43" s="1">
        <f t="shared" si="3"/>
        <v>1.2537778723696105</v>
      </c>
      <c r="J43" s="1">
        <f t="shared" si="3"/>
        <v>1.3169669926961443</v>
      </c>
      <c r="K43" s="1">
        <f t="shared" si="3"/>
        <v>1.2840336805800265</v>
      </c>
      <c r="L43" s="1">
        <f t="shared" si="3"/>
        <v>1.3012754531189767</v>
      </c>
    </row>
    <row r="44" spans="1:12" ht="12.75">
      <c r="A44" t="s">
        <v>35</v>
      </c>
      <c r="B44" s="1">
        <f t="shared" si="3"/>
        <v>0.4535920978813576</v>
      </c>
      <c r="C44" s="1">
        <f t="shared" si="3"/>
        <v>0.6128560062290136</v>
      </c>
      <c r="D44" s="1">
        <f t="shared" si="3"/>
        <v>0.5430277837468399</v>
      </c>
      <c r="E44" s="1">
        <f t="shared" si="3"/>
        <v>0.5459275584711785</v>
      </c>
      <c r="F44" s="1">
        <f t="shared" si="3"/>
        <v>0.535881452812115</v>
      </c>
      <c r="G44" s="1">
        <f t="shared" si="3"/>
        <v>0.5766698978022594</v>
      </c>
      <c r="H44" s="1">
        <f t="shared" si="3"/>
        <v>0.6738262550112194</v>
      </c>
      <c r="I44" s="1">
        <f t="shared" si="3"/>
        <v>0.6594125150106789</v>
      </c>
      <c r="J44" s="1">
        <f t="shared" si="3"/>
        <v>0.6649533855559712</v>
      </c>
      <c r="K44" s="1">
        <f t="shared" si="3"/>
        <v>0.6157807193785072</v>
      </c>
      <c r="L44" s="1">
        <f t="shared" si="3"/>
        <v>0.6632674276453894</v>
      </c>
    </row>
    <row r="71" spans="2:12" ht="12.75">
      <c r="B71">
        <v>1990</v>
      </c>
      <c r="C71">
        <v>1991</v>
      </c>
      <c r="D71">
        <v>1992</v>
      </c>
      <c r="E71">
        <v>1993</v>
      </c>
      <c r="F71">
        <v>1994</v>
      </c>
      <c r="G71">
        <v>1995</v>
      </c>
      <c r="H71">
        <v>1996</v>
      </c>
      <c r="I71">
        <v>1997</v>
      </c>
      <c r="J71">
        <v>1998</v>
      </c>
      <c r="K71">
        <v>1999</v>
      </c>
      <c r="L71">
        <v>2000</v>
      </c>
    </row>
    <row r="72" spans="1:12" ht="12.75">
      <c r="A72" t="s">
        <v>27</v>
      </c>
      <c r="B72">
        <v>10.714470654527686</v>
      </c>
      <c r="C72">
        <v>11.264030362421584</v>
      </c>
      <c r="D72">
        <v>12.129031934598057</v>
      </c>
      <c r="E72">
        <v>11.79989251002491</v>
      </c>
      <c r="F72">
        <v>11.448070139637094</v>
      </c>
      <c r="G72">
        <v>10.477346474080202</v>
      </c>
      <c r="H72">
        <v>10.848664223468644</v>
      </c>
      <c r="I72">
        <v>10.463262802534128</v>
      </c>
      <c r="J72">
        <v>11.102132869880197</v>
      </c>
      <c r="K72">
        <v>10.774045322614043</v>
      </c>
      <c r="L72">
        <v>10.769399200444756</v>
      </c>
    </row>
    <row r="73" spans="1:12" ht="12.75">
      <c r="A73" t="s">
        <v>32</v>
      </c>
      <c r="D73">
        <v>6.523095745240632</v>
      </c>
      <c r="E73">
        <v>5.599235679282377</v>
      </c>
      <c r="F73">
        <v>5.624328022597906</v>
      </c>
      <c r="G73">
        <v>5.979978046844243</v>
      </c>
      <c r="H73">
        <v>6.15784836126593</v>
      </c>
      <c r="I73">
        <v>6.022305728861378</v>
      </c>
      <c r="J73">
        <v>6.20640556908052</v>
      </c>
      <c r="K73">
        <v>5.637621761035101</v>
      </c>
      <c r="L73">
        <v>5.8724950371827935</v>
      </c>
    </row>
    <row r="74" spans="1:12" ht="12.75">
      <c r="A74" t="s">
        <v>34</v>
      </c>
      <c r="B74">
        <v>0.8692918162346247</v>
      </c>
      <c r="C74">
        <v>1.011140988693041</v>
      </c>
      <c r="D74">
        <v>0.9673120855079284</v>
      </c>
      <c r="E74">
        <v>0.9105157844403725</v>
      </c>
      <c r="F74">
        <v>0.9019915575577115</v>
      </c>
      <c r="G74">
        <v>0.9637000850332491</v>
      </c>
      <c r="H74">
        <v>1.0683254139502552</v>
      </c>
      <c r="I74">
        <v>0.9526006636085267</v>
      </c>
      <c r="J74">
        <v>0.9833069535630006</v>
      </c>
      <c r="K74">
        <v>0.9378385629927753</v>
      </c>
      <c r="L74">
        <v>0.9755233982188308</v>
      </c>
    </row>
    <row r="75" spans="1:12" ht="12.75">
      <c r="A75" t="s">
        <v>53</v>
      </c>
      <c r="B75" s="3">
        <v>4.428571428571429</v>
      </c>
      <c r="C75" s="3">
        <v>4.428571428571429</v>
      </c>
      <c r="D75" s="3">
        <v>4.428571428571429</v>
      </c>
      <c r="E75" s="3">
        <v>4.428571428571429</v>
      </c>
      <c r="F75" s="3">
        <v>4.428571428571429</v>
      </c>
      <c r="G75" s="3">
        <v>4.428571428571429</v>
      </c>
      <c r="H75" s="3">
        <v>4.428571428571429</v>
      </c>
      <c r="I75" s="3">
        <v>4.428571428571429</v>
      </c>
      <c r="J75" s="3">
        <v>4.428571428571429</v>
      </c>
      <c r="K75" s="3">
        <v>4.428571428571429</v>
      </c>
      <c r="L75" s="3">
        <v>4.428571428571429</v>
      </c>
    </row>
    <row r="76" spans="1:12" ht="12.75">
      <c r="A76" t="s">
        <v>54</v>
      </c>
      <c r="B76" s="3">
        <v>0.4428571428571429</v>
      </c>
      <c r="C76" s="3">
        <v>0.4428571428571429</v>
      </c>
      <c r="D76" s="3">
        <v>0.4428571428571429</v>
      </c>
      <c r="E76" s="3">
        <v>0.4428571428571429</v>
      </c>
      <c r="F76" s="3">
        <v>0.4428571428571429</v>
      </c>
      <c r="G76" s="3">
        <v>0.4428571428571429</v>
      </c>
      <c r="H76" s="3">
        <v>0.4428571428571429</v>
      </c>
      <c r="I76" s="3">
        <v>0.4428571428571429</v>
      </c>
      <c r="J76" s="3">
        <v>0.4428571428571429</v>
      </c>
      <c r="K76" s="3">
        <v>0.4428571428571429</v>
      </c>
      <c r="L76" s="3">
        <v>0.4428571428571429</v>
      </c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51">
      <selection activeCell="M72" sqref="M72"/>
    </sheetView>
  </sheetViews>
  <sheetFormatPr defaultColWidth="9.140625" defaultRowHeight="12.75"/>
  <sheetData>
    <row r="1" spans="2:13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  <c r="M1" t="s">
        <v>52</v>
      </c>
    </row>
    <row r="2" spans="1:12" ht="12.75">
      <c r="A2" t="s">
        <v>40</v>
      </c>
      <c r="B2" s="2">
        <v>8.035529044871113</v>
      </c>
      <c r="C2" s="2">
        <v>8.259725535667833</v>
      </c>
      <c r="D2" s="2">
        <v>8.75412079281401</v>
      </c>
      <c r="E2" s="2">
        <v>10.853134714990494</v>
      </c>
      <c r="F2" s="2">
        <v>10.004959464443738</v>
      </c>
      <c r="G2" s="2">
        <v>9.733491684800887</v>
      </c>
      <c r="H2" s="2">
        <v>9.61071260524429</v>
      </c>
      <c r="I2" s="2">
        <v>7.787930667556804</v>
      </c>
      <c r="J2" s="2">
        <v>7.605346359728471</v>
      </c>
      <c r="K2" s="2">
        <v>7.596425146844356</v>
      </c>
      <c r="L2" s="2">
        <v>7.77094294663162</v>
      </c>
    </row>
    <row r="3" spans="1:12" ht="12.75">
      <c r="A3" t="s">
        <v>42</v>
      </c>
      <c r="B3" s="2">
        <v>134.82624861711008</v>
      </c>
      <c r="C3" s="2">
        <v>113.29090026059251</v>
      </c>
      <c r="D3" s="2">
        <v>99.65707761796625</v>
      </c>
      <c r="E3" s="2">
        <v>96.6234705103095</v>
      </c>
      <c r="F3" s="2">
        <v>85.07727832826262</v>
      </c>
      <c r="G3" s="2">
        <v>91.14330086272633</v>
      </c>
      <c r="H3" s="2">
        <v>99.03651328115238</v>
      </c>
      <c r="I3" s="2">
        <v>92.62036355439142</v>
      </c>
      <c r="J3" s="2">
        <v>84.24788432057294</v>
      </c>
      <c r="K3" s="2">
        <v>82.36411213869843</v>
      </c>
      <c r="L3" s="2">
        <v>75.16991894556129</v>
      </c>
    </row>
    <row r="4" spans="1:12" ht="12.75">
      <c r="A4" t="s">
        <v>47</v>
      </c>
      <c r="B4" s="2"/>
      <c r="C4" s="2"/>
      <c r="D4" s="2">
        <v>86.0340598771021</v>
      </c>
      <c r="E4" s="2">
        <v>81.86947012697274</v>
      </c>
      <c r="F4" s="2">
        <v>78.05208564689363</v>
      </c>
      <c r="G4" s="2">
        <v>66.57018360814821</v>
      </c>
      <c r="H4" s="2">
        <v>67.77752875726338</v>
      </c>
      <c r="I4" s="2">
        <v>69.53603170865027</v>
      </c>
      <c r="J4" s="2">
        <v>60.554585793590064</v>
      </c>
      <c r="K4" s="2">
        <v>62.52022582177356</v>
      </c>
      <c r="L4" s="2">
        <v>62.61635688903864</v>
      </c>
    </row>
    <row r="8" spans="2:12" ht="12.75">
      <c r="B8">
        <v>1990</v>
      </c>
      <c r="C8">
        <v>1991</v>
      </c>
      <c r="D8">
        <v>1992</v>
      </c>
      <c r="E8">
        <v>1993</v>
      </c>
      <c r="F8">
        <v>1994</v>
      </c>
      <c r="G8">
        <v>1995</v>
      </c>
      <c r="H8">
        <v>1996</v>
      </c>
      <c r="I8">
        <v>1997</v>
      </c>
      <c r="J8">
        <v>1998</v>
      </c>
      <c r="K8">
        <v>1999</v>
      </c>
      <c r="L8">
        <v>2000</v>
      </c>
    </row>
    <row r="9" spans="1:12" ht="12.75">
      <c r="A9" t="s">
        <v>41</v>
      </c>
      <c r="B9" s="2">
        <v>11.933317225051308</v>
      </c>
      <c r="C9" s="2">
        <v>11.470501744971193</v>
      </c>
      <c r="D9" s="2">
        <v>9.473056654533366</v>
      </c>
      <c r="E9" s="2">
        <v>11.475391891360252</v>
      </c>
      <c r="F9" s="2">
        <v>10.954705253263148</v>
      </c>
      <c r="G9" s="2">
        <v>11.085703739638957</v>
      </c>
      <c r="H9" s="2">
        <v>10.55697088649728</v>
      </c>
      <c r="I9" s="2">
        <v>10.493372613561869</v>
      </c>
      <c r="J9" s="2">
        <v>10.745239239037613</v>
      </c>
      <c r="K9" s="2">
        <v>11.010693607480412</v>
      </c>
      <c r="L9" s="2">
        <v>11.060843923002073</v>
      </c>
    </row>
    <row r="10" spans="1:12" ht="12.75">
      <c r="A10" t="s">
        <v>19</v>
      </c>
      <c r="B10" s="2">
        <v>6.319199166462116</v>
      </c>
      <c r="C10" s="2">
        <v>6.765694307875087</v>
      </c>
      <c r="D10" s="2">
        <v>8.344217941078249</v>
      </c>
      <c r="E10" s="2">
        <v>10.491652637490498</v>
      </c>
      <c r="F10" s="2">
        <v>9.46858290117197</v>
      </c>
      <c r="G10" s="2">
        <v>8.993791716732778</v>
      </c>
      <c r="H10" s="2">
        <v>9.077695286554974</v>
      </c>
      <c r="I10" s="2">
        <v>6.497447430090349</v>
      </c>
      <c r="J10" s="2">
        <v>6.1648251606720565</v>
      </c>
      <c r="K10" s="2">
        <v>6.062638440514162</v>
      </c>
      <c r="L10" s="2">
        <v>6.270765783593871</v>
      </c>
    </row>
    <row r="11" spans="1:12" ht="12.75">
      <c r="A11" t="s">
        <v>43</v>
      </c>
      <c r="B11" s="2">
        <v>160.30883985831568</v>
      </c>
      <c r="C11" s="2">
        <v>117.49242294196412</v>
      </c>
      <c r="D11" s="2">
        <v>95.69582663823633</v>
      </c>
      <c r="E11" s="2">
        <v>89.75377330236267</v>
      </c>
      <c r="F11" s="2">
        <v>74.24286594349076</v>
      </c>
      <c r="G11" s="2">
        <v>69.02699377475933</v>
      </c>
      <c r="H11" s="2">
        <v>80.51757908783681</v>
      </c>
      <c r="I11" s="2">
        <v>77.17049641454396</v>
      </c>
      <c r="J11" s="2">
        <v>79.73090919741772</v>
      </c>
      <c r="K11" s="2">
        <v>65.41801171527788</v>
      </c>
      <c r="L11" s="2">
        <v>70.88383046660459</v>
      </c>
    </row>
    <row r="12" spans="1:12" ht="12.75">
      <c r="A12" t="s">
        <v>44</v>
      </c>
      <c r="B12" s="2">
        <v>133.15108903980365</v>
      </c>
      <c r="C12" s="2">
        <v>106.17806276368877</v>
      </c>
      <c r="D12" s="2">
        <v>92.61180290983913</v>
      </c>
      <c r="E12" s="2">
        <v>78.70786444974743</v>
      </c>
      <c r="F12" s="2">
        <v>83.67964161569289</v>
      </c>
      <c r="G12" s="2">
        <v>78.10183262014473</v>
      </c>
      <c r="H12" s="2">
        <v>86.79507375469608</v>
      </c>
      <c r="I12" s="2">
        <v>74.78856234177411</v>
      </c>
      <c r="J12" s="2">
        <v>71.18137034762263</v>
      </c>
      <c r="K12" s="2">
        <v>70.18634303552254</v>
      </c>
      <c r="L12" s="2">
        <v>69.4570714010865</v>
      </c>
    </row>
    <row r="13" spans="1:12" ht="12.75">
      <c r="A13" t="s">
        <v>45</v>
      </c>
      <c r="B13" s="2">
        <v>102.0423000776117</v>
      </c>
      <c r="C13" s="2">
        <v>93.35926008549295</v>
      </c>
      <c r="D13" s="2">
        <v>88.50555336260238</v>
      </c>
      <c r="E13" s="2">
        <v>96.95934428103294</v>
      </c>
      <c r="F13" s="2">
        <v>80.594448325804</v>
      </c>
      <c r="G13" s="2">
        <v>87.752147048346</v>
      </c>
      <c r="H13" s="2">
        <v>91.08527915836586</v>
      </c>
      <c r="I13" s="2">
        <v>80.41454738929075</v>
      </c>
      <c r="J13" s="2">
        <v>71.9026636228199</v>
      </c>
      <c r="K13" s="2">
        <v>76.93882007395487</v>
      </c>
      <c r="L13" s="2">
        <v>65.47141374498752</v>
      </c>
    </row>
    <row r="14" spans="1:12" ht="12.75">
      <c r="A14" t="s">
        <v>46</v>
      </c>
      <c r="B14" s="2">
        <v>252.00443529663056</v>
      </c>
      <c r="C14" s="2">
        <v>202.67838301717364</v>
      </c>
      <c r="D14" s="2">
        <v>158.2328673566867</v>
      </c>
      <c r="E14" s="2">
        <v>118.84429236418202</v>
      </c>
      <c r="F14" s="2">
        <v>122.3680677235139</v>
      </c>
      <c r="G14" s="2">
        <v>163.9019755197907</v>
      </c>
      <c r="H14" s="2">
        <v>183.5882959211258</v>
      </c>
      <c r="I14" s="2">
        <v>207.57993037727792</v>
      </c>
      <c r="J14" s="2">
        <v>162.77501099672742</v>
      </c>
      <c r="K14" s="2">
        <v>152.71164643141034</v>
      </c>
      <c r="L14" s="2">
        <v>130.34608713744106</v>
      </c>
    </row>
    <row r="15" spans="1:17" ht="12.75">
      <c r="A15" t="s">
        <v>48</v>
      </c>
      <c r="B15" s="2"/>
      <c r="C15" s="2"/>
      <c r="D15" s="2">
        <v>23.931829183288368</v>
      </c>
      <c r="E15" s="2">
        <v>43.09910847306329</v>
      </c>
      <c r="F15" s="2">
        <v>37.772020999847236</v>
      </c>
      <c r="G15" s="2">
        <v>25.429798164108348</v>
      </c>
      <c r="H15" s="2">
        <v>34.2062660346078</v>
      </c>
      <c r="I15" s="2">
        <v>29.751866191706934</v>
      </c>
      <c r="J15" s="2">
        <v>34.27834744768909</v>
      </c>
      <c r="K15" s="2">
        <v>31.688491251608678</v>
      </c>
      <c r="L15" s="2">
        <v>34.48494335702809</v>
      </c>
      <c r="N15" s="2"/>
      <c r="O15" s="2"/>
      <c r="P15" s="2"/>
      <c r="Q15" s="2"/>
    </row>
    <row r="16" spans="1:15" ht="12.75">
      <c r="A16" t="s">
        <v>22</v>
      </c>
      <c r="B16" s="2"/>
      <c r="C16" s="2"/>
      <c r="D16" s="2">
        <v>39.244102165813906</v>
      </c>
      <c r="E16" s="2">
        <v>38.53464369402117</v>
      </c>
      <c r="F16" s="2">
        <v>39.58018243170739</v>
      </c>
      <c r="G16" s="2">
        <v>30.73395842139102</v>
      </c>
      <c r="H16" s="2">
        <v>36.719451503877586</v>
      </c>
      <c r="I16" s="2">
        <v>30.186526514956107</v>
      </c>
      <c r="J16" s="2">
        <v>30.2375784506984</v>
      </c>
      <c r="K16" s="2">
        <v>27.431073381657505</v>
      </c>
      <c r="L16" s="2">
        <v>25.35841463509497</v>
      </c>
      <c r="N16" s="2"/>
      <c r="O16" s="2"/>
    </row>
    <row r="17" spans="1:15" ht="12.75">
      <c r="A17" t="s">
        <v>23</v>
      </c>
      <c r="B17" s="2"/>
      <c r="C17" s="2"/>
      <c r="D17" s="2">
        <v>171.87098738457172</v>
      </c>
      <c r="E17" s="2">
        <v>152.44046893960177</v>
      </c>
      <c r="F17" s="2">
        <v>142.16585445652623</v>
      </c>
      <c r="G17" s="2">
        <v>132.01566065537423</v>
      </c>
      <c r="H17" s="2">
        <v>128.04497185399504</v>
      </c>
      <c r="I17" s="2">
        <v>122.47091677118557</v>
      </c>
      <c r="J17" s="2">
        <v>113.4151001556662</v>
      </c>
      <c r="K17" s="2">
        <v>112.24369186185226</v>
      </c>
      <c r="L17" s="2">
        <v>113.19019736569278</v>
      </c>
      <c r="N17" s="2"/>
      <c r="O17" s="2"/>
    </row>
    <row r="18" spans="1:15" ht="12.75">
      <c r="A18" t="s">
        <v>49</v>
      </c>
      <c r="B18" s="2"/>
      <c r="C18" s="2"/>
      <c r="D18" s="2">
        <v>97.49896569826252</v>
      </c>
      <c r="E18" s="2">
        <v>89.7164535642279</v>
      </c>
      <c r="F18" s="2">
        <v>85.05549672493267</v>
      </c>
      <c r="G18" s="2">
        <v>74.48727202190713</v>
      </c>
      <c r="H18" s="2">
        <v>88.44016387782003</v>
      </c>
      <c r="I18" s="2">
        <v>76.51262215811424</v>
      </c>
      <c r="J18" s="2">
        <v>52.488607142725364</v>
      </c>
      <c r="K18" s="2">
        <v>62.38101192257436</v>
      </c>
      <c r="L18" s="2">
        <v>65.66780549263687</v>
      </c>
      <c r="N18" s="2"/>
      <c r="O18" s="2"/>
    </row>
    <row r="19" spans="1:15" ht="12.75">
      <c r="A19" t="s">
        <v>25</v>
      </c>
      <c r="B19" s="2"/>
      <c r="C19" s="2"/>
      <c r="D19" s="2">
        <v>42.54873619871552</v>
      </c>
      <c r="E19" s="2">
        <v>33.671399026417966</v>
      </c>
      <c r="F19" s="2">
        <v>37.54581320438802</v>
      </c>
      <c r="G19" s="2">
        <v>33.553631558405634</v>
      </c>
      <c r="H19" s="2">
        <v>37.22478638234633</v>
      </c>
      <c r="I19" s="2">
        <v>54.40611339563158</v>
      </c>
      <c r="J19" s="2">
        <v>30.91393532398086</v>
      </c>
      <c r="K19" s="2">
        <v>37.22794104422636</v>
      </c>
      <c r="L19" s="2">
        <v>34.149753706594716</v>
      </c>
      <c r="N19" s="2"/>
      <c r="O19" s="2"/>
    </row>
    <row r="20" spans="1:15" ht="12.75">
      <c r="A20" t="s">
        <v>50</v>
      </c>
      <c r="B20" s="2"/>
      <c r="C20" s="2"/>
      <c r="D20" s="2">
        <v>178.94185382345518</v>
      </c>
      <c r="E20" s="2">
        <v>162.61688469694903</v>
      </c>
      <c r="F20" s="2">
        <v>147.70902937217633</v>
      </c>
      <c r="G20" s="2">
        <v>119.49573220983615</v>
      </c>
      <c r="H20" s="2">
        <v>92.52376401085974</v>
      </c>
      <c r="I20" s="2">
        <v>123.2178776916098</v>
      </c>
      <c r="J20" s="2">
        <v>104.61328322471732</v>
      </c>
      <c r="K20" s="2">
        <v>105.90347395630158</v>
      </c>
      <c r="L20" s="2">
        <v>105.50897202829714</v>
      </c>
      <c r="N20" s="2"/>
      <c r="O20" s="2"/>
    </row>
    <row r="21" spans="1:12" ht="12.75">
      <c r="A21" t="s">
        <v>7</v>
      </c>
      <c r="B21" s="2"/>
      <c r="C21" s="2"/>
      <c r="D21" s="2">
        <v>28.134546903377135</v>
      </c>
      <c r="E21" s="2">
        <v>29.730973923807223</v>
      </c>
      <c r="F21" s="2">
        <v>23.567525822471968</v>
      </c>
      <c r="G21" s="2">
        <v>26.00605737444214</v>
      </c>
      <c r="H21" s="2">
        <v>25.44508323846328</v>
      </c>
      <c r="I21" s="2">
        <v>15.915260512246453</v>
      </c>
      <c r="J21" s="2">
        <v>31.91097595345945</v>
      </c>
      <c r="K21" s="2">
        <v>29.654373343928317</v>
      </c>
      <c r="L21" s="2">
        <v>31.708958291478357</v>
      </c>
    </row>
    <row r="22" spans="1:12" ht="12.75">
      <c r="A22" t="s">
        <v>51</v>
      </c>
      <c r="B22" s="2"/>
      <c r="C22" s="2"/>
      <c r="D22" s="2">
        <v>102.90104092665554</v>
      </c>
      <c r="E22" s="2">
        <v>69.99921164480473</v>
      </c>
      <c r="F22" s="2">
        <v>86.8986890788049</v>
      </c>
      <c r="G22" s="2">
        <v>66.79766662823396</v>
      </c>
      <c r="H22" s="2">
        <v>76.21538397221282</v>
      </c>
      <c r="I22" s="2">
        <v>57.687471585798576</v>
      </c>
      <c r="J22" s="2">
        <v>58.400816051229775</v>
      </c>
      <c r="K22" s="2">
        <v>61.938851877649725</v>
      </c>
      <c r="L22" s="2">
        <v>69.82826306187563</v>
      </c>
    </row>
    <row r="47" spans="2:12" ht="12.75">
      <c r="B47">
        <v>1990</v>
      </c>
      <c r="C47">
        <v>1991</v>
      </c>
      <c r="D47">
        <v>1992</v>
      </c>
      <c r="E47">
        <v>1993</v>
      </c>
      <c r="F47">
        <v>1994</v>
      </c>
      <c r="G47">
        <v>1995</v>
      </c>
      <c r="H47">
        <v>1996</v>
      </c>
      <c r="I47">
        <v>1997</v>
      </c>
      <c r="J47">
        <v>1998</v>
      </c>
      <c r="K47">
        <v>1999</v>
      </c>
      <c r="L47">
        <v>2000</v>
      </c>
    </row>
    <row r="48" spans="1:12" ht="12.75">
      <c r="A48" t="s">
        <v>40</v>
      </c>
      <c r="B48" s="2">
        <v>8.035529044871113</v>
      </c>
      <c r="C48" s="2">
        <v>8.259725535667833</v>
      </c>
      <c r="D48" s="2">
        <v>8.75412079281401</v>
      </c>
      <c r="E48" s="2">
        <v>10.853134714990494</v>
      </c>
      <c r="F48" s="2">
        <v>10.004959464443738</v>
      </c>
      <c r="G48" s="2">
        <v>9.733491684800887</v>
      </c>
      <c r="H48" s="2">
        <v>9.61071260524429</v>
      </c>
      <c r="I48" s="2">
        <v>7.787930667556804</v>
      </c>
      <c r="J48" s="2">
        <v>7.605346359728471</v>
      </c>
      <c r="K48" s="2">
        <v>7.596425146844356</v>
      </c>
      <c r="L48" s="2">
        <v>7.77094294663162</v>
      </c>
    </row>
    <row r="49" spans="1:12" ht="12.75">
      <c r="A49" t="s">
        <v>42</v>
      </c>
      <c r="B49" s="2">
        <v>134.82624861711008</v>
      </c>
      <c r="C49" s="2">
        <v>113.29090026059251</v>
      </c>
      <c r="D49" s="2">
        <v>99.65707761796625</v>
      </c>
      <c r="E49" s="2">
        <v>96.6234705103095</v>
      </c>
      <c r="F49" s="2">
        <v>85.07727832826262</v>
      </c>
      <c r="G49" s="2">
        <v>91.14330086272633</v>
      </c>
      <c r="H49" s="2">
        <v>99.03651328115238</v>
      </c>
      <c r="I49" s="2">
        <v>92.62036355439142</v>
      </c>
      <c r="J49" s="2">
        <v>84.24788432057294</v>
      </c>
      <c r="K49" s="2">
        <v>82.36411213869843</v>
      </c>
      <c r="L49" s="2">
        <v>75.16991894556129</v>
      </c>
    </row>
    <row r="50" spans="1:12" ht="12.75">
      <c r="A50" t="s">
        <v>47</v>
      </c>
      <c r="B50" s="2"/>
      <c r="C50" s="2"/>
      <c r="D50" s="2">
        <v>86.0340598771021</v>
      </c>
      <c r="E50" s="2">
        <v>81.86947012697274</v>
      </c>
      <c r="F50" s="2">
        <v>78.05208564689363</v>
      </c>
      <c r="G50" s="2">
        <v>66.57018360814821</v>
      </c>
      <c r="H50" s="2">
        <v>67.77752875726338</v>
      </c>
      <c r="I50" s="2">
        <v>69.53603170865027</v>
      </c>
      <c r="J50" s="2">
        <v>60.554585793590064</v>
      </c>
      <c r="K50" s="2">
        <v>62.52022582177356</v>
      </c>
      <c r="L50" s="2">
        <v>62.61635688903864</v>
      </c>
    </row>
    <row r="51" spans="1:12" ht="12.75">
      <c r="A51" t="s">
        <v>56</v>
      </c>
      <c r="B51">
        <v>10</v>
      </c>
      <c r="C51">
        <v>10</v>
      </c>
      <c r="D51">
        <v>10</v>
      </c>
      <c r="E51">
        <v>10</v>
      </c>
      <c r="F51">
        <v>10</v>
      </c>
      <c r="G51">
        <v>10</v>
      </c>
      <c r="H51">
        <v>10</v>
      </c>
      <c r="I51">
        <v>10</v>
      </c>
      <c r="J51">
        <v>10</v>
      </c>
      <c r="K51">
        <v>10</v>
      </c>
      <c r="L51">
        <v>10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2003-03-11T11:32:04Z</dcterms:created>
  <dcterms:modified xsi:type="dcterms:W3CDTF">2003-04-09T09:25:46Z</dcterms:modified>
  <cp:category/>
  <cp:version/>
  <cp:contentType/>
  <cp:contentStatus/>
</cp:coreProperties>
</file>