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535" windowHeight="4110" activeTab="5"/>
  </bookViews>
  <sheets>
    <sheet name="Base Data" sheetId="1" r:id="rId1"/>
    <sheet name="BP Figure 1" sheetId="2" r:id="rId2"/>
    <sheet name="BP Figure 2" sheetId="3" r:id="rId3"/>
    <sheet name="Manipulated data" sheetId="4" r:id="rId4"/>
    <sheet name="Graphs" sheetId="5" r:id="rId5"/>
    <sheet name="Chart1" sheetId="6" r:id="rId6"/>
    <sheet name="Chart2" sheetId="7" r:id="rId7"/>
  </sheets>
  <definedNames/>
  <calcPr fullCalcOnLoad="1"/>
</workbook>
</file>

<file path=xl/sharedStrings.xml><?xml version="1.0" encoding="utf-8"?>
<sst xmlns="http://schemas.openxmlformats.org/spreadsheetml/2006/main" count="555" uniqueCount="157">
  <si>
    <t>DK</t>
  </si>
  <si>
    <t>NL</t>
  </si>
  <si>
    <t>UK</t>
  </si>
  <si>
    <t>-</t>
  </si>
  <si>
    <t>(assumed to be essentially from platforms)</t>
  </si>
  <si>
    <t>DE</t>
  </si>
  <si>
    <t>IR</t>
  </si>
  <si>
    <t>NO</t>
  </si>
  <si>
    <t>NI</t>
  </si>
  <si>
    <t>Discharges</t>
  </si>
  <si>
    <t>Production</t>
  </si>
  <si>
    <t>Throughput</t>
  </si>
  <si>
    <t>Oil production and discharges from offshore oil installations in N E Atlantic</t>
  </si>
  <si>
    <t>OSPAR, 2004</t>
  </si>
  <si>
    <t>CONCAWE 2004</t>
  </si>
  <si>
    <t>No base data</t>
  </si>
  <si>
    <t xml:space="preserve">Discharges </t>
  </si>
  <si>
    <t>Total Discharges of Oil from Offshore Installations, tonnes</t>
  </si>
  <si>
    <t xml:space="preserve">Primary production of crude oil, million tonnes </t>
  </si>
  <si>
    <t>EUROSTAT, 2004</t>
  </si>
  <si>
    <t>Refinery discharges and throughput in Europe</t>
  </si>
  <si>
    <t>total</t>
  </si>
  <si>
    <t>no update, same as last assessment</t>
  </si>
  <si>
    <t>no update, same as last assessment (Data up until 2005 will be published in August/September 2007)</t>
  </si>
  <si>
    <t>Oil: Production *</t>
  </si>
  <si>
    <t>Change</t>
  </si>
  <si>
    <t>2006 over</t>
  </si>
  <si>
    <t>share</t>
  </si>
  <si>
    <t>Million tonnes</t>
  </si>
  <si>
    <t>of total</t>
  </si>
  <si>
    <t>Denmark</t>
  </si>
  <si>
    <t>Italy</t>
  </si>
  <si>
    <t>Norway</t>
  </si>
  <si>
    <t>Romania</t>
  </si>
  <si>
    <t>United Kingdom</t>
  </si>
  <si>
    <t>Total Europe &amp; Eurasia</t>
  </si>
  <si>
    <t>TOTAL WORLD</t>
  </si>
  <si>
    <t>BP Statistical Review of World Energy 2007</t>
  </si>
  <si>
    <t>European Union 25</t>
  </si>
  <si>
    <t>European Union 27</t>
  </si>
  <si>
    <t xml:space="preserve"> # Excludes Estonia, Latvia and Lithuania prior to 1985 and Slovenia prior to 1991.</t>
  </si>
  <si>
    <t>EU25 + Norway</t>
  </si>
  <si>
    <t>EU27 + Norway</t>
  </si>
  <si>
    <t>Discharge</t>
  </si>
  <si>
    <t>no update, same as last assessment (Data up until 2005 will be published in August/September 2008)</t>
  </si>
  <si>
    <t>Oil: Refinery throughputs</t>
  </si>
  <si>
    <t>Thousand barrels daily</t>
  </si>
  <si>
    <t>of which: European Union 25 +</t>
  </si>
  <si>
    <t xml:space="preserve">                 European Union 27 +</t>
  </si>
  <si>
    <t xml:space="preserve"> + Excludes Slovenia and Lithuania prior to 1992.</t>
  </si>
  <si>
    <t>Source: Includes data from Energy Security Analysis Inc. (ESAI).</t>
  </si>
  <si>
    <t xml:space="preserve"> Note: Annual changes and shares of total are calculated using thousand barrels daily figures.</t>
  </si>
  <si>
    <t>Tonnes</t>
  </si>
  <si>
    <t xml:space="preserve">Conversion </t>
  </si>
  <si>
    <t>365 days per year</t>
  </si>
  <si>
    <t>0.1364 tonnes per barrel</t>
  </si>
  <si>
    <t>EU25</t>
  </si>
  <si>
    <t>EU27</t>
  </si>
  <si>
    <t>Date of extraction: Thu, 5 Jun 08 10:23:18</t>
  </si>
  <si>
    <t>Last update: Thu May 15 17:40:19 MEST 2008</t>
  </si>
  <si>
    <t>Copyright ｩ Eurostat. All Rights Reserved.</t>
  </si>
  <si>
    <t>table</t>
  </si>
  <si>
    <t>nrg_102a</t>
  </si>
  <si>
    <t>Supply, transformation, consumption  - oil  - annual data</t>
  </si>
  <si>
    <t>unit</t>
  </si>
  <si>
    <t>1000t</t>
  </si>
  <si>
    <t>Thousands of tons</t>
  </si>
  <si>
    <t>indic_en</t>
  </si>
  <si>
    <t>Primary production</t>
  </si>
  <si>
    <t>product</t>
  </si>
  <si>
    <t>Crude Oil</t>
  </si>
  <si>
    <t>geo</t>
  </si>
  <si>
    <t>eu27</t>
  </si>
  <si>
    <t>European Union (27 countries)</t>
  </si>
  <si>
    <t>eu25</t>
  </si>
  <si>
    <t>European Union (25 countries)</t>
  </si>
  <si>
    <t>eu15</t>
  </si>
  <si>
    <t>European Union (15 countries)</t>
  </si>
  <si>
    <t>nms10</t>
  </si>
  <si>
    <t>New Member States (CZ, EE, CY, LV, LT, HU, MT, PL, SI, SK)</t>
  </si>
  <si>
    <t>ea</t>
  </si>
  <si>
    <t>Euro area (EA11-2000, EA12-2006, EA13-2007, EA15)</t>
  </si>
  <si>
    <t>ea15</t>
  </si>
  <si>
    <t>Euro area (BE, CY, DE, IE, GR, ES, FR, IT, LU, MT, NL, AT, PT, SI, FI)</t>
  </si>
  <si>
    <t>ea13</t>
  </si>
  <si>
    <t>Euro area (BE, DE, IE, GR, ES, FR, IT, LU, NL, AT, PT, SI, FI)</t>
  </si>
  <si>
    <t>ea12</t>
  </si>
  <si>
    <t>Euro area (BE, DE, IE, GR, ES, FR, IT, LU, NL, AT, PT, FI)</t>
  </si>
  <si>
    <t>be</t>
  </si>
  <si>
    <t>Belgium</t>
  </si>
  <si>
    <t>bg</t>
  </si>
  <si>
    <t>Bulgaria</t>
  </si>
  <si>
    <t>cz</t>
  </si>
  <si>
    <t>Czech Republic</t>
  </si>
  <si>
    <t>dk</t>
  </si>
  <si>
    <t>de</t>
  </si>
  <si>
    <t>Germany (including ex-GDR from 1991)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</si>
  <si>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</si>
  <si>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</si>
  <si>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</si>
  <si>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</si>
  <si>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</si>
  <si>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</si>
  <si>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</si>
  <si>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</si>
  <si>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</si>
  <si>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</si>
  <si>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it</t>
  </si>
  <si>
    <t>cy</t>
  </si>
  <si>
    <t>Cyprus</t>
  </si>
  <si>
    <t>lv</t>
  </si>
  <si>
    <t>Latvia</t>
  </si>
  <si>
    <t>lt</t>
  </si>
  <si>
    <t>Lithuania</t>
  </si>
  <si>
    <t>lu</t>
  </si>
  <si>
    <t>Luxembourg (Grand-Duch・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</si>
  <si>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</si>
  <si>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</si>
  <si>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</si>
  <si>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</si>
  <si>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</si>
  <si>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</si>
  <si>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</si>
  <si>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</si>
  <si>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</si>
  <si>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</si>
  <si>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</si>
  <si>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</si>
  <si>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</si>
  <si>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</si>
  <si>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</si>
  <si>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</si>
  <si>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</si>
  <si>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</si>
  <si>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</si>
  <si>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</si>
  <si>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</si>
  <si>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</si>
  <si>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hr</t>
  </si>
  <si>
    <t>Croatia</t>
  </si>
  <si>
    <t>tr</t>
  </si>
  <si>
    <t>Turkey</t>
  </si>
  <si>
    <t>eea18</t>
  </si>
  <si>
    <t>European Economic Area (EEA) (EU-15 plus IS, LI, NO)</t>
  </si>
  <si>
    <t>is</t>
  </si>
  <si>
    <t>Iceland</t>
  </si>
  <si>
    <t>no</t>
  </si>
  <si>
    <t>ch</t>
  </si>
  <si>
    <t>Switzerland</t>
  </si>
  <si>
    <t>European Economic Area (EEA) (EU-15 plus IS, LI, NO) - EuroStat</t>
  </si>
  <si>
    <t>Refinery discharge</t>
  </si>
  <si>
    <t>Production - thousand tonnes</t>
  </si>
  <si>
    <t>Input to refineries</t>
  </si>
  <si>
    <t>EuroStat 2008: Input to refineries (1000 tonnes)</t>
  </si>
  <si>
    <t>EuroStat 2008: Crude oil production (1000 tonnes)</t>
  </si>
  <si>
    <t xml:space="preserve"> Refinery Throughput (million tonnes)</t>
  </si>
  <si>
    <t xml:space="preserve"> Discharges of Oil from Refineries (tonnes)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</si>
</sst>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DKK&quot;;\-#,##0\ &quot;DKK&quot;"/>
    <numFmt numFmtId="179" formatCode="#,##0\ &quot;DKK&quot;;[Red]\-#,##0\ &quot;DKK&quot;"/>
    <numFmt numFmtId="180" formatCode="#,##0.00\ &quot;DKK&quot;;\-#,##0.00\ &quot;DKK&quot;"/>
    <numFmt numFmtId="181" formatCode="#,##0.00\ &quot;DKK&quot;;[Red]\-#,##0.00\ &quot;DKK&quot;"/>
    <numFmt numFmtId="182" formatCode="_-* #,##0\ &quot;DKK&quot;_-;\-* #,##0\ &quot;DKK&quot;_-;_-* &quot;-&quot;\ &quot;DKK&quot;_-;_-@_-"/>
    <numFmt numFmtId="183" formatCode="_-* #,##0\ _D_K_K_-;\-* #,##0\ _D_K_K_-;_-* &quot;-&quot;\ _D_K_K_-;_-@_-"/>
    <numFmt numFmtId="184" formatCode="_-* #,##0.00\ &quot;DKK&quot;_-;\-* #,##0.00\ &quot;DKK&quot;_-;_-* &quot;-&quot;??\ &quot;DKK&quot;_-;_-@_-"/>
    <numFmt numFmtId="185" formatCode="_-* #,##0.00\ _D_K_K_-;\-* #,##0.00\ _D_K_K_-;_-* &quot;-&quot;??\ _D_K_K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0.0"/>
    <numFmt numFmtId="195" formatCode="0.0%"/>
    <numFmt numFmtId="196" formatCode="0.0000"/>
    <numFmt numFmtId="197" formatCode="0.000"/>
  </numFmts>
  <fonts count="16">
    <font>
      <sz val="10"/>
      <name val="Arial"/>
      <family val="0"/>
    </font>
    <font>
      <b/>
      <sz val="3"/>
      <name val="Arial"/>
      <family val="0"/>
    </font>
    <font>
      <sz val="3"/>
      <name val="Arial"/>
      <family val="0"/>
    </font>
    <font>
      <sz val="2.5"/>
      <name val="Arial"/>
      <family val="0"/>
    </font>
    <font>
      <u val="single"/>
      <sz val="10"/>
      <color indexed="12"/>
      <name val="Arial"/>
      <family val="0"/>
    </font>
    <font>
      <i/>
      <sz val="9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0"/>
    </font>
    <font>
      <b/>
      <sz val="10"/>
      <color indexed="17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0"/>
    </font>
    <font>
      <b/>
      <sz val="10"/>
      <name val="Arial"/>
      <family val="0"/>
    </font>
    <font>
      <sz val="14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7" fillId="4" borderId="1" xfId="0" applyFont="1" applyFill="1" applyBorder="1" applyAlignment="1">
      <alignment wrapText="1"/>
    </xf>
    <xf numFmtId="0" fontId="8" fillId="0" borderId="0" xfId="0" applyFont="1" applyAlignment="1">
      <alignment/>
    </xf>
    <xf numFmtId="0" fontId="9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0" borderId="0" xfId="0" applyFont="1" applyFill="1" applyAlignment="1">
      <alignment/>
    </xf>
    <xf numFmtId="10" fontId="6" fillId="0" borderId="0" xfId="0" applyNumberFormat="1" applyFont="1" applyAlignment="1">
      <alignment/>
    </xf>
    <xf numFmtId="0" fontId="6" fillId="4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/>
    </xf>
    <xf numFmtId="0" fontId="6" fillId="4" borderId="2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6" fillId="4" borderId="3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7" fillId="4" borderId="3" xfId="0" applyFont="1" applyFill="1" applyBorder="1" applyAlignment="1">
      <alignment wrapText="1"/>
    </xf>
    <xf numFmtId="0" fontId="6" fillId="0" borderId="3" xfId="0" applyFont="1" applyBorder="1" applyAlignment="1">
      <alignment/>
    </xf>
    <xf numFmtId="0" fontId="6" fillId="4" borderId="4" xfId="0" applyFont="1" applyFill="1" applyBorder="1" applyAlignment="1">
      <alignment wrapText="1"/>
    </xf>
    <xf numFmtId="0" fontId="6" fillId="4" borderId="5" xfId="0" applyFont="1" applyFill="1" applyBorder="1" applyAlignment="1">
      <alignment horizontal="right" wrapText="1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194" fontId="0" fillId="0" borderId="0" xfId="0" applyNumberFormat="1" applyAlignment="1">
      <alignment/>
    </xf>
    <xf numFmtId="194" fontId="12" fillId="0" borderId="0" xfId="0" applyNumberFormat="1" applyFont="1" applyAlignment="1">
      <alignment/>
    </xf>
    <xf numFmtId="195" fontId="0" fillId="0" borderId="0" xfId="0" applyNumberFormat="1" applyAlignment="1">
      <alignment/>
    </xf>
    <xf numFmtId="0" fontId="12" fillId="0" borderId="8" xfId="0" applyFont="1" applyBorder="1" applyAlignment="1">
      <alignment/>
    </xf>
    <xf numFmtId="194" fontId="12" fillId="0" borderId="8" xfId="0" applyNumberFormat="1" applyFont="1" applyBorder="1" applyAlignment="1">
      <alignment/>
    </xf>
    <xf numFmtId="195" fontId="12" fillId="0" borderId="8" xfId="0" applyNumberFormat="1" applyFont="1" applyBorder="1" applyAlignment="1">
      <alignment/>
    </xf>
    <xf numFmtId="0" fontId="13" fillId="5" borderId="0" xfId="0" applyFont="1" applyFill="1" applyAlignment="1">
      <alignment/>
    </xf>
    <xf numFmtId="194" fontId="13" fillId="5" borderId="0" xfId="0" applyNumberFormat="1" applyFont="1" applyFill="1" applyAlignment="1">
      <alignment/>
    </xf>
    <xf numFmtId="194" fontId="13" fillId="5" borderId="0" xfId="0" applyNumberFormat="1" applyFont="1" applyFill="1" applyAlignment="1">
      <alignment/>
    </xf>
    <xf numFmtId="195" fontId="13" fillId="5" borderId="0" xfId="0" applyNumberFormat="1" applyFont="1" applyFill="1" applyAlignment="1">
      <alignment/>
    </xf>
    <xf numFmtId="0" fontId="6" fillId="4" borderId="6" xfId="0" applyFont="1" applyFill="1" applyBorder="1" applyAlignment="1">
      <alignment horizontal="right" wrapText="1"/>
    </xf>
    <xf numFmtId="0" fontId="0" fillId="0" borderId="0" xfId="0" applyAlignment="1" quotePrefix="1">
      <alignment/>
    </xf>
    <xf numFmtId="194" fontId="6" fillId="0" borderId="0" xfId="0" applyNumberFormat="1" applyFont="1" applyFill="1" applyBorder="1" applyAlignment="1">
      <alignment horizontal="right" wrapText="1"/>
    </xf>
    <xf numFmtId="1" fontId="12" fillId="0" borderId="0" xfId="0" applyNumberFormat="1" applyFont="1" applyAlignment="1">
      <alignment/>
    </xf>
    <xf numFmtId="0" fontId="0" fillId="0" borderId="0" xfId="0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6" borderId="0" xfId="0" applyFont="1" applyFill="1" applyAlignment="1">
      <alignment/>
    </xf>
    <xf numFmtId="0" fontId="8" fillId="6" borderId="0" xfId="0" applyFont="1" applyFill="1" applyAlignment="1">
      <alignment/>
    </xf>
    <xf numFmtId="0" fontId="0" fillId="6" borderId="0" xfId="0" applyFill="1" applyAlignment="1">
      <alignment/>
    </xf>
    <xf numFmtId="0" fontId="11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2"/>
          <c:tx>
            <c:strRef>
              <c:f>'Manipulated data'!$A$18</c:f>
              <c:strCache>
                <c:ptCount val="1"/>
                <c:pt idx="0">
                  <c:v>Discharge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'Manipulated data'!$B$15:$R$15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'Manipulated data'!$B$18:$R$18</c:f>
              <c:numCache>
                <c:ptCount val="17"/>
                <c:pt idx="0">
                  <c:v>17684</c:v>
                </c:pt>
                <c:pt idx="1">
                  <c:v>0</c:v>
                </c:pt>
                <c:pt idx="2">
                  <c:v>14192</c:v>
                </c:pt>
                <c:pt idx="3">
                  <c:v>0</c:v>
                </c:pt>
                <c:pt idx="4">
                  <c:v>10888</c:v>
                </c:pt>
                <c:pt idx="5">
                  <c:v>11782</c:v>
                </c:pt>
                <c:pt idx="6">
                  <c:v>12149</c:v>
                </c:pt>
                <c:pt idx="7">
                  <c:v>16753</c:v>
                </c:pt>
                <c:pt idx="8">
                  <c:v>13870</c:v>
                </c:pt>
                <c:pt idx="9">
                  <c:v>13644.042</c:v>
                </c:pt>
                <c:pt idx="10">
                  <c:v>9420.244999999999</c:v>
                </c:pt>
                <c:pt idx="11">
                  <c:v>9781</c:v>
                </c:pt>
                <c:pt idx="12">
                  <c:v>9209</c:v>
                </c:pt>
                <c:pt idx="13">
                  <c:v>9342</c:v>
                </c:pt>
                <c:pt idx="14">
                  <c:v>9019</c:v>
                </c:pt>
                <c:pt idx="15">
                  <c:v>8913</c:v>
                </c:pt>
              </c:numCache>
            </c:numRef>
          </c:val>
        </c:ser>
        <c:axId val="16499357"/>
        <c:axId val="14276486"/>
      </c:barChart>
      <c:lineChart>
        <c:grouping val="standard"/>
        <c:varyColors val="0"/>
        <c:ser>
          <c:idx val="1"/>
          <c:order val="0"/>
          <c:tx>
            <c:strRef>
              <c:f>'Manipulated data'!$A$16</c:f>
              <c:strCache>
                <c:ptCount val="1"/>
                <c:pt idx="0">
                  <c:v>EU25 + Norway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'Manipulated data'!$B$15:$R$15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'Manipulated data'!$B$16:$R$16</c:f>
              <c:numCache>
                <c:ptCount val="17"/>
                <c:pt idx="0">
                  <c:v>201.51858019826454</c:v>
                </c:pt>
                <c:pt idx="1">
                  <c:v>213.25713808888042</c:v>
                </c:pt>
                <c:pt idx="2">
                  <c:v>229.24153165922272</c:v>
                </c:pt>
                <c:pt idx="3">
                  <c:v>241.94625836120346</c:v>
                </c:pt>
                <c:pt idx="4">
                  <c:v>284.78831503501993</c:v>
                </c:pt>
                <c:pt idx="5">
                  <c:v>297.1977727312675</c:v>
                </c:pt>
                <c:pt idx="6">
                  <c:v>313.29922035237206</c:v>
                </c:pt>
                <c:pt idx="7">
                  <c:v>313.5463080120918</c:v>
                </c:pt>
                <c:pt idx="8">
                  <c:v>311.54424151630064</c:v>
                </c:pt>
                <c:pt idx="9">
                  <c:v>318.02226231338756</c:v>
                </c:pt>
                <c:pt idx="10">
                  <c:v>320.12463883864507</c:v>
                </c:pt>
                <c:pt idx="11">
                  <c:v>311.3959172151783</c:v>
                </c:pt>
                <c:pt idx="12">
                  <c:v>309.42851850403713</c:v>
                </c:pt>
                <c:pt idx="13">
                  <c:v>295.23322413587357</c:v>
                </c:pt>
                <c:pt idx="14">
                  <c:v>281.8205849944947</c:v>
                </c:pt>
                <c:pt idx="15">
                  <c:v>258.45648422225867</c:v>
                </c:pt>
                <c:pt idx="16">
                  <c:v>238.1384106196167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'Manipulated data'!$A$17</c:f>
              <c:strCache>
                <c:ptCount val="1"/>
                <c:pt idx="0">
                  <c:v>EU27 + Norway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'Manipulated data'!$B$15:$R$15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'Manipulated data'!$B$17:$R$17</c:f>
              <c:numCache>
                <c:ptCount val="17"/>
                <c:pt idx="0">
                  <c:v>209.7145801982645</c:v>
                </c:pt>
                <c:pt idx="1">
                  <c:v>220.32313808888043</c:v>
                </c:pt>
                <c:pt idx="2">
                  <c:v>236.1205316592227</c:v>
                </c:pt>
                <c:pt idx="3">
                  <c:v>248.91825836120347</c:v>
                </c:pt>
                <c:pt idx="4">
                  <c:v>291.79831503502</c:v>
                </c:pt>
                <c:pt idx="5">
                  <c:v>304.1917727312675</c:v>
                </c:pt>
                <c:pt idx="6">
                  <c:v>320.1832203523721</c:v>
                </c:pt>
                <c:pt idx="7">
                  <c:v>320.3243080120918</c:v>
                </c:pt>
                <c:pt idx="8">
                  <c:v>318.1272415163006</c:v>
                </c:pt>
                <c:pt idx="9">
                  <c:v>324.4452623133875</c:v>
                </c:pt>
                <c:pt idx="10">
                  <c:v>326.4536388386451</c:v>
                </c:pt>
                <c:pt idx="11">
                  <c:v>317.66791721517836</c:v>
                </c:pt>
                <c:pt idx="12">
                  <c:v>315.53751850403717</c:v>
                </c:pt>
                <c:pt idx="13">
                  <c:v>301.15322413587353</c:v>
                </c:pt>
                <c:pt idx="14">
                  <c:v>287.5555849944947</c:v>
                </c:pt>
                <c:pt idx="15">
                  <c:v>263.9234842222587</c:v>
                </c:pt>
                <c:pt idx="16">
                  <c:v>243.1684106196167</c:v>
                </c:pt>
              </c:numCache>
            </c:numRef>
          </c:val>
          <c:smooth val="0"/>
        </c:ser>
        <c:axId val="61379511"/>
        <c:axId val="15544688"/>
      </c:lineChart>
      <c:catAx>
        <c:axId val="16499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76486"/>
        <c:crosses val="autoZero"/>
        <c:auto val="1"/>
        <c:lblOffset val="100"/>
        <c:noMultiLvlLbl val="0"/>
      </c:catAx>
      <c:valAx>
        <c:axId val="14276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Discharges -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99357"/>
        <c:crossesAt val="1"/>
        <c:crossBetween val="between"/>
        <c:dispUnits/>
      </c:valAx>
      <c:catAx>
        <c:axId val="61379511"/>
        <c:scaling>
          <c:orientation val="minMax"/>
        </c:scaling>
        <c:axPos val="b"/>
        <c:delete val="1"/>
        <c:majorTickMark val="in"/>
        <c:minorTickMark val="none"/>
        <c:tickLblPos val="nextTo"/>
        <c:crossAx val="15544688"/>
        <c:crosses val="autoZero"/>
        <c:auto val="1"/>
        <c:lblOffset val="100"/>
        <c:noMultiLvlLbl val="0"/>
      </c:catAx>
      <c:valAx>
        <c:axId val="15544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Production - million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37951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2"/>
          <c:tx>
            <c:strRef>
              <c:f>'Manipulated data'!$A$25</c:f>
              <c:strCache>
                <c:ptCount val="1"/>
                <c:pt idx="0">
                  <c:v>Discharge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'Manipulated data'!$B$22:$R$22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'Manipulated data'!$B$25:$R$25</c:f>
              <c:numCache>
                <c:ptCount val="17"/>
                <c:pt idx="0">
                  <c:v>511</c:v>
                </c:pt>
                <c:pt idx="3">
                  <c:v>557</c:v>
                </c:pt>
                <c:pt idx="7">
                  <c:v>627</c:v>
                </c:pt>
                <c:pt idx="10">
                  <c:v>524</c:v>
                </c:pt>
              </c:numCache>
            </c:numRef>
          </c:val>
        </c:ser>
        <c:axId val="5684465"/>
        <c:axId val="51160186"/>
      </c:barChart>
      <c:lineChart>
        <c:grouping val="standard"/>
        <c:varyColors val="0"/>
        <c:ser>
          <c:idx val="1"/>
          <c:order val="0"/>
          <c:tx>
            <c:strRef>
              <c:f>'Manipulated data'!$A$23</c:f>
              <c:strCache>
                <c:ptCount val="1"/>
                <c:pt idx="0">
                  <c:v>EU25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'Manipulated data'!$B$22:$R$22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'Manipulated data'!$B$23:$R$23</c:f>
              <c:numCache>
                <c:ptCount val="17"/>
                <c:pt idx="0">
                  <c:v>589.6259944081089</c:v>
                </c:pt>
                <c:pt idx="1">
                  <c:v>603.4613874079113</c:v>
                </c:pt>
                <c:pt idx="2">
                  <c:v>625.2466669250958</c:v>
                </c:pt>
                <c:pt idx="3">
                  <c:v>631.1838635519966</c:v>
                </c:pt>
                <c:pt idx="4">
                  <c:v>634.6334359199966</c:v>
                </c:pt>
                <c:pt idx="5">
                  <c:v>633.5603266520545</c:v>
                </c:pt>
                <c:pt idx="6">
                  <c:v>648.5704693366716</c:v>
                </c:pt>
                <c:pt idx="7">
                  <c:v>660.0407212078364</c:v>
                </c:pt>
                <c:pt idx="8">
                  <c:v>685.501838120225</c:v>
                </c:pt>
                <c:pt idx="9">
                  <c:v>662.4159839880954</c:v>
                </c:pt>
                <c:pt idx="10">
                  <c:v>667.0090341006289</c:v>
                </c:pt>
                <c:pt idx="11">
                  <c:v>667.4570047199999</c:v>
                </c:pt>
                <c:pt idx="12">
                  <c:v>656.78487776</c:v>
                </c:pt>
                <c:pt idx="13">
                  <c:v>670.2085323559995</c:v>
                </c:pt>
                <c:pt idx="14">
                  <c:v>684.9315827979265</c:v>
                </c:pt>
                <c:pt idx="15">
                  <c:v>687.7083761914856</c:v>
                </c:pt>
                <c:pt idx="16">
                  <c:v>671.4667919376078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'Manipulated data'!$A$24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'Manipulated data'!$B$22:$R$22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'Manipulated data'!$B$24:$R$24</c:f>
              <c:numCache>
                <c:ptCount val="17"/>
                <c:pt idx="0">
                  <c:v>621.5839851759998</c:v>
                </c:pt>
                <c:pt idx="1">
                  <c:v>623.1486854998035</c:v>
                </c:pt>
                <c:pt idx="2">
                  <c:v>641.0311645142062</c:v>
                </c:pt>
                <c:pt idx="3">
                  <c:v>650.1572958757646</c:v>
                </c:pt>
                <c:pt idx="4">
                  <c:v>656.4443347000648</c:v>
                </c:pt>
                <c:pt idx="5">
                  <c:v>656.9339315879522</c:v>
                </c:pt>
                <c:pt idx="6">
                  <c:v>669.0072754671546</c:v>
                </c:pt>
                <c:pt idx="7">
                  <c:v>678.6446541158364</c:v>
                </c:pt>
                <c:pt idx="8">
                  <c:v>703.9639327604297</c:v>
                </c:pt>
                <c:pt idx="9">
                  <c:v>677.9704943880816</c:v>
                </c:pt>
                <c:pt idx="10">
                  <c:v>687.7284437947621</c:v>
                </c:pt>
                <c:pt idx="11">
                  <c:v>684.9318907200001</c:v>
                </c:pt>
                <c:pt idx="12">
                  <c:v>673.51297376</c:v>
                </c:pt>
                <c:pt idx="13">
                  <c:v>686.0404803559994</c:v>
                </c:pt>
                <c:pt idx="14">
                  <c:v>702.718335919458</c:v>
                </c:pt>
                <c:pt idx="15">
                  <c:v>707.4287253674876</c:v>
                </c:pt>
                <c:pt idx="16">
                  <c:v>690.8465912336097</c:v>
                </c:pt>
              </c:numCache>
            </c:numRef>
          </c:val>
          <c:smooth val="0"/>
        </c:ser>
        <c:axId val="57788491"/>
        <c:axId val="50334372"/>
      </c:lineChart>
      <c:catAx>
        <c:axId val="568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60186"/>
        <c:crosses val="autoZero"/>
        <c:auto val="1"/>
        <c:lblOffset val="100"/>
        <c:noMultiLvlLbl val="0"/>
      </c:catAx>
      <c:valAx>
        <c:axId val="51160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-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4465"/>
        <c:crossesAt val="1"/>
        <c:crossBetween val="between"/>
        <c:dispUnits/>
      </c:valAx>
      <c:catAx>
        <c:axId val="5778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Throughput - million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0334372"/>
        <c:crosses val="autoZero"/>
        <c:auto val="1"/>
        <c:lblOffset val="100"/>
        <c:noMultiLvlLbl val="0"/>
      </c:catAx>
      <c:valAx>
        <c:axId val="50334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8849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Oil discharges from offshore installations
 in North Sea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'Manipulated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'Manipulated data'!#REF!</c:f>
              <c:numCache>
                <c:ptCount val="1"/>
                <c:pt idx="0">
                  <c:v>1</c:v>
                </c:pt>
              </c:numCache>
            </c:numRef>
          </c:val>
        </c:ser>
        <c:axId val="50356165"/>
        <c:axId val="50552302"/>
      </c:barChart>
      <c:catAx>
        <c:axId val="503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52302"/>
        <c:crosses val="autoZero"/>
        <c:auto val="1"/>
        <c:lblOffset val="100"/>
        <c:noMultiLvlLbl val="0"/>
      </c:catAx>
      <c:valAx>
        <c:axId val="5055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561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Oil discharges from offshore installations
 in North Sea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Graphs!#REF!</c:f>
              <c:numCache>
                <c:ptCount val="1"/>
                <c:pt idx="0">
                  <c:v>1</c:v>
                </c:pt>
              </c:numCache>
            </c:numRef>
          </c:val>
        </c:ser>
        <c:axId val="52317535"/>
        <c:axId val="1095768"/>
      </c:barChart>
      <c:catAx>
        <c:axId val="5231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5768"/>
        <c:crosses val="autoZero"/>
        <c:auto val="1"/>
        <c:lblOffset val="100"/>
        <c:noMultiLvlLbl val="0"/>
      </c:catAx>
      <c:valAx>
        <c:axId val="1095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175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Graphs!#REF!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9861913"/>
        <c:axId val="21648354"/>
      </c:barChart>
      <c:catAx>
        <c:axId val="986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48354"/>
        <c:crosses val="autoZero"/>
        <c:auto val="1"/>
        <c:lblOffset val="100"/>
        <c:noMultiLvlLbl val="0"/>
      </c:catAx>
      <c:valAx>
        <c:axId val="21648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61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275"/>
          <c:w val="0.90275"/>
          <c:h val="0.8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Graphs!$A$3</c:f>
              <c:strCache>
                <c:ptCount val="1"/>
                <c:pt idx="0">
                  <c:v>Discharges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Graphs!$B$2:$R$2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Graphs!$B$3:$Q$3</c:f>
              <c:numCache>
                <c:ptCount val="16"/>
                <c:pt idx="0">
                  <c:v>17684</c:v>
                </c:pt>
                <c:pt idx="2">
                  <c:v>14192</c:v>
                </c:pt>
                <c:pt idx="4">
                  <c:v>10888</c:v>
                </c:pt>
                <c:pt idx="5">
                  <c:v>11783</c:v>
                </c:pt>
                <c:pt idx="6">
                  <c:v>12150</c:v>
                </c:pt>
                <c:pt idx="7">
                  <c:v>16752</c:v>
                </c:pt>
                <c:pt idx="8">
                  <c:v>13872</c:v>
                </c:pt>
                <c:pt idx="9">
                  <c:v>13643</c:v>
                </c:pt>
                <c:pt idx="10">
                  <c:v>9420</c:v>
                </c:pt>
                <c:pt idx="11">
                  <c:v>9872</c:v>
                </c:pt>
                <c:pt idx="12">
                  <c:v>9209</c:v>
                </c:pt>
                <c:pt idx="13">
                  <c:v>9342</c:v>
                </c:pt>
                <c:pt idx="14">
                  <c:v>9019</c:v>
                </c:pt>
                <c:pt idx="15">
                  <c:v>8913</c:v>
                </c:pt>
              </c:numCache>
            </c:numRef>
          </c:val>
        </c:ser>
        <c:axId val="60617459"/>
        <c:axId val="8686220"/>
      </c:barChart>
      <c:lineChart>
        <c:grouping val="standard"/>
        <c:varyColors val="0"/>
        <c:ser>
          <c:idx val="2"/>
          <c:order val="1"/>
          <c:tx>
            <c:strRef>
              <c:f>Graphs!$A$5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Graphs!$B$2:$R$2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Graphs!$B$5:$R$5</c:f>
              <c:numCache>
                <c:ptCount val="17"/>
                <c:pt idx="0">
                  <c:v>197824</c:v>
                </c:pt>
                <c:pt idx="1">
                  <c:v>209734</c:v>
                </c:pt>
                <c:pt idx="2">
                  <c:v>225894</c:v>
                </c:pt>
                <c:pt idx="3">
                  <c:v>239599</c:v>
                </c:pt>
                <c:pt idx="4">
                  <c:v>282563</c:v>
                </c:pt>
                <c:pt idx="5">
                  <c:v>294870</c:v>
                </c:pt>
                <c:pt idx="6">
                  <c:v>312946</c:v>
                </c:pt>
                <c:pt idx="7">
                  <c:v>311558</c:v>
                </c:pt>
                <c:pt idx="8">
                  <c:v>308693</c:v>
                </c:pt>
                <c:pt idx="9">
                  <c:v>314390</c:v>
                </c:pt>
                <c:pt idx="10">
                  <c:v>318360</c:v>
                </c:pt>
                <c:pt idx="11">
                  <c:v>308913</c:v>
                </c:pt>
                <c:pt idx="12">
                  <c:v>305691</c:v>
                </c:pt>
                <c:pt idx="13">
                  <c:v>293043</c:v>
                </c:pt>
                <c:pt idx="14">
                  <c:v>281027</c:v>
                </c:pt>
                <c:pt idx="15">
                  <c:v>257682</c:v>
                </c:pt>
                <c:pt idx="16">
                  <c:v>235660</c:v>
                </c:pt>
              </c:numCache>
            </c:numRef>
          </c:val>
          <c:smooth val="0"/>
        </c:ser>
        <c:axId val="11067117"/>
        <c:axId val="32495190"/>
      </c:lineChart>
      <c:catAx>
        <c:axId val="606174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1400" b="0" i="0" u="none" baseline="0"/>
            </a:pPr>
          </a:p>
        </c:txPr>
        <c:crossAx val="8686220"/>
        <c:crosses val="autoZero"/>
        <c:auto val="0"/>
        <c:lblOffset val="100"/>
        <c:tickLblSkip val="1"/>
        <c:noMultiLvlLbl val="0"/>
      </c:catAx>
      <c:valAx>
        <c:axId val="86862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Discharges (tonnes)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60617459"/>
        <c:crossesAt val="1"/>
        <c:crossBetween val="between"/>
        <c:dispUnits/>
        <c:majorUnit val="2500"/>
        <c:minorUnit val="668.556"/>
      </c:valAx>
      <c:catAx>
        <c:axId val="11067117"/>
        <c:scaling>
          <c:orientation val="minMax"/>
        </c:scaling>
        <c:axPos val="b"/>
        <c:delete val="1"/>
        <c:majorTickMark val="out"/>
        <c:minorTickMark val="none"/>
        <c:tickLblPos val="nextTo"/>
        <c:crossAx val="32495190"/>
        <c:crosses val="autoZero"/>
        <c:auto val="0"/>
        <c:lblOffset val="100"/>
        <c:tickLblSkip val="1"/>
        <c:noMultiLvlLbl val="0"/>
      </c:catAx>
      <c:valAx>
        <c:axId val="324951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Production (thousand tonnes)</a:t>
                </a:r>
              </a:p>
            </c:rich>
          </c:tx>
          <c:layout>
            <c:manualLayout>
              <c:xMode val="factor"/>
              <c:yMode val="factor"/>
              <c:x val="0.071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106711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975"/>
          <c:y val="0.93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865"/>
          <c:w val="0.82975"/>
          <c:h val="0.91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Graphs!$A$28</c:f>
              <c:strCache>
                <c:ptCount val="1"/>
                <c:pt idx="0">
                  <c:v>Discharges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Graphs!$B$27:$E$27</c:f>
              <c:numCache>
                <c:ptCount val="4"/>
                <c:pt idx="0">
                  <c:v>1990</c:v>
                </c:pt>
                <c:pt idx="1">
                  <c:v>1993</c:v>
                </c:pt>
                <c:pt idx="2">
                  <c:v>1997</c:v>
                </c:pt>
                <c:pt idx="3">
                  <c:v>2000</c:v>
                </c:pt>
              </c:numCache>
            </c:numRef>
          </c:cat>
          <c:val>
            <c:numRef>
              <c:f>Graphs!$B$28:$E$28</c:f>
              <c:numCache>
                <c:ptCount val="4"/>
                <c:pt idx="0">
                  <c:v>3340</c:v>
                </c:pt>
                <c:pt idx="1">
                  <c:v>2020</c:v>
                </c:pt>
                <c:pt idx="2">
                  <c:v>1170</c:v>
                </c:pt>
                <c:pt idx="3">
                  <c:v>750</c:v>
                </c:pt>
              </c:numCache>
            </c:numRef>
          </c:val>
        </c:ser>
        <c:axId val="24021255"/>
        <c:axId val="14864704"/>
      </c:barChart>
      <c:lineChart>
        <c:grouping val="standard"/>
        <c:varyColors val="0"/>
        <c:ser>
          <c:idx val="2"/>
          <c:order val="1"/>
          <c:tx>
            <c:strRef>
              <c:f>Graphs!$A$30</c:f>
              <c:strCache>
                <c:ptCount val="1"/>
                <c:pt idx="0">
                  <c:v>Throughput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Graphs!$B$27:$E$27</c:f>
              <c:numCache>
                <c:ptCount val="4"/>
                <c:pt idx="0">
                  <c:v>1990</c:v>
                </c:pt>
                <c:pt idx="1">
                  <c:v>1993</c:v>
                </c:pt>
                <c:pt idx="2">
                  <c:v>1997</c:v>
                </c:pt>
                <c:pt idx="3">
                  <c:v>2000</c:v>
                </c:pt>
              </c:numCache>
            </c:numRef>
          </c:cat>
          <c:val>
            <c:numRef>
              <c:f>Graphs!$B$30:$E$30</c:f>
              <c:numCache>
                <c:ptCount val="4"/>
                <c:pt idx="0">
                  <c:v>529531</c:v>
                </c:pt>
                <c:pt idx="1">
                  <c:v>568280</c:v>
                </c:pt>
                <c:pt idx="2">
                  <c:v>611122</c:v>
                </c:pt>
                <c:pt idx="3">
                  <c:v>612005</c:v>
                </c:pt>
              </c:numCache>
            </c:numRef>
          </c:val>
          <c:smooth val="0"/>
        </c:ser>
        <c:axId val="66673473"/>
        <c:axId val="63190346"/>
      </c:lineChart>
      <c:catAx>
        <c:axId val="24021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64704"/>
        <c:crosses val="autoZero"/>
        <c:auto val="0"/>
        <c:lblOffset val="100"/>
        <c:tickLblSkip val="1"/>
        <c:noMultiLvlLbl val="0"/>
      </c:catAx>
      <c:valAx>
        <c:axId val="148647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Discharges (tonnes)</a:t>
                </a:r>
              </a:p>
            </c:rich>
          </c:tx>
          <c:layout>
            <c:manualLayout>
              <c:xMode val="factor"/>
              <c:yMode val="factor"/>
              <c:x val="0.014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24021255"/>
        <c:crossesAt val="1"/>
        <c:crossBetween val="between"/>
        <c:dispUnits/>
      </c:valAx>
      <c:catAx>
        <c:axId val="66673473"/>
        <c:scaling>
          <c:orientation val="minMax"/>
        </c:scaling>
        <c:axPos val="b"/>
        <c:delete val="1"/>
        <c:majorTickMark val="out"/>
        <c:minorTickMark val="none"/>
        <c:tickLblPos val="nextTo"/>
        <c:crossAx val="63190346"/>
        <c:crosses val="autoZero"/>
        <c:auto val="0"/>
        <c:lblOffset val="100"/>
        <c:tickLblSkip val="1"/>
        <c:noMultiLvlLbl val="0"/>
      </c:catAx>
      <c:valAx>
        <c:axId val="6319034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Throughput thousand tonnes)</a:t>
                </a:r>
              </a:p>
            </c:rich>
          </c:tx>
          <c:layout>
            <c:manualLayout>
              <c:xMode val="factor"/>
              <c:yMode val="factor"/>
              <c:x val="0.061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7347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25"/>
          <c:y val="0.9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0</xdr:rowOff>
    </xdr:from>
    <xdr:to>
      <xdr:col>12</xdr:col>
      <xdr:colOff>38100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95975" y="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0</xdr:rowOff>
    </xdr:from>
    <xdr:to>
      <xdr:col>12</xdr:col>
      <xdr:colOff>38100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162300" y="0"/>
        <a:ext cx="4800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25</xdr:row>
      <xdr:rowOff>0</xdr:rowOff>
    </xdr:from>
    <xdr:to>
      <xdr:col>11</xdr:col>
      <xdr:colOff>180975</xdr:colOff>
      <xdr:row>25</xdr:row>
      <xdr:rowOff>0</xdr:rowOff>
    </xdr:to>
    <xdr:graphicFrame>
      <xdr:nvGraphicFramePr>
        <xdr:cNvPr id="2" name="Chart 7"/>
        <xdr:cNvGraphicFramePr/>
      </xdr:nvGraphicFramePr>
      <xdr:xfrm>
        <a:off x="2695575" y="4048125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97"/>
  <sheetViews>
    <sheetView workbookViewId="0" topLeftCell="A142">
      <selection activeCell="A72" sqref="A72"/>
    </sheetView>
  </sheetViews>
  <sheetFormatPr defaultColWidth="8.8515625" defaultRowHeight="12.75"/>
  <cols>
    <col min="1" max="1" width="31.57421875" style="6" customWidth="1"/>
    <col min="2" max="2" width="62.00390625" style="6" bestFit="1" customWidth="1"/>
    <col min="3" max="27" width="11.28125" style="6" bestFit="1" customWidth="1"/>
    <col min="28" max="16384" width="8.8515625" style="6" customWidth="1"/>
  </cols>
  <sheetData>
    <row r="1" spans="1:6" s="12" customFormat="1" ht="15">
      <c r="A1" s="11" t="s">
        <v>17</v>
      </c>
      <c r="B1" s="11"/>
      <c r="C1" s="11"/>
      <c r="D1" s="11"/>
      <c r="E1" s="11"/>
      <c r="F1" s="11"/>
    </row>
    <row r="2" ht="14.25">
      <c r="A2" s="6" t="s">
        <v>13</v>
      </c>
    </row>
    <row r="3" spans="1:17" ht="14.25">
      <c r="A3" s="7"/>
      <c r="B3" s="7">
        <v>1990</v>
      </c>
      <c r="C3" s="7">
        <v>1991</v>
      </c>
      <c r="D3" s="7">
        <v>1992</v>
      </c>
      <c r="E3" s="7">
        <v>1993</v>
      </c>
      <c r="F3" s="7">
        <v>1994</v>
      </c>
      <c r="G3" s="7">
        <v>1995</v>
      </c>
      <c r="H3" s="7">
        <v>1996</v>
      </c>
      <c r="I3" s="7">
        <v>1997</v>
      </c>
      <c r="J3" s="7">
        <v>1998</v>
      </c>
      <c r="K3" s="7">
        <v>1999</v>
      </c>
      <c r="L3" s="7">
        <v>2000</v>
      </c>
      <c r="M3" s="7">
        <v>2001</v>
      </c>
      <c r="N3" s="7">
        <v>2002</v>
      </c>
      <c r="O3" s="7">
        <v>2003</v>
      </c>
      <c r="P3" s="7">
        <v>2004</v>
      </c>
      <c r="Q3" s="50">
        <v>2005</v>
      </c>
    </row>
    <row r="4" spans="1:17" ht="14.25">
      <c r="A4" s="7" t="s">
        <v>0</v>
      </c>
      <c r="B4" s="7">
        <v>543</v>
      </c>
      <c r="C4" s="7"/>
      <c r="D4" s="7">
        <v>81</v>
      </c>
      <c r="E4" s="7"/>
      <c r="F4" s="7">
        <v>178</v>
      </c>
      <c r="G4" s="7">
        <v>196</v>
      </c>
      <c r="H4" s="7">
        <v>172</v>
      </c>
      <c r="I4" s="7">
        <v>173</v>
      </c>
      <c r="J4" s="7">
        <v>185</v>
      </c>
      <c r="K4" s="7">
        <v>201</v>
      </c>
      <c r="L4" s="7">
        <v>679</v>
      </c>
      <c r="M4" s="7">
        <v>305</v>
      </c>
      <c r="N4" s="7">
        <v>322</v>
      </c>
      <c r="O4" s="8">
        <v>377</v>
      </c>
      <c r="P4" s="8">
        <v>487</v>
      </c>
      <c r="Q4" s="50">
        <v>452</v>
      </c>
    </row>
    <row r="5" spans="1:17" ht="14.25">
      <c r="A5" s="7" t="s">
        <v>5</v>
      </c>
      <c r="B5" s="7" t="s">
        <v>8</v>
      </c>
      <c r="C5" s="7"/>
      <c r="D5" s="7" t="s">
        <v>8</v>
      </c>
      <c r="E5" s="7"/>
      <c r="F5" s="7" t="s">
        <v>8</v>
      </c>
      <c r="G5" s="7" t="s">
        <v>8</v>
      </c>
      <c r="H5" s="7" t="s">
        <v>8</v>
      </c>
      <c r="I5" s="7">
        <v>0</v>
      </c>
      <c r="J5" s="7">
        <v>0</v>
      </c>
      <c r="K5" s="7">
        <v>0</v>
      </c>
      <c r="L5" s="7">
        <v>3</v>
      </c>
      <c r="M5" s="7">
        <v>0</v>
      </c>
      <c r="N5" s="7">
        <v>0</v>
      </c>
      <c r="O5" s="8">
        <v>0</v>
      </c>
      <c r="P5" s="8">
        <v>0</v>
      </c>
      <c r="Q5" s="50">
        <v>0</v>
      </c>
    </row>
    <row r="6" spans="1:17" ht="14.25">
      <c r="A6" s="7" t="s">
        <v>6</v>
      </c>
      <c r="B6" s="7" t="s">
        <v>8</v>
      </c>
      <c r="C6" s="7"/>
      <c r="D6" s="7" t="s">
        <v>8</v>
      </c>
      <c r="E6" s="7"/>
      <c r="F6" s="7" t="s">
        <v>8</v>
      </c>
      <c r="G6" s="7" t="s">
        <v>8</v>
      </c>
      <c r="H6" s="7" t="s">
        <v>8</v>
      </c>
      <c r="I6" s="7"/>
      <c r="J6" s="7"/>
      <c r="K6" s="7">
        <v>0.042</v>
      </c>
      <c r="L6" s="7">
        <v>0.245</v>
      </c>
      <c r="M6" s="7">
        <v>0</v>
      </c>
      <c r="N6" s="7">
        <v>0</v>
      </c>
      <c r="O6" s="8">
        <v>0</v>
      </c>
      <c r="P6" s="8">
        <v>0</v>
      </c>
      <c r="Q6" s="50">
        <v>0</v>
      </c>
    </row>
    <row r="7" spans="1:17" ht="14.25">
      <c r="A7" s="7" t="s">
        <v>1</v>
      </c>
      <c r="B7" s="7">
        <v>546</v>
      </c>
      <c r="C7" s="7"/>
      <c r="D7" s="7">
        <v>285</v>
      </c>
      <c r="E7" s="7"/>
      <c r="F7" s="7">
        <v>275</v>
      </c>
      <c r="G7" s="7">
        <v>232</v>
      </c>
      <c r="H7" s="7">
        <v>288</v>
      </c>
      <c r="I7" s="7">
        <v>284</v>
      </c>
      <c r="J7" s="7">
        <v>205</v>
      </c>
      <c r="K7" s="7">
        <v>169</v>
      </c>
      <c r="L7" s="7">
        <v>190</v>
      </c>
      <c r="M7" s="7">
        <v>256</v>
      </c>
      <c r="N7" s="7">
        <v>149</v>
      </c>
      <c r="O7" s="8">
        <v>114</v>
      </c>
      <c r="P7" s="8">
        <v>231</v>
      </c>
      <c r="Q7" s="50">
        <v>108</v>
      </c>
    </row>
    <row r="8" spans="1:17" ht="14.25">
      <c r="A8" s="7" t="s">
        <v>7</v>
      </c>
      <c r="B8" s="7">
        <v>1096</v>
      </c>
      <c r="C8" s="7"/>
      <c r="D8" s="7">
        <v>1491</v>
      </c>
      <c r="E8" s="7"/>
      <c r="F8" s="7">
        <v>1064</v>
      </c>
      <c r="G8" s="7">
        <v>1519</v>
      </c>
      <c r="H8" s="7">
        <v>1813</v>
      </c>
      <c r="I8" s="7">
        <v>2440</v>
      </c>
      <c r="J8" s="7">
        <v>2648</v>
      </c>
      <c r="K8" s="7">
        <v>2887</v>
      </c>
      <c r="L8" s="7">
        <v>3075</v>
      </c>
      <c r="M8" s="7">
        <v>3210</v>
      </c>
      <c r="N8" s="7">
        <v>2921</v>
      </c>
      <c r="O8" s="8">
        <v>3506</v>
      </c>
      <c r="P8" s="8">
        <v>2946</v>
      </c>
      <c r="Q8" s="50">
        <v>3306</v>
      </c>
    </row>
    <row r="9" spans="1:17" ht="14.25">
      <c r="A9" s="7" t="s">
        <v>2</v>
      </c>
      <c r="B9" s="7">
        <v>15499</v>
      </c>
      <c r="C9" s="7"/>
      <c r="D9" s="7">
        <v>12335</v>
      </c>
      <c r="E9" s="7"/>
      <c r="F9" s="7">
        <v>9371</v>
      </c>
      <c r="G9" s="7">
        <v>9835</v>
      </c>
      <c r="H9" s="7">
        <v>9876</v>
      </c>
      <c r="I9" s="7">
        <v>13856</v>
      </c>
      <c r="J9" s="7">
        <v>10832</v>
      </c>
      <c r="K9" s="7">
        <v>10387</v>
      </c>
      <c r="L9" s="7">
        <v>5473</v>
      </c>
      <c r="M9" s="7">
        <v>6010</v>
      </c>
      <c r="N9" s="7">
        <v>5817</v>
      </c>
      <c r="O9" s="8">
        <v>5345</v>
      </c>
      <c r="P9" s="8">
        <v>5355</v>
      </c>
      <c r="Q9" s="50">
        <v>5047</v>
      </c>
    </row>
    <row r="10" spans="1:17" ht="14.25">
      <c r="A10" s="17" t="s">
        <v>21</v>
      </c>
      <c r="B10" s="10">
        <f aca="true" t="shared" si="0" ref="B10:N10">SUM(B4:B9)</f>
        <v>17684</v>
      </c>
      <c r="C10" s="10"/>
      <c r="D10" s="10">
        <f t="shared" si="0"/>
        <v>14192</v>
      </c>
      <c r="E10" s="10"/>
      <c r="F10" s="10">
        <f t="shared" si="0"/>
        <v>10888</v>
      </c>
      <c r="G10" s="10">
        <f t="shared" si="0"/>
        <v>11782</v>
      </c>
      <c r="H10" s="10">
        <f t="shared" si="0"/>
        <v>12149</v>
      </c>
      <c r="I10" s="10">
        <f t="shared" si="0"/>
        <v>16753</v>
      </c>
      <c r="J10" s="10">
        <f t="shared" si="0"/>
        <v>13870</v>
      </c>
      <c r="K10" s="10">
        <f t="shared" si="0"/>
        <v>13644.042</v>
      </c>
      <c r="L10" s="10">
        <f t="shared" si="0"/>
        <v>9420.244999999999</v>
      </c>
      <c r="M10" s="10">
        <f t="shared" si="0"/>
        <v>9781</v>
      </c>
      <c r="N10" s="10">
        <f t="shared" si="0"/>
        <v>9209</v>
      </c>
      <c r="O10" s="10">
        <f>SUM(O4:O9)</f>
        <v>9342</v>
      </c>
      <c r="P10" s="10">
        <f>SUM(P4:P9)</f>
        <v>9019</v>
      </c>
      <c r="Q10" s="51">
        <f>SUM(Q4:Q9)</f>
        <v>8913</v>
      </c>
    </row>
    <row r="11" spans="1:14" ht="14.25">
      <c r="A11" s="1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="12" customFormat="1" ht="15">
      <c r="A12" s="11" t="s">
        <v>18</v>
      </c>
    </row>
    <row r="13" ht="14.25">
      <c r="A13" s="6" t="s">
        <v>19</v>
      </c>
    </row>
    <row r="14" ht="14.25">
      <c r="A14" s="6" t="s">
        <v>4</v>
      </c>
    </row>
    <row r="15" spans="1:16" ht="14.25">
      <c r="A15" s="7"/>
      <c r="B15" s="7">
        <v>1990</v>
      </c>
      <c r="C15" s="7">
        <v>1991</v>
      </c>
      <c r="D15" s="7">
        <v>1992</v>
      </c>
      <c r="E15" s="7">
        <v>1993</v>
      </c>
      <c r="F15" s="7">
        <v>1994</v>
      </c>
      <c r="G15" s="7">
        <v>1995</v>
      </c>
      <c r="H15" s="7">
        <v>1996</v>
      </c>
      <c r="I15" s="7">
        <v>1997</v>
      </c>
      <c r="J15" s="7">
        <v>1998</v>
      </c>
      <c r="K15" s="7">
        <v>1999</v>
      </c>
      <c r="L15" s="7">
        <v>2000</v>
      </c>
      <c r="M15" s="7">
        <v>2001</v>
      </c>
      <c r="N15" s="7">
        <v>2002</v>
      </c>
      <c r="O15" s="8">
        <v>2003</v>
      </c>
      <c r="P15" s="8">
        <v>2004</v>
      </c>
    </row>
    <row r="16" spans="1:16" ht="15">
      <c r="A16" s="9" t="s">
        <v>0</v>
      </c>
      <c r="B16" s="15" t="s">
        <v>3</v>
      </c>
      <c r="C16" s="15" t="s">
        <v>3</v>
      </c>
      <c r="D16" s="15">
        <v>7903</v>
      </c>
      <c r="E16" s="15">
        <v>8355</v>
      </c>
      <c r="F16" s="15">
        <v>9230</v>
      </c>
      <c r="G16" s="15">
        <v>9309</v>
      </c>
      <c r="H16" s="15">
        <v>10299</v>
      </c>
      <c r="I16" s="15">
        <v>11375</v>
      </c>
      <c r="J16" s="15">
        <v>11661</v>
      </c>
      <c r="K16" s="15">
        <v>14763</v>
      </c>
      <c r="L16" s="15">
        <v>18132</v>
      </c>
      <c r="M16" s="15">
        <v>17238</v>
      </c>
      <c r="N16" s="15">
        <v>18504</v>
      </c>
      <c r="O16" s="16">
        <v>18515</v>
      </c>
      <c r="P16" s="16">
        <v>19643</v>
      </c>
    </row>
    <row r="17" spans="1:16" ht="15">
      <c r="A17" s="9" t="s">
        <v>5</v>
      </c>
      <c r="B17" s="15" t="s">
        <v>3</v>
      </c>
      <c r="C17" s="15" t="s">
        <v>3</v>
      </c>
      <c r="D17" s="15">
        <v>3325</v>
      </c>
      <c r="E17" s="15">
        <v>3081</v>
      </c>
      <c r="F17" s="15">
        <v>2944</v>
      </c>
      <c r="G17" s="15">
        <v>2957</v>
      </c>
      <c r="H17" s="15">
        <v>2908</v>
      </c>
      <c r="I17" s="15">
        <v>2836</v>
      </c>
      <c r="J17" s="15">
        <v>2964</v>
      </c>
      <c r="K17" s="15">
        <v>2778</v>
      </c>
      <c r="L17" s="15">
        <v>3208</v>
      </c>
      <c r="M17" s="15">
        <v>3322</v>
      </c>
      <c r="N17" s="15">
        <v>3559</v>
      </c>
      <c r="O17" s="16">
        <v>3747</v>
      </c>
      <c r="P17" s="16">
        <v>3513</v>
      </c>
    </row>
    <row r="18" spans="1:16" ht="15">
      <c r="A18" s="9" t="s">
        <v>6</v>
      </c>
      <c r="B18" s="15" t="s">
        <v>3</v>
      </c>
      <c r="C18" s="15" t="s">
        <v>3</v>
      </c>
      <c r="D18" s="15" t="s">
        <v>3</v>
      </c>
      <c r="E18" s="15" t="s">
        <v>3</v>
      </c>
      <c r="F18" s="15" t="s">
        <v>3</v>
      </c>
      <c r="G18" s="15" t="s">
        <v>3</v>
      </c>
      <c r="H18" s="15" t="s">
        <v>3</v>
      </c>
      <c r="I18" s="15" t="s">
        <v>3</v>
      </c>
      <c r="J18" s="15" t="s">
        <v>3</v>
      </c>
      <c r="K18" s="15" t="s">
        <v>3</v>
      </c>
      <c r="L18" s="15" t="s">
        <v>3</v>
      </c>
      <c r="M18" s="15" t="s">
        <v>3</v>
      </c>
      <c r="N18" s="15" t="s">
        <v>3</v>
      </c>
      <c r="O18" s="15" t="s">
        <v>3</v>
      </c>
      <c r="P18" s="15" t="s">
        <v>3</v>
      </c>
    </row>
    <row r="19" spans="1:16" ht="15">
      <c r="A19" s="9" t="s">
        <v>1</v>
      </c>
      <c r="B19" s="15" t="s">
        <v>3</v>
      </c>
      <c r="C19" s="15" t="s">
        <v>3</v>
      </c>
      <c r="D19" s="15">
        <v>3362</v>
      </c>
      <c r="E19" s="15">
        <v>3279</v>
      </c>
      <c r="F19" s="15">
        <v>4353</v>
      </c>
      <c r="G19" s="15">
        <v>3518</v>
      </c>
      <c r="H19" s="15">
        <v>3144</v>
      </c>
      <c r="I19" s="15">
        <v>2960</v>
      </c>
      <c r="J19" s="15">
        <v>2680</v>
      </c>
      <c r="K19" s="15">
        <v>2556</v>
      </c>
      <c r="L19" s="15">
        <v>2373</v>
      </c>
      <c r="M19" s="15">
        <v>2285</v>
      </c>
      <c r="N19" s="15">
        <v>3102</v>
      </c>
      <c r="O19" s="16">
        <v>3104</v>
      </c>
      <c r="P19" s="16">
        <v>2925</v>
      </c>
    </row>
    <row r="20" spans="1:16" ht="15">
      <c r="A20" s="9" t="s">
        <v>2</v>
      </c>
      <c r="B20" s="15" t="s">
        <v>3</v>
      </c>
      <c r="C20" s="15" t="s">
        <v>3</v>
      </c>
      <c r="D20" s="15">
        <v>95652</v>
      </c>
      <c r="E20" s="15">
        <v>101505</v>
      </c>
      <c r="F20" s="15">
        <v>128799</v>
      </c>
      <c r="G20" s="15">
        <v>132256</v>
      </c>
      <c r="H20" s="15">
        <v>132060</v>
      </c>
      <c r="I20" s="15">
        <v>130229</v>
      </c>
      <c r="J20" s="15">
        <v>134373</v>
      </c>
      <c r="K20" s="15">
        <v>139150</v>
      </c>
      <c r="L20" s="15">
        <v>127882</v>
      </c>
      <c r="M20" s="15">
        <v>118245</v>
      </c>
      <c r="N20" s="15">
        <v>117858</v>
      </c>
      <c r="O20" s="16">
        <v>107641</v>
      </c>
      <c r="P20" s="16">
        <v>96826</v>
      </c>
    </row>
    <row r="21" spans="1:16" ht="15.75" thickBot="1">
      <c r="A21" s="25" t="s">
        <v>7</v>
      </c>
      <c r="B21" s="22" t="s">
        <v>3</v>
      </c>
      <c r="C21" s="22" t="s">
        <v>3</v>
      </c>
      <c r="D21" s="22">
        <v>109335</v>
      </c>
      <c r="E21" s="22">
        <v>117157</v>
      </c>
      <c r="F21" s="22">
        <v>131540</v>
      </c>
      <c r="G21" s="22">
        <v>141609</v>
      </c>
      <c r="H21" s="22">
        <v>160640</v>
      </c>
      <c r="I21" s="22">
        <v>160236</v>
      </c>
      <c r="J21" s="22">
        <v>153343</v>
      </c>
      <c r="K21" s="22">
        <v>152783</v>
      </c>
      <c r="L21" s="22">
        <v>164957</v>
      </c>
      <c r="M21" s="22">
        <v>166479</v>
      </c>
      <c r="N21" s="22">
        <v>159968</v>
      </c>
      <c r="O21" s="26">
        <v>156890</v>
      </c>
      <c r="P21" s="26">
        <v>154974</v>
      </c>
    </row>
    <row r="22" spans="1:16" ht="15" thickBot="1">
      <c r="A22" s="27" t="s">
        <v>21</v>
      </c>
      <c r="B22" s="28" t="s">
        <v>3</v>
      </c>
      <c r="C22" s="43"/>
      <c r="D22" s="29">
        <f>SUM(D16:D21)</f>
        <v>219577</v>
      </c>
      <c r="E22" s="29">
        <f aca="true" t="shared" si="1" ref="E22:N22">SUM(E16:E21)</f>
        <v>233377</v>
      </c>
      <c r="F22" s="29">
        <f t="shared" si="1"/>
        <v>276866</v>
      </c>
      <c r="G22" s="29">
        <f t="shared" si="1"/>
        <v>289649</v>
      </c>
      <c r="H22" s="29">
        <f t="shared" si="1"/>
        <v>309051</v>
      </c>
      <c r="I22" s="29">
        <f t="shared" si="1"/>
        <v>307636</v>
      </c>
      <c r="J22" s="29">
        <f t="shared" si="1"/>
        <v>305021</v>
      </c>
      <c r="K22" s="29">
        <f t="shared" si="1"/>
        <v>312030</v>
      </c>
      <c r="L22" s="29">
        <f t="shared" si="1"/>
        <v>316552</v>
      </c>
      <c r="M22" s="29">
        <f t="shared" si="1"/>
        <v>307569</v>
      </c>
      <c r="N22" s="29">
        <f t="shared" si="1"/>
        <v>302991</v>
      </c>
      <c r="O22" s="29">
        <f>SUM(O16:O21)</f>
        <v>289897</v>
      </c>
      <c r="P22" s="30">
        <f>SUM(P16:P21)</f>
        <v>277881</v>
      </c>
    </row>
    <row r="23" spans="1:15" ht="14.25">
      <c r="A23" s="23"/>
      <c r="B23" s="24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45" s="2" customFormat="1" ht="12.75">
      <c r="A24" s="53" t="s">
        <v>24</v>
      </c>
      <c r="AR24" s="54" t="s">
        <v>25</v>
      </c>
      <c r="AS24" s="54">
        <v>2006</v>
      </c>
    </row>
    <row r="25" spans="1:45" ht="12.75">
      <c r="A25" t="s">
        <v>37</v>
      </c>
      <c r="AR25" s="31" t="s">
        <v>26</v>
      </c>
      <c r="AS25" s="31" t="s">
        <v>27</v>
      </c>
    </row>
    <row r="26" spans="1:20" ht="12.75">
      <c r="A26" t="s">
        <v>28</v>
      </c>
      <c r="B26">
        <v>1990</v>
      </c>
      <c r="C26">
        <v>1991</v>
      </c>
      <c r="D26">
        <v>1992</v>
      </c>
      <c r="E26">
        <v>1993</v>
      </c>
      <c r="F26">
        <v>1994</v>
      </c>
      <c r="G26">
        <v>1995</v>
      </c>
      <c r="H26">
        <v>1996</v>
      </c>
      <c r="I26">
        <v>1997</v>
      </c>
      <c r="J26">
        <v>1998</v>
      </c>
      <c r="K26">
        <v>1999</v>
      </c>
      <c r="L26">
        <v>2000</v>
      </c>
      <c r="M26">
        <v>2001</v>
      </c>
      <c r="N26">
        <v>2002</v>
      </c>
      <c r="O26">
        <v>2003</v>
      </c>
      <c r="P26">
        <v>2004</v>
      </c>
      <c r="Q26">
        <v>2005</v>
      </c>
      <c r="R26" s="32">
        <v>2006</v>
      </c>
      <c r="S26" s="31">
        <v>2005</v>
      </c>
      <c r="T26" s="31" t="s">
        <v>29</v>
      </c>
    </row>
    <row r="27" ht="12.75">
      <c r="R27" s="32"/>
    </row>
    <row r="28" spans="1:20" ht="12.75">
      <c r="A28" t="s">
        <v>30</v>
      </c>
      <c r="B28" s="33">
        <v>5.89652870493992</v>
      </c>
      <c r="C28" s="33">
        <v>6.919893190921227</v>
      </c>
      <c r="D28" s="33">
        <v>7.671829105473966</v>
      </c>
      <c r="E28" s="33">
        <v>8.186915887850466</v>
      </c>
      <c r="F28" s="33">
        <v>9.015353805073431</v>
      </c>
      <c r="G28" s="33">
        <v>9.064085447263016</v>
      </c>
      <c r="H28" s="33">
        <v>10.163951935914552</v>
      </c>
      <c r="I28" s="33">
        <v>11.208277703604807</v>
      </c>
      <c r="J28" s="33">
        <v>11.598130841121495</v>
      </c>
      <c r="K28" s="33">
        <v>14.570761014686248</v>
      </c>
      <c r="L28" s="33">
        <v>17.738050734312417</v>
      </c>
      <c r="M28" s="33">
        <v>16.958611481975968</v>
      </c>
      <c r="N28" s="33">
        <v>18.07943925233645</v>
      </c>
      <c r="O28" s="33">
        <v>17.93324432576769</v>
      </c>
      <c r="P28" s="33">
        <v>19.057409879839785</v>
      </c>
      <c r="Q28" s="33">
        <v>18.371829105473964</v>
      </c>
      <c r="R28" s="34">
        <v>16.66622162883845</v>
      </c>
      <c r="S28" s="35">
        <v>-0.09283819628647216</v>
      </c>
      <c r="T28" s="35">
        <v>0.004258030203613664</v>
      </c>
    </row>
    <row r="29" spans="1:20" ht="12.75">
      <c r="A29" t="s">
        <v>31</v>
      </c>
      <c r="B29" s="33">
        <v>4.668</v>
      </c>
      <c r="C29" s="33">
        <v>4.332000000000001</v>
      </c>
      <c r="D29" s="33">
        <v>4.501</v>
      </c>
      <c r="E29" s="33">
        <v>4.64</v>
      </c>
      <c r="F29" s="33">
        <v>4.895</v>
      </c>
      <c r="G29" s="33">
        <v>5.236</v>
      </c>
      <c r="H29" s="33">
        <v>5.452</v>
      </c>
      <c r="I29" s="33">
        <v>5.948</v>
      </c>
      <c r="J29" s="33">
        <v>5.622000000000001</v>
      </c>
      <c r="K29" s="33">
        <v>5.015</v>
      </c>
      <c r="L29" s="33">
        <v>4.585999999999999</v>
      </c>
      <c r="M29" s="33">
        <v>4.128</v>
      </c>
      <c r="N29" s="33">
        <v>5.531000000000001</v>
      </c>
      <c r="O29" s="33">
        <v>5.57</v>
      </c>
      <c r="P29" s="33">
        <v>5.469</v>
      </c>
      <c r="Q29" s="33">
        <v>6.111000000000001</v>
      </c>
      <c r="R29" s="34">
        <v>5.769</v>
      </c>
      <c r="S29" s="35">
        <v>-0.05596465390279837</v>
      </c>
      <c r="T29" s="35">
        <v>0.0014739139315261373</v>
      </c>
    </row>
    <row r="30" spans="1:20" ht="12.75">
      <c r="A30" t="s">
        <v>32</v>
      </c>
      <c r="B30" s="33">
        <v>82.14305149332459</v>
      </c>
      <c r="C30" s="33">
        <v>93.84224489795918</v>
      </c>
      <c r="D30" s="33">
        <v>106.90070255374876</v>
      </c>
      <c r="E30" s="33">
        <v>114.12834247335299</v>
      </c>
      <c r="F30" s="33">
        <v>128.5829612299465</v>
      </c>
      <c r="G30" s="33">
        <v>138.3996872840045</v>
      </c>
      <c r="H30" s="33">
        <v>154.6642684164575</v>
      </c>
      <c r="I30" s="33">
        <v>156.22793030848703</v>
      </c>
      <c r="J30" s="33">
        <v>149.60021067517914</v>
      </c>
      <c r="K30" s="33">
        <v>149.6737012987013</v>
      </c>
      <c r="L30" s="33">
        <v>160.18498810433266</v>
      </c>
      <c r="M30" s="33">
        <v>162.02660573320236</v>
      </c>
      <c r="N30" s="33">
        <v>157.3143792517007</v>
      </c>
      <c r="O30" s="33">
        <v>152.99747981010586</v>
      </c>
      <c r="P30" s="33">
        <v>149.86417511465493</v>
      </c>
      <c r="Q30" s="33">
        <v>138.20108643007202</v>
      </c>
      <c r="R30" s="34">
        <v>128.69491775459275</v>
      </c>
      <c r="S30" s="35">
        <v>-0.06878505025565973</v>
      </c>
      <c r="T30" s="35">
        <v>0.03288008878403618</v>
      </c>
    </row>
    <row r="31" spans="1:20" ht="12.75">
      <c r="A31" t="s">
        <v>33</v>
      </c>
      <c r="B31" s="33">
        <v>8.136</v>
      </c>
      <c r="C31" s="33">
        <v>7.008</v>
      </c>
      <c r="D31" s="33">
        <v>6.827</v>
      </c>
      <c r="E31" s="33">
        <v>6.929</v>
      </c>
      <c r="F31" s="33">
        <v>6.974</v>
      </c>
      <c r="G31" s="33">
        <v>6.9510000000000005</v>
      </c>
      <c r="H31" s="33">
        <v>6.852</v>
      </c>
      <c r="I31" s="33">
        <v>6.75</v>
      </c>
      <c r="J31" s="33">
        <v>6.553</v>
      </c>
      <c r="K31" s="33">
        <v>6.3790000000000004</v>
      </c>
      <c r="L31" s="33">
        <v>6.287</v>
      </c>
      <c r="M31" s="33">
        <v>6.238</v>
      </c>
      <c r="N31" s="33">
        <v>6.072000000000001</v>
      </c>
      <c r="O31" s="33">
        <v>5.89</v>
      </c>
      <c r="P31" s="33">
        <v>5.705</v>
      </c>
      <c r="Q31" s="33">
        <v>5.437</v>
      </c>
      <c r="R31" s="34">
        <v>5</v>
      </c>
      <c r="S31" s="35">
        <v>-0.08037520691557853</v>
      </c>
      <c r="T31" s="35">
        <v>0.0012774431717161878</v>
      </c>
    </row>
    <row r="32" spans="1:20" ht="12.75">
      <c r="A32" t="s">
        <v>34</v>
      </c>
      <c r="B32" s="33">
        <v>91.60400000000001</v>
      </c>
      <c r="C32" s="33">
        <v>91.26</v>
      </c>
      <c r="D32" s="33">
        <v>94.25099999999999</v>
      </c>
      <c r="E32" s="33">
        <v>100.18900000000001</v>
      </c>
      <c r="F32" s="33">
        <v>126.542</v>
      </c>
      <c r="G32" s="33">
        <v>129.894</v>
      </c>
      <c r="H32" s="33">
        <v>129.741</v>
      </c>
      <c r="I32" s="33">
        <v>127.883</v>
      </c>
      <c r="J32" s="33">
        <v>132.633</v>
      </c>
      <c r="K32" s="33">
        <v>137.421</v>
      </c>
      <c r="L32" s="33">
        <v>126.245</v>
      </c>
      <c r="M32" s="33">
        <v>116.678</v>
      </c>
      <c r="N32" s="33">
        <v>115.944</v>
      </c>
      <c r="O32" s="33">
        <v>106.07300000000001</v>
      </c>
      <c r="P32" s="33">
        <v>95.37400000000001</v>
      </c>
      <c r="Q32" s="33">
        <v>84.7211286867127</v>
      </c>
      <c r="R32" s="34">
        <v>76.5786212361855</v>
      </c>
      <c r="S32" s="35">
        <v>-0.09610952517685523</v>
      </c>
      <c r="T32" s="35">
        <v>0.019564967359521082</v>
      </c>
    </row>
    <row r="33" spans="1:20" ht="12.75">
      <c r="A33" s="36" t="s">
        <v>35</v>
      </c>
      <c r="B33" s="37">
        <v>788.2955801982646</v>
      </c>
      <c r="C33" s="37">
        <v>744.9608380888802</v>
      </c>
      <c r="D33" s="37">
        <v>695.7402316592227</v>
      </c>
      <c r="E33" s="37">
        <v>659.5615583612033</v>
      </c>
      <c r="F33" s="37">
        <v>662.50211503502</v>
      </c>
      <c r="G33" s="37">
        <v>669.3604727312675</v>
      </c>
      <c r="H33" s="37">
        <v>680.0436203523719</v>
      </c>
      <c r="I33" s="37">
        <v>688.5743080120918</v>
      </c>
      <c r="J33" s="37">
        <v>686.4816415163008</v>
      </c>
      <c r="K33" s="37">
        <v>699.6499623133876</v>
      </c>
      <c r="L33" s="37">
        <v>724.720038838645</v>
      </c>
      <c r="M33" s="37">
        <v>746.6140172151785</v>
      </c>
      <c r="N33" s="37">
        <v>785.9786185040373</v>
      </c>
      <c r="O33" s="37">
        <v>818.8989241358737</v>
      </c>
      <c r="P33" s="37">
        <v>850.1115849944948</v>
      </c>
      <c r="Q33" s="37">
        <v>844.8241172222588</v>
      </c>
      <c r="R33" s="37">
        <v>846.6686316196169</v>
      </c>
      <c r="S33" s="38">
        <v>0.00218331172105124</v>
      </c>
      <c r="T33" s="38">
        <v>0.2163142124337536</v>
      </c>
    </row>
    <row r="34" spans="2:20" ht="12.7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5"/>
      <c r="T34" s="35"/>
    </row>
    <row r="35" spans="2:20" ht="12.7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4"/>
      <c r="S35" s="35"/>
      <c r="T35" s="35"/>
    </row>
    <row r="36" spans="1:20" ht="12.75">
      <c r="A36" s="39" t="s">
        <v>36</v>
      </c>
      <c r="B36" s="40">
        <v>3170.5809653252877</v>
      </c>
      <c r="C36" s="40">
        <v>3160.464391505592</v>
      </c>
      <c r="D36" s="40">
        <v>3190.032824334343</v>
      </c>
      <c r="E36" s="40">
        <v>3188.6375988513614</v>
      </c>
      <c r="F36" s="40">
        <v>3237.205031683616</v>
      </c>
      <c r="G36" s="40">
        <v>3281.0153252895425</v>
      </c>
      <c r="H36" s="40">
        <v>3376.5081733689954</v>
      </c>
      <c r="I36" s="40">
        <v>3480.4715087107397</v>
      </c>
      <c r="J36" s="40">
        <v>3548.3419168492196</v>
      </c>
      <c r="K36" s="40">
        <v>3482.9465789224723</v>
      </c>
      <c r="L36" s="40">
        <v>3618.148207008948</v>
      </c>
      <c r="M36" s="40">
        <v>3602.665803812706</v>
      </c>
      <c r="N36" s="40">
        <v>3575.627190315441</v>
      </c>
      <c r="O36" s="40">
        <v>3701.3491961089017</v>
      </c>
      <c r="P36" s="40">
        <v>3862.6004577077465</v>
      </c>
      <c r="Q36" s="40">
        <v>3896.787996968438</v>
      </c>
      <c r="R36" s="41">
        <v>3914.0684381933984</v>
      </c>
      <c r="S36" s="42">
        <v>0.004434534606040597</v>
      </c>
      <c r="T36" s="42">
        <v>1</v>
      </c>
    </row>
    <row r="37" spans="1:20" ht="12.75">
      <c r="A37" t="s">
        <v>38</v>
      </c>
      <c r="B37" s="33">
        <v>119.37552870493994</v>
      </c>
      <c r="C37" s="33">
        <v>119.41489319092123</v>
      </c>
      <c r="D37" s="33">
        <v>122.34082910547396</v>
      </c>
      <c r="E37" s="33">
        <v>127.81791588785048</v>
      </c>
      <c r="F37" s="33">
        <v>156.20535380507343</v>
      </c>
      <c r="G37" s="33">
        <v>158.79808544726302</v>
      </c>
      <c r="H37" s="33">
        <v>158.63495193591456</v>
      </c>
      <c r="I37" s="33">
        <v>157.3183777036048</v>
      </c>
      <c r="J37" s="33">
        <v>161.9440308411215</v>
      </c>
      <c r="K37" s="33">
        <v>168.34856101468625</v>
      </c>
      <c r="L37" s="33">
        <v>159.9396507343124</v>
      </c>
      <c r="M37" s="33">
        <v>149.36931148197596</v>
      </c>
      <c r="N37" s="33">
        <v>152.11413925233646</v>
      </c>
      <c r="O37" s="33">
        <v>142.2357443257677</v>
      </c>
      <c r="P37" s="33">
        <v>131.95640987983978</v>
      </c>
      <c r="Q37" s="33">
        <v>120.25539779218666</v>
      </c>
      <c r="R37" s="34">
        <v>109.44349286502396</v>
      </c>
      <c r="S37" s="35">
        <v>-0.08990785549474256</v>
      </c>
      <c r="T37" s="35">
        <v>0.02796156852983883</v>
      </c>
    </row>
    <row r="38" spans="1:20" ht="12.75">
      <c r="A38" t="s">
        <v>39</v>
      </c>
      <c r="B38" s="33">
        <v>127.57152870493994</v>
      </c>
      <c r="C38" s="33">
        <v>126.48089319092125</v>
      </c>
      <c r="D38" s="33">
        <v>129.21982910547396</v>
      </c>
      <c r="E38" s="33">
        <v>134.7899158878505</v>
      </c>
      <c r="F38" s="33">
        <v>163.21535380507345</v>
      </c>
      <c r="G38" s="33">
        <v>165.79208544726302</v>
      </c>
      <c r="H38" s="33">
        <v>165.51895193591457</v>
      </c>
      <c r="I38" s="33">
        <v>164.09637770360482</v>
      </c>
      <c r="J38" s="33">
        <v>168.5270308411215</v>
      </c>
      <c r="K38" s="33">
        <v>174.77156101468623</v>
      </c>
      <c r="L38" s="33">
        <v>166.26865073431242</v>
      </c>
      <c r="M38" s="33">
        <v>155.64131148197598</v>
      </c>
      <c r="N38" s="33">
        <v>158.22313925233647</v>
      </c>
      <c r="O38" s="33">
        <v>148.1557443257677</v>
      </c>
      <c r="P38" s="33">
        <v>137.6914098798398</v>
      </c>
      <c r="Q38" s="33">
        <v>125.72239779218665</v>
      </c>
      <c r="R38" s="34">
        <v>114.47349286502396</v>
      </c>
      <c r="S38" s="35">
        <v>-0.08947415197852515</v>
      </c>
      <c r="T38" s="35">
        <v>0.029246676360585318</v>
      </c>
    </row>
    <row r="39" spans="1:15" ht="14.25">
      <c r="A39" t="s">
        <v>40</v>
      </c>
      <c r="B39" s="24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4.25">
      <c r="A40"/>
      <c r="B40" s="2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8" ht="14.25">
      <c r="A41" t="s">
        <v>41</v>
      </c>
      <c r="B41" s="45">
        <f>B30+B37</f>
        <v>201.51858019826454</v>
      </c>
      <c r="C41" s="45">
        <f aca="true" t="shared" si="2" ref="C41:R41">C30+C37</f>
        <v>213.25713808888042</v>
      </c>
      <c r="D41" s="45">
        <f t="shared" si="2"/>
        <v>229.24153165922272</v>
      </c>
      <c r="E41" s="45">
        <f t="shared" si="2"/>
        <v>241.94625836120346</v>
      </c>
      <c r="F41" s="45">
        <f t="shared" si="2"/>
        <v>284.78831503501993</v>
      </c>
      <c r="G41" s="45">
        <f t="shared" si="2"/>
        <v>297.1977727312675</v>
      </c>
      <c r="H41" s="45">
        <f t="shared" si="2"/>
        <v>313.29922035237206</v>
      </c>
      <c r="I41" s="45">
        <f t="shared" si="2"/>
        <v>313.5463080120918</v>
      </c>
      <c r="J41" s="45">
        <f t="shared" si="2"/>
        <v>311.54424151630064</v>
      </c>
      <c r="K41" s="45">
        <f t="shared" si="2"/>
        <v>318.02226231338756</v>
      </c>
      <c r="L41" s="45">
        <f t="shared" si="2"/>
        <v>320.12463883864507</v>
      </c>
      <c r="M41" s="45">
        <f t="shared" si="2"/>
        <v>311.3959172151783</v>
      </c>
      <c r="N41" s="45">
        <f t="shared" si="2"/>
        <v>309.42851850403713</v>
      </c>
      <c r="O41" s="45">
        <f t="shared" si="2"/>
        <v>295.23322413587357</v>
      </c>
      <c r="P41" s="45">
        <f t="shared" si="2"/>
        <v>281.8205849944947</v>
      </c>
      <c r="Q41" s="45">
        <f t="shared" si="2"/>
        <v>258.45648422225867</v>
      </c>
      <c r="R41" s="45">
        <f t="shared" si="2"/>
        <v>238.1384106196167</v>
      </c>
    </row>
    <row r="42" spans="1:18" ht="14.25">
      <c r="A42" t="s">
        <v>42</v>
      </c>
      <c r="B42" s="45">
        <f>B30+B38</f>
        <v>209.7145801982645</v>
      </c>
      <c r="C42" s="45">
        <f aca="true" t="shared" si="3" ref="C42:R42">C30+C38</f>
        <v>220.32313808888043</v>
      </c>
      <c r="D42" s="45">
        <f t="shared" si="3"/>
        <v>236.1205316592227</v>
      </c>
      <c r="E42" s="45">
        <f t="shared" si="3"/>
        <v>248.91825836120347</v>
      </c>
      <c r="F42" s="45">
        <f t="shared" si="3"/>
        <v>291.79831503502</v>
      </c>
      <c r="G42" s="45">
        <f t="shared" si="3"/>
        <v>304.1917727312675</v>
      </c>
      <c r="H42" s="45">
        <f t="shared" si="3"/>
        <v>320.1832203523721</v>
      </c>
      <c r="I42" s="45">
        <f t="shared" si="3"/>
        <v>320.3243080120918</v>
      </c>
      <c r="J42" s="45">
        <f t="shared" si="3"/>
        <v>318.1272415163006</v>
      </c>
      <c r="K42" s="45">
        <f t="shared" si="3"/>
        <v>324.4452623133875</v>
      </c>
      <c r="L42" s="45">
        <f t="shared" si="3"/>
        <v>326.4536388386451</v>
      </c>
      <c r="M42" s="45">
        <f t="shared" si="3"/>
        <v>317.66791721517836</v>
      </c>
      <c r="N42" s="45">
        <f t="shared" si="3"/>
        <v>315.53751850403717</v>
      </c>
      <c r="O42" s="45">
        <f t="shared" si="3"/>
        <v>301.15322413587353</v>
      </c>
      <c r="P42" s="45">
        <f t="shared" si="3"/>
        <v>287.5555849944947</v>
      </c>
      <c r="Q42" s="45">
        <f t="shared" si="3"/>
        <v>263.9234842222587</v>
      </c>
      <c r="R42" s="45">
        <f t="shared" si="3"/>
        <v>243.1684106196167</v>
      </c>
    </row>
    <row r="43" spans="1:15" ht="14.25">
      <c r="A43"/>
      <c r="B43" s="24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4.25">
      <c r="A44"/>
      <c r="B44" s="24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="55" customFormat="1" ht="15">
      <c r="A45" s="11" t="s">
        <v>156</v>
      </c>
    </row>
    <row r="46" spans="1:12" ht="14.25">
      <c r="A46" s="6" t="s">
        <v>14</v>
      </c>
      <c r="C46" s="13" t="s">
        <v>44</v>
      </c>
      <c r="D46" s="13"/>
      <c r="E46" s="13"/>
      <c r="F46" s="13"/>
      <c r="G46" s="13"/>
      <c r="H46" s="13"/>
      <c r="I46" s="13"/>
      <c r="J46" s="13"/>
      <c r="K46" s="13"/>
      <c r="L46" s="13"/>
    </row>
    <row r="47" ht="14.25">
      <c r="A47" s="6" t="s">
        <v>15</v>
      </c>
    </row>
    <row r="48" spans="2:5" ht="14.25">
      <c r="B48" s="7">
        <v>1990</v>
      </c>
      <c r="C48" s="7">
        <v>1993</v>
      </c>
      <c r="D48" s="7">
        <v>1997</v>
      </c>
      <c r="E48" s="7">
        <v>2000</v>
      </c>
    </row>
    <row r="49" spans="2:6" ht="14.25">
      <c r="B49" s="7">
        <v>3340</v>
      </c>
      <c r="C49" s="7">
        <v>2020</v>
      </c>
      <c r="D49" s="7">
        <v>1170</v>
      </c>
      <c r="E49" s="7">
        <v>750</v>
      </c>
      <c r="F49" s="14">
        <f>E49/B49-1</f>
        <v>-0.7754491017964071</v>
      </c>
    </row>
    <row r="51" spans="1:3" s="12" customFormat="1" ht="15">
      <c r="A51" s="11" t="s">
        <v>155</v>
      </c>
      <c r="C51" s="11"/>
    </row>
    <row r="52" spans="1:12" ht="14.25">
      <c r="A52" s="6" t="s">
        <v>14</v>
      </c>
      <c r="C52" s="13" t="s">
        <v>44</v>
      </c>
      <c r="D52" s="21"/>
      <c r="E52" s="21"/>
      <c r="F52" s="21"/>
      <c r="G52" s="21"/>
      <c r="H52" s="21"/>
      <c r="I52" s="21"/>
      <c r="J52" s="21"/>
      <c r="K52" s="21"/>
      <c r="L52" s="21"/>
    </row>
    <row r="53" ht="14.25">
      <c r="A53" s="6" t="s">
        <v>15</v>
      </c>
    </row>
    <row r="54" spans="2:5" ht="14.25">
      <c r="B54" s="7">
        <v>1990</v>
      </c>
      <c r="C54" s="7">
        <v>1993</v>
      </c>
      <c r="D54" s="7">
        <v>1997</v>
      </c>
      <c r="E54" s="7">
        <v>2000</v>
      </c>
    </row>
    <row r="55" spans="2:6" ht="14.25">
      <c r="B55" s="7">
        <v>511</v>
      </c>
      <c r="C55" s="7">
        <v>557</v>
      </c>
      <c r="D55" s="7">
        <v>627</v>
      </c>
      <c r="E55" s="7">
        <v>524</v>
      </c>
      <c r="F55" s="14">
        <f>E55/B55-1</f>
        <v>0.02544031311154593</v>
      </c>
    </row>
    <row r="58" spans="1:30" s="12" customFormat="1" ht="14.25">
      <c r="A58" s="56" t="s">
        <v>45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8" t="s">
        <v>25</v>
      </c>
      <c r="AD58" s="58">
        <v>2006</v>
      </c>
    </row>
    <row r="59" spans="1:30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 s="31" t="s">
        <v>26</v>
      </c>
      <c r="AD59" s="31" t="s">
        <v>27</v>
      </c>
    </row>
    <row r="60" spans="1:30" ht="14.25">
      <c r="A60" t="s">
        <v>46</v>
      </c>
      <c r="AC60" s="31">
        <v>2005</v>
      </c>
      <c r="AD60" s="31" t="s">
        <v>29</v>
      </c>
    </row>
    <row r="61" spans="1:30" ht="14.25">
      <c r="A61" t="s">
        <v>47</v>
      </c>
      <c r="B61" s="19">
        <v>13379.24863388</v>
      </c>
      <c r="C61" s="19">
        <v>12223.32986301</v>
      </c>
      <c r="D61" s="19">
        <v>11381.91178082</v>
      </c>
      <c r="E61" s="19">
        <v>10929.49369863</v>
      </c>
      <c r="F61" s="19">
        <v>10816.62459016</v>
      </c>
      <c r="G61" s="19">
        <v>10603.73786301</v>
      </c>
      <c r="H61" s="19">
        <v>11325.64931507</v>
      </c>
      <c r="I61" s="19">
        <v>11125.64931507</v>
      </c>
      <c r="J61" s="19">
        <v>11609.22131148</v>
      </c>
      <c r="K61" s="19">
        <v>11747.10756164</v>
      </c>
      <c r="L61" s="19">
        <v>11843.20882192</v>
      </c>
      <c r="M61" s="19">
        <v>12121.10608219</v>
      </c>
      <c r="N61" s="19">
        <v>12558.684508197</v>
      </c>
      <c r="O61" s="19">
        <v>12677.938849315</v>
      </c>
      <c r="P61" s="19">
        <v>12747.226849315</v>
      </c>
      <c r="Q61" s="19">
        <v>12725.67241096</v>
      </c>
      <c r="R61" s="19">
        <v>13027.16565574</v>
      </c>
      <c r="S61" s="19">
        <v>13257.55676712</v>
      </c>
      <c r="T61" s="19">
        <v>13768.96794521</v>
      </c>
      <c r="U61" s="19">
        <v>13305.26621918</v>
      </c>
      <c r="V61" s="19">
        <v>13397.5220765</v>
      </c>
      <c r="W61" s="19">
        <v>13406.52</v>
      </c>
      <c r="X61" s="19">
        <v>13192.16</v>
      </c>
      <c r="Y61" s="19">
        <v>13461.7870958904</v>
      </c>
      <c r="Z61" s="19">
        <v>13757.5138150871</v>
      </c>
      <c r="AA61" s="19">
        <v>13813.2883981739</v>
      </c>
      <c r="AB61" s="46">
        <v>13487.0604575103</v>
      </c>
      <c r="AC61" s="35">
        <v>-0.02361696442294836</v>
      </c>
      <c r="AD61" s="35">
        <v>0.1801203134350352</v>
      </c>
    </row>
    <row r="62" spans="1:30" ht="14.25">
      <c r="A62" t="s">
        <v>48</v>
      </c>
      <c r="B62" s="19">
        <v>14166.32240437</v>
      </c>
      <c r="C62" s="19">
        <v>13008.1419178</v>
      </c>
      <c r="D62" s="19">
        <v>12162.30575342</v>
      </c>
      <c r="E62" s="19">
        <v>11705.46958904</v>
      </c>
      <c r="F62" s="19">
        <v>11586.07431693</v>
      </c>
      <c r="G62" s="19">
        <v>11355.81594521</v>
      </c>
      <c r="H62" s="19">
        <v>12120.3819726</v>
      </c>
      <c r="I62" s="19">
        <v>11977.53589042</v>
      </c>
      <c r="J62" s="19">
        <v>12450.96967214</v>
      </c>
      <c r="K62" s="19">
        <v>12625.88419178</v>
      </c>
      <c r="L62" s="19">
        <v>12485.116</v>
      </c>
      <c r="M62" s="19">
        <v>12516.544520544</v>
      </c>
      <c r="N62" s="19">
        <v>12875.731420765</v>
      </c>
      <c r="O62" s="19">
        <v>13059.038602735</v>
      </c>
      <c r="P62" s="19">
        <v>13185.319863015</v>
      </c>
      <c r="Q62" s="19">
        <v>13195.15389041</v>
      </c>
      <c r="R62" s="19">
        <v>13437.65868853</v>
      </c>
      <c r="S62" s="19">
        <v>13631.23476712</v>
      </c>
      <c r="T62" s="19">
        <v>14139.79698631</v>
      </c>
      <c r="U62" s="19">
        <v>13617.69361644</v>
      </c>
      <c r="V62" s="19">
        <v>13813.69147541</v>
      </c>
      <c r="W62" s="19">
        <v>13757.52</v>
      </c>
      <c r="X62" s="19">
        <v>13528.16</v>
      </c>
      <c r="Y62" s="19">
        <v>13779.7870958904</v>
      </c>
      <c r="Z62" s="19">
        <v>14114.7779680926</v>
      </c>
      <c r="AA62" s="19">
        <v>14209.3906995438</v>
      </c>
      <c r="AB62" s="46">
        <v>13876.3224849076</v>
      </c>
      <c r="AC62" s="35">
        <v>-0.023440006801058177</v>
      </c>
      <c r="AD62" s="35">
        <v>0.18531892573487968</v>
      </c>
    </row>
    <row r="63" spans="1:30" ht="14.25">
      <c r="A63" t="s">
        <v>49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 s="47" t="s">
        <v>50</v>
      </c>
      <c r="Z63"/>
      <c r="AA63"/>
      <c r="AB63"/>
      <c r="AC63"/>
      <c r="AD63"/>
    </row>
    <row r="64" spans="1:30" ht="14.25">
      <c r="A64" s="32" t="s">
        <v>51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6" spans="1:28" ht="14.25">
      <c r="A66" t="s">
        <v>52</v>
      </c>
      <c r="B66">
        <v>1980</v>
      </c>
      <c r="C66">
        <v>1981</v>
      </c>
      <c r="D66">
        <v>1982</v>
      </c>
      <c r="E66">
        <v>1983</v>
      </c>
      <c r="F66">
        <v>1984</v>
      </c>
      <c r="G66">
        <v>1985</v>
      </c>
      <c r="H66">
        <v>1986</v>
      </c>
      <c r="I66">
        <v>1987</v>
      </c>
      <c r="J66">
        <v>1988</v>
      </c>
      <c r="K66">
        <v>1989</v>
      </c>
      <c r="L66">
        <v>1990</v>
      </c>
      <c r="M66">
        <v>1991</v>
      </c>
      <c r="N66">
        <v>1992</v>
      </c>
      <c r="O66">
        <v>1993</v>
      </c>
      <c r="P66">
        <v>1994</v>
      </c>
      <c r="Q66">
        <v>1995</v>
      </c>
      <c r="R66">
        <v>1996</v>
      </c>
      <c r="S66">
        <v>1997</v>
      </c>
      <c r="T66">
        <v>1998</v>
      </c>
      <c r="U66">
        <v>1999</v>
      </c>
      <c r="V66">
        <v>2000</v>
      </c>
      <c r="W66">
        <v>2001</v>
      </c>
      <c r="X66">
        <v>2002</v>
      </c>
      <c r="Y66">
        <v>2003</v>
      </c>
      <c r="Z66">
        <v>2004</v>
      </c>
      <c r="AA66">
        <v>2005</v>
      </c>
      <c r="AB66" s="32">
        <v>2006</v>
      </c>
    </row>
    <row r="67" spans="1:28" ht="14.25">
      <c r="A67" t="s">
        <v>47</v>
      </c>
      <c r="B67" s="48">
        <f aca="true" t="shared" si="4" ref="B67:AB67">(B61*0.1364*365*1000)/1000000</f>
        <v>666.0992724863497</v>
      </c>
      <c r="C67" s="48">
        <f t="shared" si="4"/>
        <v>608.5507005598159</v>
      </c>
      <c r="D67" s="48">
        <f t="shared" si="4"/>
        <v>566.6598599199044</v>
      </c>
      <c r="E67" s="48">
        <f t="shared" si="4"/>
        <v>544.1357732799931</v>
      </c>
      <c r="F67" s="48">
        <f t="shared" si="4"/>
        <v>538.5164718457057</v>
      </c>
      <c r="G67" s="48">
        <f t="shared" si="4"/>
        <v>527.9176932478158</v>
      </c>
      <c r="H67" s="48">
        <f t="shared" si="4"/>
        <v>563.8587768000749</v>
      </c>
      <c r="I67" s="48">
        <f t="shared" si="4"/>
        <v>553.9015768000751</v>
      </c>
      <c r="J67" s="48">
        <f t="shared" si="4"/>
        <v>577.9766922133433</v>
      </c>
      <c r="K67" s="48">
        <f t="shared" si="4"/>
        <v>584.8414970638089</v>
      </c>
      <c r="L67" s="48">
        <f t="shared" si="4"/>
        <v>589.6259944081089</v>
      </c>
      <c r="M67" s="48">
        <f t="shared" si="4"/>
        <v>603.4613874079113</v>
      </c>
      <c r="N67" s="48">
        <f t="shared" si="4"/>
        <v>625.2466669250958</v>
      </c>
      <c r="O67" s="48">
        <f t="shared" si="4"/>
        <v>631.1838635519966</v>
      </c>
      <c r="P67" s="48">
        <f t="shared" si="4"/>
        <v>634.6334359199966</v>
      </c>
      <c r="Q67" s="48">
        <f t="shared" si="4"/>
        <v>633.5603266520545</v>
      </c>
      <c r="R67" s="48">
        <f t="shared" si="4"/>
        <v>648.5704693366716</v>
      </c>
      <c r="S67" s="48">
        <f t="shared" si="4"/>
        <v>660.0407212078364</v>
      </c>
      <c r="T67" s="48">
        <f t="shared" si="4"/>
        <v>685.501838120225</v>
      </c>
      <c r="U67" s="48">
        <f t="shared" si="4"/>
        <v>662.4159839880954</v>
      </c>
      <c r="V67" s="48">
        <f t="shared" si="4"/>
        <v>667.0090341006289</v>
      </c>
      <c r="W67" s="48">
        <f t="shared" si="4"/>
        <v>667.4570047199999</v>
      </c>
      <c r="X67" s="48">
        <f t="shared" si="4"/>
        <v>656.78487776</v>
      </c>
      <c r="Y67" s="48">
        <f t="shared" si="4"/>
        <v>670.2085323559995</v>
      </c>
      <c r="Z67" s="48">
        <f t="shared" si="4"/>
        <v>684.9315827979265</v>
      </c>
      <c r="AA67" s="48">
        <f t="shared" si="4"/>
        <v>687.7083761914856</v>
      </c>
      <c r="AB67" s="48">
        <f t="shared" si="4"/>
        <v>671.4667919376078</v>
      </c>
    </row>
    <row r="68" spans="1:28" ht="14.25">
      <c r="A68" t="s">
        <v>48</v>
      </c>
      <c r="B68" s="48">
        <f aca="true" t="shared" si="5" ref="B68:AB68">(B62*0.1364*365*1000)/1000000</f>
        <v>705.2845272239647</v>
      </c>
      <c r="C68" s="48">
        <f t="shared" si="5"/>
        <v>647.6233535195909</v>
      </c>
      <c r="D68" s="48">
        <f t="shared" si="5"/>
        <v>605.5125542397681</v>
      </c>
      <c r="E68" s="48">
        <f t="shared" si="5"/>
        <v>582.7685089599454</v>
      </c>
      <c r="F68" s="48">
        <f t="shared" si="5"/>
        <v>576.8242959426769</v>
      </c>
      <c r="G68" s="48">
        <f t="shared" si="5"/>
        <v>565.360652648225</v>
      </c>
      <c r="H68" s="48">
        <f t="shared" si="5"/>
        <v>603.4253368878636</v>
      </c>
      <c r="I68" s="48">
        <f t="shared" si="5"/>
        <v>596.31360184045</v>
      </c>
      <c r="J68" s="48">
        <f t="shared" si="5"/>
        <v>619.883976097162</v>
      </c>
      <c r="K68" s="48">
        <f t="shared" si="5"/>
        <v>628.5922703719591</v>
      </c>
      <c r="L68" s="48">
        <f t="shared" si="5"/>
        <v>621.5839851759998</v>
      </c>
      <c r="M68" s="48">
        <f t="shared" si="5"/>
        <v>623.1486854998035</v>
      </c>
      <c r="N68" s="48">
        <f t="shared" si="5"/>
        <v>641.0311645142062</v>
      </c>
      <c r="O68" s="48">
        <f t="shared" si="5"/>
        <v>650.1572958757646</v>
      </c>
      <c r="P68" s="48">
        <f t="shared" si="5"/>
        <v>656.4443347000648</v>
      </c>
      <c r="Q68" s="48">
        <f t="shared" si="5"/>
        <v>656.9339315879522</v>
      </c>
      <c r="R68" s="48">
        <f t="shared" si="5"/>
        <v>669.0072754671546</v>
      </c>
      <c r="S68" s="48">
        <f t="shared" si="5"/>
        <v>678.6446541158364</v>
      </c>
      <c r="T68" s="48">
        <f t="shared" si="5"/>
        <v>703.9639327604297</v>
      </c>
      <c r="U68" s="48">
        <f t="shared" si="5"/>
        <v>677.9704943880816</v>
      </c>
      <c r="V68" s="48">
        <f t="shared" si="5"/>
        <v>687.7284437947621</v>
      </c>
      <c r="W68" s="48">
        <f t="shared" si="5"/>
        <v>684.9318907200001</v>
      </c>
      <c r="X68" s="48">
        <f t="shared" si="5"/>
        <v>673.51297376</v>
      </c>
      <c r="Y68" s="48">
        <f t="shared" si="5"/>
        <v>686.0404803559994</v>
      </c>
      <c r="Z68" s="48">
        <f t="shared" si="5"/>
        <v>702.718335919458</v>
      </c>
      <c r="AA68" s="48">
        <f t="shared" si="5"/>
        <v>707.4287253674876</v>
      </c>
      <c r="AB68" s="48">
        <f t="shared" si="5"/>
        <v>690.8465912336097</v>
      </c>
    </row>
    <row r="69" ht="14.25">
      <c r="A69" t="s">
        <v>49</v>
      </c>
    </row>
    <row r="70" ht="14.25">
      <c r="A70" s="32" t="s">
        <v>51</v>
      </c>
    </row>
    <row r="72" s="12" customFormat="1" ht="14.25">
      <c r="A72" s="12" t="s">
        <v>154</v>
      </c>
    </row>
    <row r="73" ht="14.25">
      <c r="A73" s="6" t="s">
        <v>53</v>
      </c>
    </row>
    <row r="74" ht="14.25">
      <c r="A74" s="6" t="s">
        <v>55</v>
      </c>
    </row>
    <row r="75" ht="14.25">
      <c r="A75" s="6" t="s">
        <v>54</v>
      </c>
    </row>
    <row r="78" spans="1:19" ht="14.25">
      <c r="A78" t="s">
        <v>58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4.25">
      <c r="A79" t="s">
        <v>59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4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4.25">
      <c r="A81" t="s">
        <v>60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4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4.25">
      <c r="A83" t="s">
        <v>61</v>
      </c>
      <c r="B83" t="s">
        <v>62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4.25">
      <c r="A84"/>
      <c r="B84" t="s">
        <v>63</v>
      </c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4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4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4.25">
      <c r="A87" t="s">
        <v>64</v>
      </c>
      <c r="B87" t="s">
        <v>65</v>
      </c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4.25">
      <c r="A88"/>
      <c r="B88" t="s">
        <v>66</v>
      </c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4.25">
      <c r="A89" t="s">
        <v>67</v>
      </c>
      <c r="B89">
        <v>100100</v>
      </c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4.25">
      <c r="A90"/>
      <c r="B90" t="s">
        <v>68</v>
      </c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4.25">
      <c r="A91" t="s">
        <v>69</v>
      </c>
      <c r="B91">
        <v>3110</v>
      </c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4.25">
      <c r="A92"/>
      <c r="B92" t="s">
        <v>70</v>
      </c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4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4.25">
      <c r="A94"/>
      <c r="B94"/>
      <c r="C94">
        <v>1990</v>
      </c>
      <c r="D94">
        <v>1991</v>
      </c>
      <c r="E94">
        <v>1992</v>
      </c>
      <c r="F94">
        <v>1993</v>
      </c>
      <c r="G94">
        <v>1994</v>
      </c>
      <c r="H94">
        <v>1995</v>
      </c>
      <c r="I94">
        <v>1996</v>
      </c>
      <c r="J94">
        <v>1997</v>
      </c>
      <c r="K94">
        <v>1998</v>
      </c>
      <c r="L94">
        <v>1999</v>
      </c>
      <c r="M94">
        <v>2000</v>
      </c>
      <c r="N94">
        <v>2001</v>
      </c>
      <c r="O94">
        <v>2002</v>
      </c>
      <c r="P94">
        <v>2003</v>
      </c>
      <c r="Q94">
        <v>2004</v>
      </c>
      <c r="R94">
        <v>2005</v>
      </c>
      <c r="S94">
        <v>2006</v>
      </c>
    </row>
    <row r="95" spans="1:19" ht="14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4.25">
      <c r="A96" t="s">
        <v>71</v>
      </c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4.25">
      <c r="A97" t="s">
        <v>72</v>
      </c>
      <c r="B97" t="s">
        <v>73</v>
      </c>
      <c r="C97">
        <v>126326</v>
      </c>
      <c r="D97">
        <v>125415</v>
      </c>
      <c r="E97">
        <v>128486</v>
      </c>
      <c r="F97">
        <v>134633</v>
      </c>
      <c r="G97">
        <v>163591</v>
      </c>
      <c r="H97">
        <v>166310</v>
      </c>
      <c r="I97">
        <v>165842</v>
      </c>
      <c r="J97">
        <v>164537</v>
      </c>
      <c r="K97">
        <v>168154</v>
      </c>
      <c r="L97">
        <v>174152</v>
      </c>
      <c r="M97">
        <v>166553</v>
      </c>
      <c r="N97">
        <v>155665</v>
      </c>
      <c r="O97">
        <v>158145</v>
      </c>
      <c r="P97">
        <v>148457</v>
      </c>
      <c r="Q97">
        <v>138079</v>
      </c>
      <c r="R97">
        <v>125838</v>
      </c>
      <c r="S97">
        <v>114549</v>
      </c>
    </row>
    <row r="98" spans="1:19" ht="14.25">
      <c r="A98" t="s">
        <v>74</v>
      </c>
      <c r="B98" t="s">
        <v>75</v>
      </c>
      <c r="C98">
        <v>118337</v>
      </c>
      <c r="D98">
        <v>118566</v>
      </c>
      <c r="E98">
        <v>121606</v>
      </c>
      <c r="F98">
        <v>127659</v>
      </c>
      <c r="G98">
        <v>156581</v>
      </c>
      <c r="H98">
        <v>159316</v>
      </c>
      <c r="I98">
        <v>158958</v>
      </c>
      <c r="J98">
        <v>157758</v>
      </c>
      <c r="K98">
        <v>161568</v>
      </c>
      <c r="L98">
        <v>167733</v>
      </c>
      <c r="M98">
        <v>160223</v>
      </c>
      <c r="N98">
        <v>149393</v>
      </c>
      <c r="O98">
        <v>152036</v>
      </c>
      <c r="P98">
        <v>142537</v>
      </c>
      <c r="Q98">
        <v>132344</v>
      </c>
      <c r="R98">
        <v>120371</v>
      </c>
      <c r="S98">
        <v>109525</v>
      </c>
    </row>
    <row r="99" spans="1:19" ht="14.25">
      <c r="A99" t="s">
        <v>76</v>
      </c>
      <c r="B99" t="s">
        <v>77</v>
      </c>
      <c r="C99">
        <v>115736</v>
      </c>
      <c r="D99">
        <v>116018</v>
      </c>
      <c r="E99">
        <v>119032</v>
      </c>
      <c r="F99">
        <v>125128</v>
      </c>
      <c r="G99">
        <v>154049</v>
      </c>
      <c r="H99">
        <v>156370</v>
      </c>
      <c r="I99">
        <v>156142</v>
      </c>
      <c r="J99">
        <v>155056</v>
      </c>
      <c r="K99">
        <v>158867</v>
      </c>
      <c r="L99">
        <v>165040</v>
      </c>
      <c r="M99">
        <v>157370</v>
      </c>
      <c r="N99">
        <v>146377</v>
      </c>
      <c r="O99">
        <v>148975</v>
      </c>
      <c r="P99">
        <v>139427</v>
      </c>
      <c r="Q99">
        <v>129248</v>
      </c>
      <c r="R99">
        <v>117548</v>
      </c>
      <c r="S99">
        <v>106907</v>
      </c>
    </row>
    <row r="100" spans="1:19" ht="14.25">
      <c r="A100" t="s">
        <v>78</v>
      </c>
      <c r="B100" t="s">
        <v>79</v>
      </c>
      <c r="C100">
        <v>2601</v>
      </c>
      <c r="D100">
        <v>2548</v>
      </c>
      <c r="E100">
        <v>2574</v>
      </c>
      <c r="F100">
        <v>2531</v>
      </c>
      <c r="G100">
        <v>2532</v>
      </c>
      <c r="H100">
        <v>2946</v>
      </c>
      <c r="I100">
        <v>2816</v>
      </c>
      <c r="J100">
        <v>2702</v>
      </c>
      <c r="K100">
        <v>2701</v>
      </c>
      <c r="L100">
        <v>2693</v>
      </c>
      <c r="M100">
        <v>2853</v>
      </c>
      <c r="N100">
        <v>3016</v>
      </c>
      <c r="O100">
        <v>3061</v>
      </c>
      <c r="P100">
        <v>3110</v>
      </c>
      <c r="Q100">
        <v>3096</v>
      </c>
      <c r="R100">
        <v>2823</v>
      </c>
      <c r="S100">
        <v>2618</v>
      </c>
    </row>
    <row r="101" spans="1:19" ht="14.25">
      <c r="A101" t="s">
        <v>80</v>
      </c>
      <c r="B101" t="s">
        <v>81</v>
      </c>
      <c r="C101">
        <v>17313</v>
      </c>
      <c r="D101">
        <v>16878</v>
      </c>
      <c r="E101">
        <v>16287</v>
      </c>
      <c r="F101">
        <v>16212</v>
      </c>
      <c r="G101">
        <v>17456</v>
      </c>
      <c r="H101">
        <v>16415</v>
      </c>
      <c r="I101">
        <v>15499</v>
      </c>
      <c r="J101">
        <v>15212</v>
      </c>
      <c r="K101">
        <v>14753</v>
      </c>
      <c r="L101">
        <v>13460</v>
      </c>
      <c r="M101">
        <v>13066</v>
      </c>
      <c r="N101">
        <v>12811</v>
      </c>
      <c r="O101">
        <v>14888</v>
      </c>
      <c r="P101">
        <v>15211</v>
      </c>
      <c r="Q101">
        <v>14612</v>
      </c>
      <c r="R101">
        <v>14309</v>
      </c>
      <c r="S101">
        <v>13490</v>
      </c>
    </row>
    <row r="102" spans="1:19" ht="14.25">
      <c r="A102" t="s">
        <v>82</v>
      </c>
      <c r="B102" t="s">
        <v>83</v>
      </c>
      <c r="C102">
        <v>18146</v>
      </c>
      <c r="D102">
        <v>17716</v>
      </c>
      <c r="E102">
        <v>16976</v>
      </c>
      <c r="F102">
        <v>16776</v>
      </c>
      <c r="G102">
        <v>17989</v>
      </c>
      <c r="H102">
        <v>16874</v>
      </c>
      <c r="I102">
        <v>16014</v>
      </c>
      <c r="J102">
        <v>15678</v>
      </c>
      <c r="K102">
        <v>15069</v>
      </c>
      <c r="L102">
        <v>13477</v>
      </c>
      <c r="M102">
        <v>13346</v>
      </c>
      <c r="N102">
        <v>12811</v>
      </c>
      <c r="O102">
        <v>14888</v>
      </c>
      <c r="P102">
        <v>15211</v>
      </c>
      <c r="Q102">
        <v>14612</v>
      </c>
      <c r="R102">
        <v>14309</v>
      </c>
      <c r="S102">
        <v>13490</v>
      </c>
    </row>
    <row r="103" spans="1:19" ht="14.25">
      <c r="A103" t="s">
        <v>84</v>
      </c>
      <c r="B103" t="s">
        <v>85</v>
      </c>
      <c r="C103">
        <v>18146</v>
      </c>
      <c r="D103">
        <v>17716</v>
      </c>
      <c r="E103">
        <v>16976</v>
      </c>
      <c r="F103">
        <v>16776</v>
      </c>
      <c r="G103">
        <v>17989</v>
      </c>
      <c r="H103">
        <v>16874</v>
      </c>
      <c r="I103">
        <v>16014</v>
      </c>
      <c r="J103">
        <v>15678</v>
      </c>
      <c r="K103">
        <v>15069</v>
      </c>
      <c r="L103">
        <v>13477</v>
      </c>
      <c r="M103">
        <v>13346</v>
      </c>
      <c r="N103">
        <v>12811</v>
      </c>
      <c r="O103">
        <v>14888</v>
      </c>
      <c r="P103">
        <v>15211</v>
      </c>
      <c r="Q103">
        <v>14612</v>
      </c>
      <c r="R103">
        <v>14309</v>
      </c>
      <c r="S103">
        <v>13490</v>
      </c>
    </row>
    <row r="104" spans="1:19" ht="14.25">
      <c r="A104" t="s">
        <v>86</v>
      </c>
      <c r="B104" t="s">
        <v>87</v>
      </c>
      <c r="C104">
        <v>18143</v>
      </c>
      <c r="D104">
        <v>17714</v>
      </c>
      <c r="E104">
        <v>16974</v>
      </c>
      <c r="F104">
        <v>16774</v>
      </c>
      <c r="G104">
        <v>17987</v>
      </c>
      <c r="H104">
        <v>16872</v>
      </c>
      <c r="I104">
        <v>16013</v>
      </c>
      <c r="J104">
        <v>15677</v>
      </c>
      <c r="K104">
        <v>15068</v>
      </c>
      <c r="L104">
        <v>13476</v>
      </c>
      <c r="M104">
        <v>13345</v>
      </c>
      <c r="N104">
        <v>12811</v>
      </c>
      <c r="O104">
        <v>14888</v>
      </c>
      <c r="P104">
        <v>15211</v>
      </c>
      <c r="Q104">
        <v>14612</v>
      </c>
      <c r="R104">
        <v>14309</v>
      </c>
      <c r="S104">
        <v>13490</v>
      </c>
    </row>
    <row r="105" spans="1:19" ht="14.25">
      <c r="A105" t="s">
        <v>88</v>
      </c>
      <c r="B105" t="s">
        <v>89</v>
      </c>
      <c r="C105" t="s">
        <v>3</v>
      </c>
      <c r="D105" t="s">
        <v>3</v>
      </c>
      <c r="E105" t="s">
        <v>3</v>
      </c>
      <c r="F105" t="s">
        <v>3</v>
      </c>
      <c r="G105" t="s">
        <v>3</v>
      </c>
      <c r="H105" t="s">
        <v>3</v>
      </c>
      <c r="I105" t="s">
        <v>3</v>
      </c>
      <c r="J105" t="s">
        <v>3</v>
      </c>
      <c r="K105" t="s">
        <v>3</v>
      </c>
      <c r="L105" t="s">
        <v>3</v>
      </c>
      <c r="M105" t="s">
        <v>3</v>
      </c>
      <c r="N105" t="s">
        <v>3</v>
      </c>
      <c r="O105" t="s">
        <v>3</v>
      </c>
      <c r="P105" t="s">
        <v>3</v>
      </c>
      <c r="Q105" t="s">
        <v>3</v>
      </c>
      <c r="R105" t="s">
        <v>3</v>
      </c>
      <c r="S105" t="s">
        <v>3</v>
      </c>
    </row>
    <row r="106" spans="1:19" ht="14.25">
      <c r="A106" t="s">
        <v>90</v>
      </c>
      <c r="B106" t="s">
        <v>91</v>
      </c>
      <c r="C106">
        <v>60</v>
      </c>
      <c r="D106">
        <v>58</v>
      </c>
      <c r="E106">
        <v>53</v>
      </c>
      <c r="F106">
        <v>43</v>
      </c>
      <c r="G106">
        <v>36</v>
      </c>
      <c r="H106">
        <v>43</v>
      </c>
      <c r="I106">
        <v>32</v>
      </c>
      <c r="J106">
        <v>28</v>
      </c>
      <c r="K106">
        <v>33</v>
      </c>
      <c r="L106">
        <v>40</v>
      </c>
      <c r="M106">
        <v>42</v>
      </c>
      <c r="N106">
        <v>34</v>
      </c>
      <c r="O106">
        <v>37</v>
      </c>
      <c r="P106">
        <v>30</v>
      </c>
      <c r="Q106">
        <v>30</v>
      </c>
      <c r="R106">
        <v>30</v>
      </c>
      <c r="S106">
        <v>28</v>
      </c>
    </row>
    <row r="107" spans="1:19" ht="14.25">
      <c r="A107" t="s">
        <v>92</v>
      </c>
      <c r="B107" t="s">
        <v>93</v>
      </c>
      <c r="C107">
        <v>50</v>
      </c>
      <c r="D107">
        <v>69</v>
      </c>
      <c r="E107">
        <v>82</v>
      </c>
      <c r="F107">
        <v>111</v>
      </c>
      <c r="G107">
        <v>128</v>
      </c>
      <c r="H107">
        <v>146</v>
      </c>
      <c r="I107">
        <v>152</v>
      </c>
      <c r="J107">
        <v>163</v>
      </c>
      <c r="K107">
        <v>179</v>
      </c>
      <c r="L107">
        <v>183</v>
      </c>
      <c r="M107">
        <v>175</v>
      </c>
      <c r="N107">
        <v>183</v>
      </c>
      <c r="O107">
        <v>265</v>
      </c>
      <c r="P107">
        <v>317</v>
      </c>
      <c r="Q107">
        <v>306</v>
      </c>
      <c r="R107">
        <v>313</v>
      </c>
      <c r="S107">
        <v>265</v>
      </c>
    </row>
    <row r="108" spans="1:19" ht="14.25">
      <c r="A108" t="s">
        <v>94</v>
      </c>
      <c r="B108" t="s">
        <v>30</v>
      </c>
      <c r="C108">
        <v>5994</v>
      </c>
      <c r="D108">
        <v>7043</v>
      </c>
      <c r="E108">
        <v>7811</v>
      </c>
      <c r="F108">
        <v>8265</v>
      </c>
      <c r="G108">
        <v>9118</v>
      </c>
      <c r="H108">
        <v>9170</v>
      </c>
      <c r="I108">
        <v>10122</v>
      </c>
      <c r="J108">
        <v>11145</v>
      </c>
      <c r="K108">
        <v>11432</v>
      </c>
      <c r="L108">
        <v>14465</v>
      </c>
      <c r="M108">
        <v>17780</v>
      </c>
      <c r="N108">
        <v>16887</v>
      </c>
      <c r="O108">
        <v>18143</v>
      </c>
      <c r="P108">
        <v>18143</v>
      </c>
      <c r="Q108">
        <v>19262</v>
      </c>
      <c r="R108">
        <v>18517</v>
      </c>
      <c r="S108">
        <v>16839</v>
      </c>
    </row>
    <row r="109" spans="1:19" ht="14.25">
      <c r="A109" t="s">
        <v>95</v>
      </c>
      <c r="B109" t="s">
        <v>96</v>
      </c>
      <c r="C109">
        <v>3660</v>
      </c>
      <c r="D109">
        <v>3487</v>
      </c>
      <c r="E109">
        <v>3303</v>
      </c>
      <c r="F109">
        <v>3051</v>
      </c>
      <c r="G109">
        <v>2915</v>
      </c>
      <c r="H109">
        <v>2926</v>
      </c>
      <c r="I109">
        <v>2874</v>
      </c>
      <c r="J109">
        <v>2804</v>
      </c>
      <c r="K109">
        <v>2934</v>
      </c>
      <c r="L109">
        <v>2746</v>
      </c>
      <c r="M109">
        <v>3166</v>
      </c>
      <c r="N109">
        <v>3278</v>
      </c>
      <c r="O109">
        <v>3509</v>
      </c>
      <c r="P109">
        <v>3690</v>
      </c>
      <c r="Q109">
        <v>3463</v>
      </c>
      <c r="R109">
        <v>3471</v>
      </c>
      <c r="S109">
        <v>3383</v>
      </c>
    </row>
    <row r="110" spans="1:19" ht="14.25">
      <c r="A110" t="s">
        <v>97</v>
      </c>
      <c r="B110" t="s">
        <v>98</v>
      </c>
      <c r="C110" t="s">
        <v>3</v>
      </c>
      <c r="D110" t="s">
        <v>3</v>
      </c>
      <c r="E110" t="s">
        <v>3</v>
      </c>
      <c r="F110" t="s">
        <v>3</v>
      </c>
      <c r="G110" t="s">
        <v>3</v>
      </c>
      <c r="H110" t="s">
        <v>3</v>
      </c>
      <c r="I110" t="s">
        <v>3</v>
      </c>
      <c r="J110" t="s">
        <v>3</v>
      </c>
      <c r="K110" t="s">
        <v>3</v>
      </c>
      <c r="L110" t="s">
        <v>3</v>
      </c>
      <c r="M110" t="s">
        <v>3</v>
      </c>
      <c r="N110" t="s">
        <v>3</v>
      </c>
      <c r="O110" t="s">
        <v>3</v>
      </c>
      <c r="P110" t="s">
        <v>3</v>
      </c>
      <c r="Q110" t="s">
        <v>3</v>
      </c>
      <c r="R110" t="s">
        <v>3</v>
      </c>
      <c r="S110" t="s">
        <v>3</v>
      </c>
    </row>
    <row r="111" spans="1:19" ht="14.25">
      <c r="A111" t="s">
        <v>99</v>
      </c>
      <c r="B111" t="s">
        <v>100</v>
      </c>
      <c r="C111" t="s">
        <v>3</v>
      </c>
      <c r="D111" t="s">
        <v>3</v>
      </c>
      <c r="E111" t="s">
        <v>3</v>
      </c>
      <c r="F111" t="s">
        <v>3</v>
      </c>
      <c r="G111" t="s">
        <v>3</v>
      </c>
      <c r="H111" t="s">
        <v>3</v>
      </c>
      <c r="I111" t="s">
        <v>3</v>
      </c>
      <c r="J111" t="s">
        <v>3</v>
      </c>
      <c r="K111" t="s">
        <v>3</v>
      </c>
      <c r="L111" t="s">
        <v>3</v>
      </c>
      <c r="M111" t="s">
        <v>3</v>
      </c>
      <c r="N111" t="s">
        <v>3</v>
      </c>
      <c r="O111" t="s">
        <v>3</v>
      </c>
      <c r="P111" t="s">
        <v>3</v>
      </c>
      <c r="Q111" t="s">
        <v>3</v>
      </c>
      <c r="R111" t="s">
        <v>3</v>
      </c>
      <c r="S111" t="s">
        <v>3</v>
      </c>
    </row>
    <row r="112" spans="1:19" ht="14.25">
      <c r="A112" t="s">
        <v>101</v>
      </c>
      <c r="B112" t="s">
        <v>102</v>
      </c>
      <c r="C112">
        <v>830</v>
      </c>
      <c r="D112">
        <v>836</v>
      </c>
      <c r="E112">
        <v>687</v>
      </c>
      <c r="F112">
        <v>562</v>
      </c>
      <c r="G112">
        <v>531</v>
      </c>
      <c r="H112">
        <v>457</v>
      </c>
      <c r="I112">
        <v>514</v>
      </c>
      <c r="J112">
        <v>465</v>
      </c>
      <c r="K112">
        <v>315</v>
      </c>
      <c r="L112">
        <v>16</v>
      </c>
      <c r="M112">
        <v>279</v>
      </c>
      <c r="N112">
        <v>191</v>
      </c>
      <c r="O112">
        <v>189</v>
      </c>
      <c r="P112">
        <v>137</v>
      </c>
      <c r="Q112">
        <v>133</v>
      </c>
      <c r="R112">
        <v>100</v>
      </c>
      <c r="S112">
        <v>94</v>
      </c>
    </row>
    <row r="113" spans="1:19" ht="14.25">
      <c r="A113" t="s">
        <v>103</v>
      </c>
      <c r="B113" t="s">
        <v>104</v>
      </c>
      <c r="C113">
        <v>795</v>
      </c>
      <c r="D113">
        <v>1067</v>
      </c>
      <c r="E113">
        <v>1073</v>
      </c>
      <c r="F113">
        <v>874</v>
      </c>
      <c r="G113">
        <v>948</v>
      </c>
      <c r="H113">
        <v>783</v>
      </c>
      <c r="I113">
        <v>512</v>
      </c>
      <c r="J113">
        <v>371</v>
      </c>
      <c r="K113">
        <v>529</v>
      </c>
      <c r="L113">
        <v>299</v>
      </c>
      <c r="M113">
        <v>227</v>
      </c>
      <c r="N113">
        <v>338</v>
      </c>
      <c r="O113">
        <v>316</v>
      </c>
      <c r="P113">
        <v>322</v>
      </c>
      <c r="Q113">
        <v>255</v>
      </c>
      <c r="R113">
        <v>166</v>
      </c>
      <c r="S113">
        <v>139</v>
      </c>
    </row>
    <row r="114" spans="1:19" ht="14.25">
      <c r="A114" t="s">
        <v>105</v>
      </c>
      <c r="B114" t="s">
        <v>106</v>
      </c>
      <c r="C114">
        <v>3024</v>
      </c>
      <c r="D114">
        <v>2952</v>
      </c>
      <c r="E114">
        <v>2866</v>
      </c>
      <c r="F114">
        <v>3205</v>
      </c>
      <c r="G114">
        <v>3229</v>
      </c>
      <c r="H114">
        <v>2913</v>
      </c>
      <c r="I114">
        <v>2513</v>
      </c>
      <c r="J114">
        <v>2132</v>
      </c>
      <c r="K114">
        <v>1960</v>
      </c>
      <c r="L114">
        <v>1795</v>
      </c>
      <c r="M114">
        <v>1666</v>
      </c>
      <c r="N114">
        <v>1632</v>
      </c>
      <c r="O114">
        <v>1317</v>
      </c>
      <c r="P114">
        <v>1405</v>
      </c>
      <c r="Q114">
        <v>1364</v>
      </c>
      <c r="R114">
        <v>1227</v>
      </c>
      <c r="S114">
        <v>1100</v>
      </c>
    </row>
    <row r="115" spans="1:19" ht="14.25">
      <c r="A115" t="s">
        <v>107</v>
      </c>
      <c r="B115" t="s">
        <v>31</v>
      </c>
      <c r="C115">
        <v>4668</v>
      </c>
      <c r="D115">
        <v>4332</v>
      </c>
      <c r="E115">
        <v>4501</v>
      </c>
      <c r="F115">
        <v>4640</v>
      </c>
      <c r="G115">
        <v>4895</v>
      </c>
      <c r="H115">
        <v>5236</v>
      </c>
      <c r="I115">
        <v>5452</v>
      </c>
      <c r="J115">
        <v>5948</v>
      </c>
      <c r="K115">
        <v>5622</v>
      </c>
      <c r="L115">
        <v>5022</v>
      </c>
      <c r="M115">
        <v>4585</v>
      </c>
      <c r="N115">
        <v>4097</v>
      </c>
      <c r="O115">
        <v>5535</v>
      </c>
      <c r="P115">
        <v>5570</v>
      </c>
      <c r="Q115">
        <v>5445</v>
      </c>
      <c r="R115">
        <v>6111</v>
      </c>
      <c r="S115">
        <v>5769</v>
      </c>
    </row>
    <row r="116" spans="1:19" ht="14.25">
      <c r="A116" t="s">
        <v>108</v>
      </c>
      <c r="B116" t="s">
        <v>109</v>
      </c>
      <c r="C116" t="s">
        <v>3</v>
      </c>
      <c r="D116" t="s">
        <v>3</v>
      </c>
      <c r="E116" t="s">
        <v>3</v>
      </c>
      <c r="F116" t="s">
        <v>3</v>
      </c>
      <c r="G116" t="s">
        <v>3</v>
      </c>
      <c r="H116" t="s">
        <v>3</v>
      </c>
      <c r="I116" t="s">
        <v>3</v>
      </c>
      <c r="J116" t="s">
        <v>3</v>
      </c>
      <c r="K116" t="s">
        <v>3</v>
      </c>
      <c r="L116" t="s">
        <v>3</v>
      </c>
      <c r="M116" t="s">
        <v>3</v>
      </c>
      <c r="N116" t="s">
        <v>3</v>
      </c>
      <c r="O116" t="s">
        <v>3</v>
      </c>
      <c r="P116" t="s">
        <v>3</v>
      </c>
      <c r="Q116" t="s">
        <v>3</v>
      </c>
      <c r="R116" t="s">
        <v>3</v>
      </c>
      <c r="S116" t="s">
        <v>3</v>
      </c>
    </row>
    <row r="117" spans="1:19" ht="14.25">
      <c r="A117" t="s">
        <v>110</v>
      </c>
      <c r="B117" t="s">
        <v>111</v>
      </c>
      <c r="C117" t="s">
        <v>3</v>
      </c>
      <c r="D117" t="s">
        <v>3</v>
      </c>
      <c r="E117" t="s">
        <v>3</v>
      </c>
      <c r="F117" t="s">
        <v>3</v>
      </c>
      <c r="G117" t="s">
        <v>3</v>
      </c>
      <c r="H117" t="s">
        <v>3</v>
      </c>
      <c r="I117" t="s">
        <v>3</v>
      </c>
      <c r="J117" t="s">
        <v>3</v>
      </c>
      <c r="K117" t="s">
        <v>3</v>
      </c>
      <c r="L117" t="s">
        <v>3</v>
      </c>
      <c r="M117" t="s">
        <v>3</v>
      </c>
      <c r="N117" t="s">
        <v>3</v>
      </c>
      <c r="O117" t="s">
        <v>3</v>
      </c>
      <c r="P117" t="s">
        <v>3</v>
      </c>
      <c r="Q117" t="s">
        <v>3</v>
      </c>
      <c r="R117" t="s">
        <v>3</v>
      </c>
      <c r="S117" t="s">
        <v>3</v>
      </c>
    </row>
    <row r="118" spans="1:19" ht="14.25">
      <c r="A118" t="s">
        <v>112</v>
      </c>
      <c r="B118" t="s">
        <v>113</v>
      </c>
      <c r="C118">
        <v>12</v>
      </c>
      <c r="D118">
        <v>33</v>
      </c>
      <c r="E118">
        <v>63</v>
      </c>
      <c r="F118">
        <v>73</v>
      </c>
      <c r="G118">
        <v>93</v>
      </c>
      <c r="H118">
        <v>128</v>
      </c>
      <c r="I118">
        <v>155</v>
      </c>
      <c r="J118">
        <v>212</v>
      </c>
      <c r="K118">
        <v>277</v>
      </c>
      <c r="L118">
        <v>232</v>
      </c>
      <c r="M118">
        <v>316</v>
      </c>
      <c r="N118">
        <v>471</v>
      </c>
      <c r="O118">
        <v>434</v>
      </c>
      <c r="P118">
        <v>382</v>
      </c>
      <c r="Q118">
        <v>302</v>
      </c>
      <c r="R118">
        <v>216</v>
      </c>
      <c r="S118">
        <v>181</v>
      </c>
    </row>
    <row r="119" spans="1:19" ht="14.25">
      <c r="A119" t="s">
        <v>114</v>
      </c>
      <c r="B119" t="s">
        <v>115</v>
      </c>
      <c r="C119" t="s">
        <v>3</v>
      </c>
      <c r="D119" t="s">
        <v>3</v>
      </c>
      <c r="E119" t="s">
        <v>3</v>
      </c>
      <c r="F119" t="s">
        <v>3</v>
      </c>
      <c r="G119" t="s">
        <v>3</v>
      </c>
      <c r="H119" t="s">
        <v>3</v>
      </c>
      <c r="I119" t="s">
        <v>3</v>
      </c>
      <c r="J119" t="s">
        <v>3</v>
      </c>
      <c r="K119" t="s">
        <v>3</v>
      </c>
      <c r="L119" t="s">
        <v>3</v>
      </c>
      <c r="M119" t="s">
        <v>3</v>
      </c>
      <c r="N119" t="s">
        <v>3</v>
      </c>
      <c r="O119" t="s">
        <v>3</v>
      </c>
      <c r="P119" t="s">
        <v>3</v>
      </c>
      <c r="Q119" t="s">
        <v>3</v>
      </c>
      <c r="R119" t="s">
        <v>3</v>
      </c>
      <c r="S119" t="s">
        <v>3</v>
      </c>
    </row>
    <row r="120" spans="1:19" ht="14.25">
      <c r="A120" t="s">
        <v>116</v>
      </c>
      <c r="B120" t="s">
        <v>117</v>
      </c>
      <c r="C120">
        <v>2299</v>
      </c>
      <c r="D120">
        <v>2211</v>
      </c>
      <c r="E120">
        <v>2151</v>
      </c>
      <c r="F120">
        <v>2041</v>
      </c>
      <c r="G120">
        <v>1955</v>
      </c>
      <c r="H120">
        <v>2302</v>
      </c>
      <c r="I120">
        <v>2119</v>
      </c>
      <c r="J120">
        <v>1972</v>
      </c>
      <c r="K120">
        <v>1823</v>
      </c>
      <c r="L120">
        <v>1777</v>
      </c>
      <c r="M120">
        <v>1649</v>
      </c>
      <c r="N120">
        <v>1540</v>
      </c>
      <c r="O120">
        <v>1582</v>
      </c>
      <c r="P120">
        <v>1598</v>
      </c>
      <c r="Q120">
        <v>1560</v>
      </c>
      <c r="R120">
        <v>1412</v>
      </c>
      <c r="S120">
        <v>1345</v>
      </c>
    </row>
    <row r="121" spans="1:19" ht="14.25">
      <c r="A121" t="s">
        <v>118</v>
      </c>
      <c r="B121" t="s">
        <v>119</v>
      </c>
      <c r="C121" t="s">
        <v>3</v>
      </c>
      <c r="D121" t="s">
        <v>3</v>
      </c>
      <c r="E121" t="s">
        <v>3</v>
      </c>
      <c r="F121" t="s">
        <v>3</v>
      </c>
      <c r="G121" t="s">
        <v>3</v>
      </c>
      <c r="H121" t="s">
        <v>3</v>
      </c>
      <c r="I121" t="s">
        <v>3</v>
      </c>
      <c r="J121" t="s">
        <v>3</v>
      </c>
      <c r="K121" t="s">
        <v>3</v>
      </c>
      <c r="L121" t="s">
        <v>3</v>
      </c>
      <c r="M121" t="s">
        <v>3</v>
      </c>
      <c r="N121" t="s">
        <v>3</v>
      </c>
      <c r="O121" t="s">
        <v>3</v>
      </c>
      <c r="P121" t="s">
        <v>3</v>
      </c>
      <c r="Q121" t="s">
        <v>3</v>
      </c>
      <c r="R121" t="s">
        <v>3</v>
      </c>
      <c r="S121" t="s">
        <v>3</v>
      </c>
    </row>
    <row r="122" spans="1:19" ht="14.25">
      <c r="A122" t="s">
        <v>120</v>
      </c>
      <c r="B122" t="s">
        <v>121</v>
      </c>
      <c r="C122">
        <v>3976</v>
      </c>
      <c r="D122">
        <v>3719</v>
      </c>
      <c r="E122">
        <v>3324</v>
      </c>
      <c r="F122">
        <v>3248</v>
      </c>
      <c r="G122">
        <v>4323</v>
      </c>
      <c r="H122">
        <v>3479</v>
      </c>
      <c r="I122">
        <v>3103</v>
      </c>
      <c r="J122">
        <v>2930</v>
      </c>
      <c r="K122">
        <v>2661</v>
      </c>
      <c r="L122">
        <v>2535</v>
      </c>
      <c r="M122">
        <v>2350</v>
      </c>
      <c r="N122">
        <v>2263</v>
      </c>
      <c r="O122">
        <v>3074</v>
      </c>
      <c r="P122">
        <v>3076</v>
      </c>
      <c r="Q122">
        <v>2891</v>
      </c>
      <c r="R122">
        <v>2269</v>
      </c>
      <c r="S122">
        <v>2022</v>
      </c>
    </row>
    <row r="123" spans="1:19" ht="14.25">
      <c r="A123" t="s">
        <v>122</v>
      </c>
      <c r="B123" t="s">
        <v>123</v>
      </c>
      <c r="C123">
        <v>1190</v>
      </c>
      <c r="D123">
        <v>1321</v>
      </c>
      <c r="E123">
        <v>1220</v>
      </c>
      <c r="F123">
        <v>1194</v>
      </c>
      <c r="G123">
        <v>1146</v>
      </c>
      <c r="H123">
        <v>1078</v>
      </c>
      <c r="I123">
        <v>1045</v>
      </c>
      <c r="J123">
        <v>1027</v>
      </c>
      <c r="K123">
        <v>1047</v>
      </c>
      <c r="L123">
        <v>1063</v>
      </c>
      <c r="M123">
        <v>1072</v>
      </c>
      <c r="N123">
        <v>1012</v>
      </c>
      <c r="O123">
        <v>948</v>
      </c>
      <c r="P123">
        <v>1011</v>
      </c>
      <c r="Q123">
        <v>1061</v>
      </c>
      <c r="R123">
        <v>965</v>
      </c>
      <c r="S123">
        <v>983</v>
      </c>
    </row>
    <row r="124" spans="1:19" ht="14.25">
      <c r="A124" t="s">
        <v>124</v>
      </c>
      <c r="B124" t="s">
        <v>125</v>
      </c>
      <c r="C124">
        <v>160</v>
      </c>
      <c r="D124">
        <v>158</v>
      </c>
      <c r="E124">
        <v>200</v>
      </c>
      <c r="F124">
        <v>235</v>
      </c>
      <c r="G124">
        <v>284</v>
      </c>
      <c r="H124">
        <v>292</v>
      </c>
      <c r="I124">
        <v>317</v>
      </c>
      <c r="J124">
        <v>289</v>
      </c>
      <c r="K124">
        <v>360</v>
      </c>
      <c r="L124">
        <v>434</v>
      </c>
      <c r="M124">
        <v>653</v>
      </c>
      <c r="N124">
        <v>767</v>
      </c>
      <c r="O124">
        <v>728</v>
      </c>
      <c r="P124">
        <v>765</v>
      </c>
      <c r="Q124">
        <v>886</v>
      </c>
      <c r="R124">
        <v>848</v>
      </c>
      <c r="S124">
        <v>796</v>
      </c>
    </row>
    <row r="125" spans="1:19" ht="14.25">
      <c r="A125" t="s">
        <v>126</v>
      </c>
      <c r="B125" t="s">
        <v>127</v>
      </c>
      <c r="C125" t="s">
        <v>3</v>
      </c>
      <c r="D125" t="s">
        <v>3</v>
      </c>
      <c r="E125" t="s">
        <v>3</v>
      </c>
      <c r="F125" t="s">
        <v>3</v>
      </c>
      <c r="G125" t="s">
        <v>3</v>
      </c>
      <c r="H125" t="s">
        <v>3</v>
      </c>
      <c r="I125" t="s">
        <v>3</v>
      </c>
      <c r="J125" t="s">
        <v>3</v>
      </c>
      <c r="K125" t="s">
        <v>3</v>
      </c>
      <c r="L125" t="s">
        <v>3</v>
      </c>
      <c r="M125" t="s">
        <v>3</v>
      </c>
      <c r="N125" t="s">
        <v>3</v>
      </c>
      <c r="O125" t="s">
        <v>3</v>
      </c>
      <c r="P125" t="s">
        <v>3</v>
      </c>
      <c r="Q125" t="s">
        <v>3</v>
      </c>
      <c r="R125" t="s">
        <v>3</v>
      </c>
      <c r="S125" t="s">
        <v>3</v>
      </c>
    </row>
    <row r="126" spans="1:19" ht="14.25">
      <c r="A126" t="s">
        <v>128</v>
      </c>
      <c r="B126" t="s">
        <v>33</v>
      </c>
      <c r="C126">
        <v>7929</v>
      </c>
      <c r="D126">
        <v>6791</v>
      </c>
      <c r="E126">
        <v>6827</v>
      </c>
      <c r="F126">
        <v>6931</v>
      </c>
      <c r="G126">
        <v>6974</v>
      </c>
      <c r="H126">
        <v>6951</v>
      </c>
      <c r="I126">
        <v>6852</v>
      </c>
      <c r="J126">
        <v>6751</v>
      </c>
      <c r="K126">
        <v>6553</v>
      </c>
      <c r="L126">
        <v>6379</v>
      </c>
      <c r="M126">
        <v>6288</v>
      </c>
      <c r="N126">
        <v>6238</v>
      </c>
      <c r="O126">
        <v>6072</v>
      </c>
      <c r="P126">
        <v>5890</v>
      </c>
      <c r="Q126">
        <v>5705</v>
      </c>
      <c r="R126">
        <v>5437</v>
      </c>
      <c r="S126">
        <v>4996</v>
      </c>
    </row>
    <row r="127" spans="1:19" ht="14.25">
      <c r="A127" t="s">
        <v>129</v>
      </c>
      <c r="B127" t="s">
        <v>130</v>
      </c>
      <c r="C127">
        <v>3</v>
      </c>
      <c r="D127">
        <v>2</v>
      </c>
      <c r="E127">
        <v>2</v>
      </c>
      <c r="F127">
        <v>2</v>
      </c>
      <c r="G127">
        <v>2</v>
      </c>
      <c r="H127">
        <v>2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</row>
    <row r="128" spans="1:19" ht="14.25">
      <c r="A128" t="s">
        <v>131</v>
      </c>
      <c r="B128" t="s">
        <v>132</v>
      </c>
      <c r="C128">
        <v>77</v>
      </c>
      <c r="D128">
        <v>75</v>
      </c>
      <c r="E128">
        <v>76</v>
      </c>
      <c r="F128">
        <v>69</v>
      </c>
      <c r="G128">
        <v>70</v>
      </c>
      <c r="H128">
        <v>76</v>
      </c>
      <c r="I128">
        <v>72</v>
      </c>
      <c r="J128">
        <v>65</v>
      </c>
      <c r="K128">
        <v>61</v>
      </c>
      <c r="L128">
        <v>66</v>
      </c>
      <c r="M128">
        <v>59</v>
      </c>
      <c r="N128">
        <v>55</v>
      </c>
      <c r="O128">
        <v>52</v>
      </c>
      <c r="P128">
        <v>48</v>
      </c>
      <c r="Q128">
        <v>42</v>
      </c>
      <c r="R128">
        <v>34</v>
      </c>
      <c r="S128">
        <v>31</v>
      </c>
    </row>
    <row r="129" spans="1:19" ht="14.25">
      <c r="A129" t="s">
        <v>133</v>
      </c>
      <c r="B129" t="s">
        <v>134</v>
      </c>
      <c r="C129" t="s">
        <v>3</v>
      </c>
      <c r="D129" t="s">
        <v>3</v>
      </c>
      <c r="E129" t="s">
        <v>3</v>
      </c>
      <c r="F129" t="s">
        <v>3</v>
      </c>
      <c r="G129" t="s">
        <v>3</v>
      </c>
      <c r="H129" t="s">
        <v>3</v>
      </c>
      <c r="I129" t="s">
        <v>3</v>
      </c>
      <c r="J129" t="s">
        <v>3</v>
      </c>
      <c r="K129" t="s">
        <v>3</v>
      </c>
      <c r="L129" t="s">
        <v>3</v>
      </c>
      <c r="M129" t="s">
        <v>3</v>
      </c>
      <c r="N129" t="s">
        <v>3</v>
      </c>
      <c r="O129" t="s">
        <v>3</v>
      </c>
      <c r="P129" t="s">
        <v>3</v>
      </c>
      <c r="Q129" t="s">
        <v>3</v>
      </c>
      <c r="R129" t="s">
        <v>3</v>
      </c>
      <c r="S129" t="s">
        <v>3</v>
      </c>
    </row>
    <row r="130" spans="1:19" ht="14.25">
      <c r="A130" t="s">
        <v>135</v>
      </c>
      <c r="B130" t="s">
        <v>136</v>
      </c>
      <c r="C130">
        <v>3</v>
      </c>
      <c r="D130">
        <v>2</v>
      </c>
      <c r="E130">
        <v>1</v>
      </c>
      <c r="F130">
        <v>0</v>
      </c>
      <c r="G130">
        <v>5</v>
      </c>
      <c r="H130">
        <v>4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</row>
    <row r="131" spans="1:19" ht="14.25">
      <c r="A131" t="s">
        <v>137</v>
      </c>
      <c r="B131" t="s">
        <v>34</v>
      </c>
      <c r="C131">
        <v>91596</v>
      </c>
      <c r="D131">
        <v>91259</v>
      </c>
      <c r="E131">
        <v>94246</v>
      </c>
      <c r="F131">
        <v>100089</v>
      </c>
      <c r="G131">
        <v>126939</v>
      </c>
      <c r="H131">
        <v>130324</v>
      </c>
      <c r="I131">
        <v>130007</v>
      </c>
      <c r="J131">
        <v>128234</v>
      </c>
      <c r="K131">
        <v>132367</v>
      </c>
      <c r="L131">
        <v>137099</v>
      </c>
      <c r="M131">
        <v>126245</v>
      </c>
      <c r="N131">
        <v>116679</v>
      </c>
      <c r="O131">
        <v>115944</v>
      </c>
      <c r="P131">
        <v>106073</v>
      </c>
      <c r="Q131">
        <v>95374</v>
      </c>
      <c r="R131">
        <v>84722</v>
      </c>
      <c r="S131">
        <v>76578</v>
      </c>
    </row>
    <row r="132" spans="1:19" ht="14.25">
      <c r="A132" t="s">
        <v>138</v>
      </c>
      <c r="B132" t="s">
        <v>139</v>
      </c>
      <c r="C132">
        <v>2079</v>
      </c>
      <c r="D132">
        <v>2381</v>
      </c>
      <c r="E132">
        <v>2115</v>
      </c>
      <c r="F132">
        <v>2119</v>
      </c>
      <c r="G132">
        <v>1823</v>
      </c>
      <c r="H132">
        <v>1761</v>
      </c>
      <c r="I132">
        <v>1693</v>
      </c>
      <c r="J132">
        <v>1785</v>
      </c>
      <c r="K132">
        <v>1815</v>
      </c>
      <c r="L132">
        <v>1385</v>
      </c>
      <c r="M132">
        <v>1313</v>
      </c>
      <c r="N132">
        <v>1217</v>
      </c>
      <c r="O132">
        <v>1185</v>
      </c>
      <c r="P132">
        <v>1125</v>
      </c>
      <c r="Q132">
        <v>1068</v>
      </c>
      <c r="R132">
        <v>1004</v>
      </c>
      <c r="S132">
        <v>973</v>
      </c>
    </row>
    <row r="133" spans="1:19" ht="14.25">
      <c r="A133" t="s">
        <v>140</v>
      </c>
      <c r="B133" t="s">
        <v>141</v>
      </c>
      <c r="C133">
        <v>3712</v>
      </c>
      <c r="D133">
        <v>4364</v>
      </c>
      <c r="E133">
        <v>4276</v>
      </c>
      <c r="F133">
        <v>3892</v>
      </c>
      <c r="G133">
        <v>3696</v>
      </c>
      <c r="H133">
        <v>3516</v>
      </c>
      <c r="I133">
        <v>3500</v>
      </c>
      <c r="J133">
        <v>3449</v>
      </c>
      <c r="K133">
        <v>3223</v>
      </c>
      <c r="L133">
        <v>2941</v>
      </c>
      <c r="M133">
        <v>2762</v>
      </c>
      <c r="N133">
        <v>2520</v>
      </c>
      <c r="O133">
        <v>2420</v>
      </c>
      <c r="P133">
        <v>2351</v>
      </c>
      <c r="Q133">
        <v>2251</v>
      </c>
      <c r="R133">
        <v>2258</v>
      </c>
      <c r="S133">
        <v>2160</v>
      </c>
    </row>
    <row r="134" spans="1:19" ht="14.25">
      <c r="A134" t="s">
        <v>142</v>
      </c>
      <c r="B134" t="s">
        <v>143</v>
      </c>
      <c r="C134">
        <v>197824</v>
      </c>
      <c r="D134">
        <v>209734</v>
      </c>
      <c r="E134">
        <v>225894</v>
      </c>
      <c r="F134">
        <v>239599</v>
      </c>
      <c r="G134">
        <v>282563</v>
      </c>
      <c r="H134">
        <v>294870</v>
      </c>
      <c r="I134">
        <v>312946</v>
      </c>
      <c r="J134">
        <v>311558</v>
      </c>
      <c r="K134">
        <v>308693</v>
      </c>
      <c r="L134">
        <v>314390</v>
      </c>
      <c r="M134">
        <v>318360</v>
      </c>
      <c r="N134">
        <v>308913</v>
      </c>
      <c r="O134">
        <v>305691</v>
      </c>
      <c r="P134">
        <v>293043</v>
      </c>
      <c r="Q134">
        <v>281027</v>
      </c>
      <c r="R134">
        <v>257682</v>
      </c>
      <c r="S134">
        <v>235660</v>
      </c>
    </row>
    <row r="135" spans="1:19" ht="14.25">
      <c r="A135" t="s">
        <v>144</v>
      </c>
      <c r="B135" t="s">
        <v>145</v>
      </c>
      <c r="C135" t="s">
        <v>3</v>
      </c>
      <c r="D135" t="s">
        <v>3</v>
      </c>
      <c r="E135" t="s">
        <v>3</v>
      </c>
      <c r="F135" t="s">
        <v>3</v>
      </c>
      <c r="G135" t="s">
        <v>3</v>
      </c>
      <c r="H135" t="s">
        <v>3</v>
      </c>
      <c r="I135" t="s">
        <v>3</v>
      </c>
      <c r="J135" t="s">
        <v>3</v>
      </c>
      <c r="K135" t="s">
        <v>3</v>
      </c>
      <c r="L135" t="s">
        <v>3</v>
      </c>
      <c r="M135" t="s">
        <v>3</v>
      </c>
      <c r="N135" t="s">
        <v>3</v>
      </c>
      <c r="O135" t="s">
        <v>3</v>
      </c>
      <c r="P135" t="s">
        <v>3</v>
      </c>
      <c r="Q135" t="s">
        <v>3</v>
      </c>
      <c r="R135" t="s">
        <v>3</v>
      </c>
      <c r="S135" t="s">
        <v>3</v>
      </c>
    </row>
    <row r="136" spans="1:19" ht="14.25">
      <c r="A136" t="s">
        <v>146</v>
      </c>
      <c r="B136" t="s">
        <v>32</v>
      </c>
      <c r="C136">
        <v>82088</v>
      </c>
      <c r="D136">
        <v>93716</v>
      </c>
      <c r="E136">
        <v>106862</v>
      </c>
      <c r="F136">
        <v>114471</v>
      </c>
      <c r="G136">
        <v>128514</v>
      </c>
      <c r="H136">
        <v>138500</v>
      </c>
      <c r="I136">
        <v>156804</v>
      </c>
      <c r="J136">
        <v>156502</v>
      </c>
      <c r="K136">
        <v>149826</v>
      </c>
      <c r="L136">
        <v>149350</v>
      </c>
      <c r="M136">
        <v>160990</v>
      </c>
      <c r="N136">
        <v>162536</v>
      </c>
      <c r="O136">
        <v>156716</v>
      </c>
      <c r="P136">
        <v>153616</v>
      </c>
      <c r="Q136">
        <v>151779</v>
      </c>
      <c r="R136">
        <v>140134</v>
      </c>
      <c r="S136">
        <v>128753</v>
      </c>
    </row>
    <row r="137" spans="1:19" ht="14.25">
      <c r="A137" t="s">
        <v>147</v>
      </c>
      <c r="B137" t="s">
        <v>148</v>
      </c>
      <c r="C137" t="s">
        <v>3</v>
      </c>
      <c r="D137" t="s">
        <v>3</v>
      </c>
      <c r="E137" t="s">
        <v>3</v>
      </c>
      <c r="F137" t="s">
        <v>3</v>
      </c>
      <c r="G137" t="s">
        <v>3</v>
      </c>
      <c r="H137" t="s">
        <v>3</v>
      </c>
      <c r="I137" t="s">
        <v>3</v>
      </c>
      <c r="J137" t="s">
        <v>3</v>
      </c>
      <c r="K137" t="s">
        <v>3</v>
      </c>
      <c r="L137" t="s">
        <v>3</v>
      </c>
      <c r="M137" t="s">
        <v>3</v>
      </c>
      <c r="N137" t="s">
        <v>3</v>
      </c>
      <c r="O137" t="s">
        <v>3</v>
      </c>
      <c r="P137" t="s">
        <v>3</v>
      </c>
      <c r="Q137" t="s">
        <v>3</v>
      </c>
      <c r="R137" t="s">
        <v>3</v>
      </c>
      <c r="S137" t="s">
        <v>3</v>
      </c>
    </row>
    <row r="139" s="12" customFormat="1" ht="14.25">
      <c r="A139" s="12" t="s">
        <v>153</v>
      </c>
    </row>
    <row r="140" spans="1:35" ht="14.25">
      <c r="A140"/>
      <c r="B140"/>
      <c r="C140">
        <v>1990</v>
      </c>
      <c r="D140">
        <v>1991</v>
      </c>
      <c r="E140">
        <v>1992</v>
      </c>
      <c r="F140">
        <v>1993</v>
      </c>
      <c r="G140">
        <v>1994</v>
      </c>
      <c r="H140">
        <v>1995</v>
      </c>
      <c r="I140">
        <v>1996</v>
      </c>
      <c r="J140">
        <v>1997</v>
      </c>
      <c r="K140">
        <v>1998</v>
      </c>
      <c r="L140">
        <v>1999</v>
      </c>
      <c r="M140">
        <v>2000</v>
      </c>
      <c r="N140">
        <v>2001</v>
      </c>
      <c r="O140">
        <v>2002</v>
      </c>
      <c r="P140">
        <v>2003</v>
      </c>
      <c r="Q140">
        <v>2004</v>
      </c>
      <c r="R140">
        <v>2005</v>
      </c>
      <c r="S140">
        <v>2006</v>
      </c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ht="14.25">
      <c r="A141" t="s">
        <v>72</v>
      </c>
      <c r="B141" t="s">
        <v>73</v>
      </c>
      <c r="C141">
        <v>594430</v>
      </c>
      <c r="D141">
        <v>595270</v>
      </c>
      <c r="E141">
        <v>601383</v>
      </c>
      <c r="F141">
        <v>612248</v>
      </c>
      <c r="G141">
        <v>623627</v>
      </c>
      <c r="H141">
        <v>628050</v>
      </c>
      <c r="I141">
        <v>648665</v>
      </c>
      <c r="J141">
        <v>656857</v>
      </c>
      <c r="K141">
        <v>682191</v>
      </c>
      <c r="L141">
        <v>648277</v>
      </c>
      <c r="M141">
        <v>656912</v>
      </c>
      <c r="N141">
        <v>653200</v>
      </c>
      <c r="O141">
        <v>643940</v>
      </c>
      <c r="P141">
        <v>661457</v>
      </c>
      <c r="Q141">
        <v>678275</v>
      </c>
      <c r="R141">
        <v>680579</v>
      </c>
      <c r="S141">
        <v>669896</v>
      </c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ht="14.25">
      <c r="A142" t="s">
        <v>74</v>
      </c>
      <c r="B142" t="s">
        <v>75</v>
      </c>
      <c r="C142">
        <v>562472</v>
      </c>
      <c r="D142">
        <v>575575</v>
      </c>
      <c r="E142">
        <v>585736</v>
      </c>
      <c r="F142">
        <v>593162</v>
      </c>
      <c r="G142">
        <v>601798</v>
      </c>
      <c r="H142">
        <v>604641</v>
      </c>
      <c r="I142">
        <v>628153</v>
      </c>
      <c r="J142">
        <v>638335</v>
      </c>
      <c r="K142">
        <v>663980</v>
      </c>
      <c r="L142">
        <v>632493</v>
      </c>
      <c r="M142">
        <v>640754</v>
      </c>
      <c r="N142">
        <v>636093</v>
      </c>
      <c r="O142">
        <v>626444</v>
      </c>
      <c r="P142">
        <v>645361</v>
      </c>
      <c r="Q142">
        <v>660397</v>
      </c>
      <c r="R142">
        <v>660285</v>
      </c>
      <c r="S142">
        <v>649315</v>
      </c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ht="14.25">
      <c r="A143" t="s">
        <v>76</v>
      </c>
      <c r="B143" t="s">
        <v>77</v>
      </c>
      <c r="C143">
        <v>516789</v>
      </c>
      <c r="D143">
        <v>531331</v>
      </c>
      <c r="E143">
        <v>548436</v>
      </c>
      <c r="F143">
        <v>554811</v>
      </c>
      <c r="G143">
        <v>564578</v>
      </c>
      <c r="H143">
        <v>566472</v>
      </c>
      <c r="I143">
        <v>588327</v>
      </c>
      <c r="J143">
        <v>596895</v>
      </c>
      <c r="K143">
        <v>620194</v>
      </c>
      <c r="L143">
        <v>590844</v>
      </c>
      <c r="M143">
        <v>597759</v>
      </c>
      <c r="N143">
        <v>591459</v>
      </c>
      <c r="O143">
        <v>582800</v>
      </c>
      <c r="P143">
        <v>600984</v>
      </c>
      <c r="Q143">
        <v>614314</v>
      </c>
      <c r="R143">
        <v>612551</v>
      </c>
      <c r="S143">
        <v>600609</v>
      </c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ht="14.25">
      <c r="A144" t="s">
        <v>78</v>
      </c>
      <c r="B144" t="s">
        <v>79</v>
      </c>
      <c r="C144">
        <v>45683</v>
      </c>
      <c r="D144">
        <v>44244</v>
      </c>
      <c r="E144">
        <v>37300</v>
      </c>
      <c r="F144">
        <v>38351</v>
      </c>
      <c r="G144">
        <v>37220</v>
      </c>
      <c r="H144">
        <v>38169</v>
      </c>
      <c r="I144">
        <v>39826</v>
      </c>
      <c r="J144">
        <v>41440</v>
      </c>
      <c r="K144">
        <v>43786</v>
      </c>
      <c r="L144">
        <v>41649</v>
      </c>
      <c r="M144">
        <v>42995</v>
      </c>
      <c r="N144">
        <v>44634</v>
      </c>
      <c r="O144">
        <v>43644</v>
      </c>
      <c r="P144">
        <v>44377</v>
      </c>
      <c r="Q144">
        <v>46083</v>
      </c>
      <c r="R144">
        <v>47734</v>
      </c>
      <c r="S144">
        <v>48706</v>
      </c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ht="14.25">
      <c r="A145" t="s">
        <v>80</v>
      </c>
      <c r="B145" t="s">
        <v>81</v>
      </c>
      <c r="C145">
        <v>398026</v>
      </c>
      <c r="D145">
        <v>412583</v>
      </c>
      <c r="E145">
        <v>427178</v>
      </c>
      <c r="F145">
        <v>430246</v>
      </c>
      <c r="G145">
        <v>439262</v>
      </c>
      <c r="H145">
        <v>438321</v>
      </c>
      <c r="I145">
        <v>450762</v>
      </c>
      <c r="J145">
        <v>460163</v>
      </c>
      <c r="K145">
        <v>487769</v>
      </c>
      <c r="L145">
        <v>464024</v>
      </c>
      <c r="M145">
        <v>467302</v>
      </c>
      <c r="N145">
        <v>485888</v>
      </c>
      <c r="O145">
        <v>476466</v>
      </c>
      <c r="P145">
        <v>494104</v>
      </c>
      <c r="Q145">
        <v>501539</v>
      </c>
      <c r="R145">
        <v>503067</v>
      </c>
      <c r="S145">
        <v>494977</v>
      </c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ht="14.25">
      <c r="A146" t="s">
        <v>82</v>
      </c>
      <c r="B146" t="s">
        <v>83</v>
      </c>
      <c r="C146">
        <v>413659</v>
      </c>
      <c r="D146">
        <v>426768</v>
      </c>
      <c r="E146">
        <v>441841</v>
      </c>
      <c r="F146">
        <v>442709</v>
      </c>
      <c r="G146">
        <v>454521</v>
      </c>
      <c r="H146">
        <v>454534</v>
      </c>
      <c r="I146">
        <v>469970</v>
      </c>
      <c r="J146">
        <v>479965</v>
      </c>
      <c r="K146">
        <v>507621</v>
      </c>
      <c r="L146">
        <v>481527</v>
      </c>
      <c r="M146">
        <v>488057</v>
      </c>
      <c r="N146">
        <v>487045</v>
      </c>
      <c r="O146">
        <v>477553</v>
      </c>
      <c r="P146">
        <v>495076</v>
      </c>
      <c r="Q146">
        <v>501819</v>
      </c>
      <c r="R146">
        <v>503068</v>
      </c>
      <c r="S146">
        <v>494978</v>
      </c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ht="14.25">
      <c r="A147" t="s">
        <v>84</v>
      </c>
      <c r="B147" t="s">
        <v>85</v>
      </c>
      <c r="C147">
        <v>413023</v>
      </c>
      <c r="D147">
        <v>426005</v>
      </c>
      <c r="E147">
        <v>441113</v>
      </c>
      <c r="F147">
        <v>441928</v>
      </c>
      <c r="G147">
        <v>453615</v>
      </c>
      <c r="H147">
        <v>453706</v>
      </c>
      <c r="I147">
        <v>469210</v>
      </c>
      <c r="J147">
        <v>478922</v>
      </c>
      <c r="K147">
        <v>506539</v>
      </c>
      <c r="L147">
        <v>480347</v>
      </c>
      <c r="M147">
        <v>486884</v>
      </c>
      <c r="N147">
        <v>485889</v>
      </c>
      <c r="O147">
        <v>476467</v>
      </c>
      <c r="P147">
        <v>494105</v>
      </c>
      <c r="Q147">
        <v>501540</v>
      </c>
      <c r="R147">
        <v>503068</v>
      </c>
      <c r="S147">
        <v>494978</v>
      </c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ht="14.25">
      <c r="A148" t="s">
        <v>86</v>
      </c>
      <c r="B148" t="s">
        <v>87</v>
      </c>
      <c r="C148">
        <v>412491</v>
      </c>
      <c r="D148">
        <v>425459</v>
      </c>
      <c r="E148">
        <v>440611</v>
      </c>
      <c r="F148">
        <v>441444</v>
      </c>
      <c r="G148">
        <v>453287</v>
      </c>
      <c r="H148">
        <v>453193</v>
      </c>
      <c r="I148">
        <v>468728</v>
      </c>
      <c r="J148">
        <v>478388</v>
      </c>
      <c r="K148">
        <v>506297</v>
      </c>
      <c r="L148">
        <v>480092</v>
      </c>
      <c r="M148">
        <v>486743</v>
      </c>
      <c r="N148">
        <v>485888</v>
      </c>
      <c r="O148">
        <v>476466</v>
      </c>
      <c r="P148">
        <v>494104</v>
      </c>
      <c r="Q148">
        <v>501539</v>
      </c>
      <c r="R148">
        <v>503067</v>
      </c>
      <c r="S148">
        <v>494977</v>
      </c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ht="14.25">
      <c r="A149" t="s">
        <v>88</v>
      </c>
      <c r="B149" t="s">
        <v>89</v>
      </c>
      <c r="C149">
        <v>25240</v>
      </c>
      <c r="D149">
        <v>28657</v>
      </c>
      <c r="E149">
        <v>28879</v>
      </c>
      <c r="F149">
        <v>27774</v>
      </c>
      <c r="G149">
        <v>28201</v>
      </c>
      <c r="H149">
        <v>26374</v>
      </c>
      <c r="I149">
        <v>31634</v>
      </c>
      <c r="J149">
        <v>32726</v>
      </c>
      <c r="K149">
        <v>34656</v>
      </c>
      <c r="L149">
        <v>32148</v>
      </c>
      <c r="M149">
        <v>33941</v>
      </c>
      <c r="N149">
        <v>32055</v>
      </c>
      <c r="O149">
        <v>33537</v>
      </c>
      <c r="P149">
        <v>36238</v>
      </c>
      <c r="Q149">
        <v>34402</v>
      </c>
      <c r="R149">
        <v>32070</v>
      </c>
      <c r="S149">
        <v>31445</v>
      </c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ht="14.25">
      <c r="A150" t="s">
        <v>90</v>
      </c>
      <c r="B150" t="s">
        <v>91</v>
      </c>
      <c r="C150">
        <v>8294</v>
      </c>
      <c r="D150">
        <v>4504</v>
      </c>
      <c r="E150">
        <v>2519</v>
      </c>
      <c r="F150">
        <v>5695</v>
      </c>
      <c r="G150">
        <v>6959</v>
      </c>
      <c r="H150">
        <v>7992</v>
      </c>
      <c r="I150">
        <v>6954</v>
      </c>
      <c r="J150">
        <v>5964</v>
      </c>
      <c r="K150">
        <v>5555</v>
      </c>
      <c r="L150">
        <v>5651</v>
      </c>
      <c r="M150">
        <v>5314</v>
      </c>
      <c r="N150">
        <v>5351</v>
      </c>
      <c r="O150">
        <v>5221</v>
      </c>
      <c r="P150">
        <v>5037</v>
      </c>
      <c r="Q150">
        <v>5283</v>
      </c>
      <c r="R150">
        <v>6184</v>
      </c>
      <c r="S150">
        <v>7110</v>
      </c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ht="14.25">
      <c r="A151" t="s">
        <v>92</v>
      </c>
      <c r="B151" t="s">
        <v>93</v>
      </c>
      <c r="C151">
        <v>7297</v>
      </c>
      <c r="D151">
        <v>6402</v>
      </c>
      <c r="E151">
        <v>6663</v>
      </c>
      <c r="F151">
        <v>6205</v>
      </c>
      <c r="G151">
        <v>6591</v>
      </c>
      <c r="H151">
        <v>6936</v>
      </c>
      <c r="I151">
        <v>7616</v>
      </c>
      <c r="J151">
        <v>7040</v>
      </c>
      <c r="K151">
        <v>6798</v>
      </c>
      <c r="L151">
        <v>6036</v>
      </c>
      <c r="M151">
        <v>5871</v>
      </c>
      <c r="N151">
        <v>6072</v>
      </c>
      <c r="O151">
        <v>6238</v>
      </c>
      <c r="P151">
        <v>6573</v>
      </c>
      <c r="Q151">
        <v>6704</v>
      </c>
      <c r="R151">
        <v>7746</v>
      </c>
      <c r="S151">
        <v>7866</v>
      </c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ht="14.25">
      <c r="A152" t="s">
        <v>94</v>
      </c>
      <c r="B152" t="s">
        <v>30</v>
      </c>
      <c r="C152">
        <v>7280</v>
      </c>
      <c r="D152">
        <v>7816</v>
      </c>
      <c r="E152">
        <v>8343</v>
      </c>
      <c r="F152">
        <v>8356</v>
      </c>
      <c r="G152">
        <v>8564</v>
      </c>
      <c r="H152">
        <v>9726</v>
      </c>
      <c r="I152">
        <v>10540</v>
      </c>
      <c r="J152">
        <v>8620</v>
      </c>
      <c r="K152">
        <v>7764</v>
      </c>
      <c r="L152">
        <v>7888</v>
      </c>
      <c r="M152">
        <v>8053</v>
      </c>
      <c r="N152">
        <v>7958</v>
      </c>
      <c r="O152">
        <v>7721</v>
      </c>
      <c r="P152">
        <v>8191</v>
      </c>
      <c r="Q152">
        <v>8055</v>
      </c>
      <c r="R152">
        <v>7725</v>
      </c>
      <c r="S152">
        <v>7931</v>
      </c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ht="14.25">
      <c r="A153" t="s">
        <v>95</v>
      </c>
      <c r="B153" t="s">
        <v>96</v>
      </c>
      <c r="C153">
        <v>91320</v>
      </c>
      <c r="D153">
        <v>92333</v>
      </c>
      <c r="E153">
        <v>100800</v>
      </c>
      <c r="F153">
        <v>102709</v>
      </c>
      <c r="G153">
        <v>107893</v>
      </c>
      <c r="H153">
        <v>103245</v>
      </c>
      <c r="I153">
        <v>104562</v>
      </c>
      <c r="J153">
        <v>101647</v>
      </c>
      <c r="K153">
        <v>108561</v>
      </c>
      <c r="L153">
        <v>106632</v>
      </c>
      <c r="M153">
        <v>107040</v>
      </c>
      <c r="N153">
        <v>106683</v>
      </c>
      <c r="O153">
        <v>107032</v>
      </c>
      <c r="P153">
        <v>109271</v>
      </c>
      <c r="Q153">
        <v>111854</v>
      </c>
      <c r="R153">
        <v>114718</v>
      </c>
      <c r="S153">
        <v>111924</v>
      </c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ht="14.25">
      <c r="A154" t="s">
        <v>97</v>
      </c>
      <c r="B154" t="s">
        <v>98</v>
      </c>
      <c r="C154">
        <v>1</v>
      </c>
      <c r="D154">
        <v>1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1</v>
      </c>
      <c r="K154">
        <v>1</v>
      </c>
      <c r="L154">
        <v>1</v>
      </c>
      <c r="M154">
        <v>1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ht="14.25">
      <c r="A155" t="s">
        <v>99</v>
      </c>
      <c r="B155" t="s">
        <v>100</v>
      </c>
      <c r="C155">
        <v>1715</v>
      </c>
      <c r="D155">
        <v>1797</v>
      </c>
      <c r="E155">
        <v>1977</v>
      </c>
      <c r="F155">
        <v>1864</v>
      </c>
      <c r="G155">
        <v>2286</v>
      </c>
      <c r="H155">
        <v>2229</v>
      </c>
      <c r="I155">
        <v>2123</v>
      </c>
      <c r="J155">
        <v>2896</v>
      </c>
      <c r="K155">
        <v>3156</v>
      </c>
      <c r="L155">
        <v>2795</v>
      </c>
      <c r="M155">
        <v>3275</v>
      </c>
      <c r="N155">
        <v>3387</v>
      </c>
      <c r="O155">
        <v>3181</v>
      </c>
      <c r="P155">
        <v>3214</v>
      </c>
      <c r="Q155">
        <v>3004</v>
      </c>
      <c r="R155">
        <v>3306</v>
      </c>
      <c r="S155">
        <v>3132</v>
      </c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ht="14.25">
      <c r="A156" t="s">
        <v>101</v>
      </c>
      <c r="B156" t="s">
        <v>102</v>
      </c>
      <c r="C156">
        <v>14465</v>
      </c>
      <c r="D156">
        <v>12876</v>
      </c>
      <c r="E156">
        <v>13433</v>
      </c>
      <c r="F156">
        <v>11198</v>
      </c>
      <c r="G156">
        <v>14025</v>
      </c>
      <c r="H156">
        <v>14872</v>
      </c>
      <c r="I156">
        <v>17966</v>
      </c>
      <c r="J156">
        <v>18225</v>
      </c>
      <c r="K156">
        <v>18528</v>
      </c>
      <c r="L156">
        <v>16068</v>
      </c>
      <c r="M156">
        <v>19441</v>
      </c>
      <c r="N156">
        <v>19112</v>
      </c>
      <c r="O156">
        <v>18478</v>
      </c>
      <c r="P156">
        <v>19162</v>
      </c>
      <c r="Q156">
        <v>18657</v>
      </c>
      <c r="R156">
        <v>18603</v>
      </c>
      <c r="S156">
        <v>18878</v>
      </c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ht="14.25">
      <c r="A157" t="s">
        <v>103</v>
      </c>
      <c r="B157" t="s">
        <v>104</v>
      </c>
      <c r="C157">
        <v>50630</v>
      </c>
      <c r="D157">
        <v>52794</v>
      </c>
      <c r="E157">
        <v>54940</v>
      </c>
      <c r="F157">
        <v>52001</v>
      </c>
      <c r="G157">
        <v>55002</v>
      </c>
      <c r="H157">
        <v>55255</v>
      </c>
      <c r="I157">
        <v>54660</v>
      </c>
      <c r="J157">
        <v>55532</v>
      </c>
      <c r="K157">
        <v>59773</v>
      </c>
      <c r="L157">
        <v>58796</v>
      </c>
      <c r="M157">
        <v>57096</v>
      </c>
      <c r="N157">
        <v>56349</v>
      </c>
      <c r="O157">
        <v>56466</v>
      </c>
      <c r="P157">
        <v>57219</v>
      </c>
      <c r="Q157">
        <v>59870</v>
      </c>
      <c r="R157">
        <v>59498</v>
      </c>
      <c r="S157">
        <v>60269</v>
      </c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t="14.25">
      <c r="A158" t="s">
        <v>105</v>
      </c>
      <c r="B158" t="s">
        <v>106</v>
      </c>
      <c r="C158">
        <v>71535</v>
      </c>
      <c r="D158">
        <v>75751</v>
      </c>
      <c r="E158">
        <v>72892</v>
      </c>
      <c r="F158">
        <v>77535</v>
      </c>
      <c r="G158">
        <v>76531</v>
      </c>
      <c r="H158">
        <v>78758</v>
      </c>
      <c r="I158">
        <v>83407</v>
      </c>
      <c r="J158">
        <v>88640</v>
      </c>
      <c r="K158">
        <v>91662</v>
      </c>
      <c r="L158">
        <v>82696</v>
      </c>
      <c r="M158">
        <v>85223</v>
      </c>
      <c r="N158">
        <v>86645</v>
      </c>
      <c r="O158">
        <v>80878</v>
      </c>
      <c r="P158">
        <v>86026</v>
      </c>
      <c r="Q158">
        <v>86695</v>
      </c>
      <c r="R158">
        <v>85202</v>
      </c>
      <c r="S158">
        <v>82703</v>
      </c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ht="14.25">
      <c r="A159" t="s">
        <v>107</v>
      </c>
      <c r="B159" t="s">
        <v>31</v>
      </c>
      <c r="C159">
        <v>77486</v>
      </c>
      <c r="D159">
        <v>77527</v>
      </c>
      <c r="E159">
        <v>80780</v>
      </c>
      <c r="F159">
        <v>81256</v>
      </c>
      <c r="G159">
        <v>79263</v>
      </c>
      <c r="H159">
        <v>78503</v>
      </c>
      <c r="I159">
        <v>80082</v>
      </c>
      <c r="J159">
        <v>84071</v>
      </c>
      <c r="K159">
        <v>90556</v>
      </c>
      <c r="L159">
        <v>86445</v>
      </c>
      <c r="M159">
        <v>87526</v>
      </c>
      <c r="N159">
        <v>87302</v>
      </c>
      <c r="O159">
        <v>86475</v>
      </c>
      <c r="P159">
        <v>89374</v>
      </c>
      <c r="Q159">
        <v>91721</v>
      </c>
      <c r="R159">
        <v>94105</v>
      </c>
      <c r="S159">
        <v>91989</v>
      </c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t="14.25">
      <c r="A160" t="s">
        <v>108</v>
      </c>
      <c r="B160" t="s">
        <v>109</v>
      </c>
      <c r="C160">
        <v>636</v>
      </c>
      <c r="D160">
        <v>763</v>
      </c>
      <c r="E160">
        <v>728</v>
      </c>
      <c r="F160">
        <v>781</v>
      </c>
      <c r="G160">
        <v>906</v>
      </c>
      <c r="H160">
        <v>828</v>
      </c>
      <c r="I160">
        <v>760</v>
      </c>
      <c r="J160">
        <v>1043</v>
      </c>
      <c r="K160">
        <v>1082</v>
      </c>
      <c r="L160">
        <v>1180</v>
      </c>
      <c r="M160">
        <v>1173</v>
      </c>
      <c r="N160">
        <v>1156</v>
      </c>
      <c r="O160">
        <v>1086</v>
      </c>
      <c r="P160">
        <v>971</v>
      </c>
      <c r="Q160">
        <v>279</v>
      </c>
      <c r="R160">
        <v>0</v>
      </c>
      <c r="S160">
        <v>0</v>
      </c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ht="14.25">
      <c r="A161" t="s">
        <v>110</v>
      </c>
      <c r="B161" t="s">
        <v>111</v>
      </c>
      <c r="C161">
        <v>1</v>
      </c>
      <c r="D161">
        <v>1</v>
      </c>
      <c r="E161">
        <v>1</v>
      </c>
      <c r="F161">
        <v>1</v>
      </c>
      <c r="G161">
        <v>1</v>
      </c>
      <c r="H161">
        <v>1</v>
      </c>
      <c r="I161">
        <v>1</v>
      </c>
      <c r="J161">
        <v>1</v>
      </c>
      <c r="K161">
        <v>1</v>
      </c>
      <c r="L161">
        <v>1</v>
      </c>
      <c r="M161">
        <v>1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ht="14.25">
      <c r="A162" t="s">
        <v>112</v>
      </c>
      <c r="B162" t="s">
        <v>113</v>
      </c>
      <c r="C162">
        <v>9537</v>
      </c>
      <c r="D162">
        <v>11716</v>
      </c>
      <c r="E162">
        <v>4042</v>
      </c>
      <c r="F162">
        <v>5129</v>
      </c>
      <c r="G162">
        <v>3713</v>
      </c>
      <c r="H162">
        <v>3139</v>
      </c>
      <c r="I162">
        <v>3688</v>
      </c>
      <c r="J162">
        <v>5007</v>
      </c>
      <c r="K162">
        <v>6437</v>
      </c>
      <c r="L162">
        <v>4512</v>
      </c>
      <c r="M162">
        <v>4778</v>
      </c>
      <c r="N162">
        <v>6627</v>
      </c>
      <c r="O162">
        <v>6558</v>
      </c>
      <c r="P162">
        <v>7158</v>
      </c>
      <c r="Q162">
        <v>8662</v>
      </c>
      <c r="R162">
        <v>9196</v>
      </c>
      <c r="S162">
        <v>8031</v>
      </c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ht="14.25">
      <c r="A163" t="s">
        <v>114</v>
      </c>
      <c r="B163" t="s">
        <v>115</v>
      </c>
      <c r="C163" t="s">
        <v>3</v>
      </c>
      <c r="D163" t="s">
        <v>3</v>
      </c>
      <c r="E163" t="s">
        <v>3</v>
      </c>
      <c r="F163" t="s">
        <v>3</v>
      </c>
      <c r="G163" t="s">
        <v>3</v>
      </c>
      <c r="H163" t="s">
        <v>3</v>
      </c>
      <c r="I163" t="s">
        <v>3</v>
      </c>
      <c r="J163" t="s">
        <v>3</v>
      </c>
      <c r="K163" t="s">
        <v>3</v>
      </c>
      <c r="L163" t="s">
        <v>3</v>
      </c>
      <c r="M163" t="s">
        <v>3</v>
      </c>
      <c r="N163" t="s">
        <v>3</v>
      </c>
      <c r="O163" t="s">
        <v>3</v>
      </c>
      <c r="P163" t="s">
        <v>3</v>
      </c>
      <c r="Q163" t="s">
        <v>3</v>
      </c>
      <c r="R163" t="s">
        <v>3</v>
      </c>
      <c r="S163" t="s">
        <v>3</v>
      </c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t="14.25">
      <c r="A164" t="s">
        <v>116</v>
      </c>
      <c r="B164" t="s">
        <v>117</v>
      </c>
      <c r="C164">
        <v>8525</v>
      </c>
      <c r="D164">
        <v>8025</v>
      </c>
      <c r="E164">
        <v>7840</v>
      </c>
      <c r="F164">
        <v>8104</v>
      </c>
      <c r="G164">
        <v>7423</v>
      </c>
      <c r="H164">
        <v>8140</v>
      </c>
      <c r="I164">
        <v>7429</v>
      </c>
      <c r="J164">
        <v>7616</v>
      </c>
      <c r="K164">
        <v>7752</v>
      </c>
      <c r="L164">
        <v>7516</v>
      </c>
      <c r="M164">
        <v>7314</v>
      </c>
      <c r="N164">
        <v>7317</v>
      </c>
      <c r="O164">
        <v>6352</v>
      </c>
      <c r="P164">
        <v>6562</v>
      </c>
      <c r="Q164">
        <v>6600</v>
      </c>
      <c r="R164">
        <v>7181</v>
      </c>
      <c r="S164">
        <v>7117</v>
      </c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ht="14.25">
      <c r="A165" t="s">
        <v>118</v>
      </c>
      <c r="B165" t="s">
        <v>119</v>
      </c>
      <c r="C165" t="s">
        <v>3</v>
      </c>
      <c r="D165" t="s">
        <v>3</v>
      </c>
      <c r="E165" t="s">
        <v>3</v>
      </c>
      <c r="F165" t="s">
        <v>3</v>
      </c>
      <c r="G165" t="s">
        <v>3</v>
      </c>
      <c r="H165" t="s">
        <v>3</v>
      </c>
      <c r="I165" t="s">
        <v>3</v>
      </c>
      <c r="J165" t="s">
        <v>3</v>
      </c>
      <c r="K165" t="s">
        <v>3</v>
      </c>
      <c r="L165" t="s">
        <v>3</v>
      </c>
      <c r="M165" t="s">
        <v>3</v>
      </c>
      <c r="N165" t="s">
        <v>3</v>
      </c>
      <c r="O165" t="s">
        <v>3</v>
      </c>
      <c r="P165" t="s">
        <v>3</v>
      </c>
      <c r="Q165" t="s">
        <v>3</v>
      </c>
      <c r="R165" t="s">
        <v>3</v>
      </c>
      <c r="S165" t="s">
        <v>3</v>
      </c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ht="14.25">
      <c r="A166" t="s">
        <v>120</v>
      </c>
      <c r="B166" t="s">
        <v>121</v>
      </c>
      <c r="C166">
        <v>51718</v>
      </c>
      <c r="D166">
        <v>55605</v>
      </c>
      <c r="E166">
        <v>57473</v>
      </c>
      <c r="F166">
        <v>58647</v>
      </c>
      <c r="G166">
        <v>58693</v>
      </c>
      <c r="H166">
        <v>62466</v>
      </c>
      <c r="I166">
        <v>63486</v>
      </c>
      <c r="J166">
        <v>63320</v>
      </c>
      <c r="K166">
        <v>64719</v>
      </c>
      <c r="L166">
        <v>61292</v>
      </c>
      <c r="M166">
        <v>61788</v>
      </c>
      <c r="N166">
        <v>62134</v>
      </c>
      <c r="O166">
        <v>57515</v>
      </c>
      <c r="P166">
        <v>59944</v>
      </c>
      <c r="Q166">
        <v>62062</v>
      </c>
      <c r="R166">
        <v>62622</v>
      </c>
      <c r="S166">
        <v>61033</v>
      </c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ht="14.25">
      <c r="A167" t="s">
        <v>122</v>
      </c>
      <c r="B167" t="s">
        <v>123</v>
      </c>
      <c r="C167">
        <v>7993</v>
      </c>
      <c r="D167">
        <v>8314</v>
      </c>
      <c r="E167">
        <v>8772</v>
      </c>
      <c r="F167">
        <v>8562</v>
      </c>
      <c r="G167">
        <v>8945</v>
      </c>
      <c r="H167">
        <v>8662</v>
      </c>
      <c r="I167">
        <v>8807</v>
      </c>
      <c r="J167">
        <v>9417</v>
      </c>
      <c r="K167">
        <v>9416</v>
      </c>
      <c r="L167">
        <v>8706</v>
      </c>
      <c r="M167">
        <v>8347</v>
      </c>
      <c r="N167">
        <v>8854</v>
      </c>
      <c r="O167">
        <v>9037</v>
      </c>
      <c r="P167">
        <v>8911</v>
      </c>
      <c r="Q167">
        <v>8532</v>
      </c>
      <c r="R167">
        <v>8821</v>
      </c>
      <c r="S167">
        <v>8560</v>
      </c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ht="14.25">
      <c r="A168" t="s">
        <v>124</v>
      </c>
      <c r="B168" t="s">
        <v>125</v>
      </c>
      <c r="C168">
        <v>12846</v>
      </c>
      <c r="D168">
        <v>11726</v>
      </c>
      <c r="E168">
        <v>13146</v>
      </c>
      <c r="F168">
        <v>13366</v>
      </c>
      <c r="G168">
        <v>13448</v>
      </c>
      <c r="H168">
        <v>13443</v>
      </c>
      <c r="I168">
        <v>14597</v>
      </c>
      <c r="J168">
        <v>14884</v>
      </c>
      <c r="K168">
        <v>16023</v>
      </c>
      <c r="L168">
        <v>16719</v>
      </c>
      <c r="M168">
        <v>18274</v>
      </c>
      <c r="N168">
        <v>17962</v>
      </c>
      <c r="O168">
        <v>17785</v>
      </c>
      <c r="P168">
        <v>17457</v>
      </c>
      <c r="Q168">
        <v>18118</v>
      </c>
      <c r="R168">
        <v>18165</v>
      </c>
      <c r="S168">
        <v>20045</v>
      </c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ht="14.25">
      <c r="A169" t="s">
        <v>126</v>
      </c>
      <c r="B169" t="s">
        <v>127</v>
      </c>
      <c r="C169">
        <v>10473</v>
      </c>
      <c r="D169">
        <v>9578</v>
      </c>
      <c r="E169">
        <v>11267</v>
      </c>
      <c r="F169">
        <v>10801</v>
      </c>
      <c r="G169">
        <v>13510</v>
      </c>
      <c r="H169">
        <v>12854</v>
      </c>
      <c r="I169">
        <v>11746</v>
      </c>
      <c r="J169">
        <v>12328</v>
      </c>
      <c r="K169">
        <v>13513</v>
      </c>
      <c r="L169">
        <v>12927</v>
      </c>
      <c r="M169">
        <v>11617</v>
      </c>
      <c r="N169">
        <v>12436</v>
      </c>
      <c r="O169">
        <v>11747</v>
      </c>
      <c r="P169">
        <v>12642</v>
      </c>
      <c r="Q169">
        <v>12695</v>
      </c>
      <c r="R169">
        <v>13108</v>
      </c>
      <c r="S169">
        <v>13214</v>
      </c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ht="14.25">
      <c r="A170" t="s">
        <v>128</v>
      </c>
      <c r="B170" t="s">
        <v>33</v>
      </c>
      <c r="C170">
        <v>23664</v>
      </c>
      <c r="D170">
        <v>15191</v>
      </c>
      <c r="E170">
        <v>13128</v>
      </c>
      <c r="F170">
        <v>13391</v>
      </c>
      <c r="G170">
        <v>14870</v>
      </c>
      <c r="H170">
        <v>15417</v>
      </c>
      <c r="I170">
        <v>13558</v>
      </c>
      <c r="J170">
        <v>12558</v>
      </c>
      <c r="K170">
        <v>12656</v>
      </c>
      <c r="L170">
        <v>10133</v>
      </c>
      <c r="M170">
        <v>10844</v>
      </c>
      <c r="N170">
        <v>11756</v>
      </c>
      <c r="O170">
        <v>12275</v>
      </c>
      <c r="P170">
        <v>11059</v>
      </c>
      <c r="Q170">
        <v>12595</v>
      </c>
      <c r="R170">
        <v>14110</v>
      </c>
      <c r="S170">
        <v>13471</v>
      </c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ht="14.25">
      <c r="A171" t="s">
        <v>129</v>
      </c>
      <c r="B171" t="s">
        <v>130</v>
      </c>
      <c r="C171">
        <v>532</v>
      </c>
      <c r="D171">
        <v>546</v>
      </c>
      <c r="E171">
        <v>502</v>
      </c>
      <c r="F171">
        <v>484</v>
      </c>
      <c r="G171">
        <v>328</v>
      </c>
      <c r="H171">
        <v>513</v>
      </c>
      <c r="I171">
        <v>482</v>
      </c>
      <c r="J171">
        <v>534</v>
      </c>
      <c r="K171">
        <v>242</v>
      </c>
      <c r="L171">
        <v>255</v>
      </c>
      <c r="M171">
        <v>141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ht="14.25">
      <c r="A172" t="s">
        <v>131</v>
      </c>
      <c r="B172" t="s">
        <v>132</v>
      </c>
      <c r="C172">
        <v>6308</v>
      </c>
      <c r="D172">
        <v>5064</v>
      </c>
      <c r="E172">
        <v>4377</v>
      </c>
      <c r="F172">
        <v>4280</v>
      </c>
      <c r="G172">
        <v>4809</v>
      </c>
      <c r="H172">
        <v>5168</v>
      </c>
      <c r="I172">
        <v>5252</v>
      </c>
      <c r="J172">
        <v>5314</v>
      </c>
      <c r="K172">
        <v>5450</v>
      </c>
      <c r="L172">
        <v>5429</v>
      </c>
      <c r="M172">
        <v>5442</v>
      </c>
      <c r="N172">
        <v>5497</v>
      </c>
      <c r="O172">
        <v>5622</v>
      </c>
      <c r="P172">
        <v>5653</v>
      </c>
      <c r="Q172">
        <v>5717</v>
      </c>
      <c r="R172">
        <v>5443</v>
      </c>
      <c r="S172">
        <v>5644</v>
      </c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ht="14.25">
      <c r="A173" t="s">
        <v>133</v>
      </c>
      <c r="B173" t="s">
        <v>134</v>
      </c>
      <c r="C173">
        <v>9916</v>
      </c>
      <c r="D173">
        <v>10227</v>
      </c>
      <c r="E173">
        <v>9398</v>
      </c>
      <c r="F173">
        <v>9097</v>
      </c>
      <c r="G173">
        <v>8938</v>
      </c>
      <c r="H173">
        <v>9975</v>
      </c>
      <c r="I173">
        <v>10255</v>
      </c>
      <c r="J173">
        <v>9586</v>
      </c>
      <c r="K173">
        <v>11757</v>
      </c>
      <c r="L173">
        <v>11587</v>
      </c>
      <c r="M173">
        <v>11449</v>
      </c>
      <c r="N173">
        <v>10931</v>
      </c>
      <c r="O173">
        <v>12120</v>
      </c>
      <c r="P173">
        <v>12103</v>
      </c>
      <c r="Q173">
        <v>12047</v>
      </c>
      <c r="R173">
        <v>11014</v>
      </c>
      <c r="S173">
        <v>11830</v>
      </c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ht="14.25">
      <c r="A174" t="s">
        <v>135</v>
      </c>
      <c r="B174" t="s">
        <v>136</v>
      </c>
      <c r="C174">
        <v>17347</v>
      </c>
      <c r="D174">
        <v>16704</v>
      </c>
      <c r="E174">
        <v>17369</v>
      </c>
      <c r="F174">
        <v>18269</v>
      </c>
      <c r="G174">
        <v>17978</v>
      </c>
      <c r="H174">
        <v>18191</v>
      </c>
      <c r="I174">
        <v>19801</v>
      </c>
      <c r="J174">
        <v>20694</v>
      </c>
      <c r="K174">
        <v>20266</v>
      </c>
      <c r="L174">
        <v>20020</v>
      </c>
      <c r="M174">
        <v>20589</v>
      </c>
      <c r="N174">
        <v>20169</v>
      </c>
      <c r="O174">
        <v>19245</v>
      </c>
      <c r="P174">
        <v>20107</v>
      </c>
      <c r="Q174">
        <v>21190</v>
      </c>
      <c r="R174">
        <v>20545</v>
      </c>
      <c r="S174">
        <v>20688</v>
      </c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ht="14.25">
      <c r="A175" t="s">
        <v>137</v>
      </c>
      <c r="B175" t="s">
        <v>34</v>
      </c>
      <c r="C175">
        <v>79671</v>
      </c>
      <c r="D175">
        <v>81352</v>
      </c>
      <c r="E175">
        <v>82113</v>
      </c>
      <c r="F175">
        <v>86742</v>
      </c>
      <c r="G175">
        <v>84749</v>
      </c>
      <c r="H175">
        <v>85362</v>
      </c>
      <c r="I175">
        <v>89258</v>
      </c>
      <c r="J175">
        <v>89193</v>
      </c>
      <c r="K175">
        <v>85867</v>
      </c>
      <c r="L175">
        <v>82844</v>
      </c>
      <c r="M175">
        <v>82374</v>
      </c>
      <c r="N175">
        <v>77444</v>
      </c>
      <c r="O175">
        <v>79368</v>
      </c>
      <c r="P175">
        <v>78582</v>
      </c>
      <c r="Q175">
        <v>83530</v>
      </c>
      <c r="R175">
        <v>81214</v>
      </c>
      <c r="S175">
        <v>77013</v>
      </c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ht="14.25">
      <c r="A176" t="s">
        <v>138</v>
      </c>
      <c r="B176" t="s">
        <v>139</v>
      </c>
      <c r="C176">
        <v>6700</v>
      </c>
      <c r="D176">
        <v>4511</v>
      </c>
      <c r="E176">
        <v>3939</v>
      </c>
      <c r="F176">
        <v>4915</v>
      </c>
      <c r="G176">
        <v>4994</v>
      </c>
      <c r="H176">
        <v>5336</v>
      </c>
      <c r="I176">
        <v>4842</v>
      </c>
      <c r="J176">
        <v>5149</v>
      </c>
      <c r="K176">
        <v>5207</v>
      </c>
      <c r="L176">
        <v>5475</v>
      </c>
      <c r="M176">
        <v>5163</v>
      </c>
      <c r="N176">
        <v>4832</v>
      </c>
      <c r="O176">
        <v>4830</v>
      </c>
      <c r="P176">
        <v>4867</v>
      </c>
      <c r="Q176">
        <v>5079</v>
      </c>
      <c r="R176">
        <v>4875</v>
      </c>
      <c r="S176">
        <v>4630</v>
      </c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ht="14.25">
      <c r="A177" t="s">
        <v>140</v>
      </c>
      <c r="B177" t="s">
        <v>141</v>
      </c>
      <c r="C177">
        <v>23021</v>
      </c>
      <c r="D177">
        <v>22589</v>
      </c>
      <c r="E177">
        <v>23126</v>
      </c>
      <c r="F177">
        <v>25624</v>
      </c>
      <c r="G177">
        <v>24990</v>
      </c>
      <c r="H177">
        <v>27329</v>
      </c>
      <c r="I177">
        <v>26460</v>
      </c>
      <c r="J177">
        <v>26648</v>
      </c>
      <c r="K177">
        <v>27717</v>
      </c>
      <c r="L177">
        <v>25717</v>
      </c>
      <c r="M177">
        <v>23892</v>
      </c>
      <c r="N177">
        <v>25519</v>
      </c>
      <c r="O177">
        <v>26080</v>
      </c>
      <c r="P177">
        <v>26630</v>
      </c>
      <c r="Q177">
        <v>26198</v>
      </c>
      <c r="R177">
        <v>25886</v>
      </c>
      <c r="S177">
        <v>26414</v>
      </c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ht="14.25">
      <c r="A178" t="s">
        <v>142</v>
      </c>
      <c r="B178" t="s">
        <v>143</v>
      </c>
      <c r="C178">
        <v>529531</v>
      </c>
      <c r="D178">
        <v>543393</v>
      </c>
      <c r="E178">
        <v>561956</v>
      </c>
      <c r="F178">
        <v>568280</v>
      </c>
      <c r="G178">
        <v>578613</v>
      </c>
      <c r="H178">
        <v>578956</v>
      </c>
      <c r="I178">
        <v>602303</v>
      </c>
      <c r="J178">
        <v>611122</v>
      </c>
      <c r="K178">
        <v>634337</v>
      </c>
      <c r="L178">
        <v>605183</v>
      </c>
      <c r="M178">
        <v>612005</v>
      </c>
      <c r="N178">
        <v>604785</v>
      </c>
      <c r="O178">
        <v>595327</v>
      </c>
      <c r="P178">
        <v>614897</v>
      </c>
      <c r="Q178">
        <v>627560</v>
      </c>
      <c r="R178">
        <v>626924</v>
      </c>
      <c r="S178">
        <v>615915</v>
      </c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ht="14.25">
      <c r="A179" t="s">
        <v>144</v>
      </c>
      <c r="B179" t="s">
        <v>145</v>
      </c>
      <c r="C179" t="s">
        <v>3</v>
      </c>
      <c r="D179" t="s">
        <v>3</v>
      </c>
      <c r="E179" t="s">
        <v>3</v>
      </c>
      <c r="F179" t="s">
        <v>3</v>
      </c>
      <c r="G179" t="s">
        <v>3</v>
      </c>
      <c r="H179" t="s">
        <v>3</v>
      </c>
      <c r="I179" t="s">
        <v>3</v>
      </c>
      <c r="J179" t="s">
        <v>3</v>
      </c>
      <c r="K179" t="s">
        <v>3</v>
      </c>
      <c r="L179" t="s">
        <v>3</v>
      </c>
      <c r="M179" t="s">
        <v>3</v>
      </c>
      <c r="N179" t="s">
        <v>3</v>
      </c>
      <c r="O179" t="s">
        <v>3</v>
      </c>
      <c r="P179" t="s">
        <v>3</v>
      </c>
      <c r="Q179" t="s">
        <v>3</v>
      </c>
      <c r="R179" t="s">
        <v>3</v>
      </c>
      <c r="S179" t="s">
        <v>3</v>
      </c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ht="14.25">
      <c r="A180" t="s">
        <v>146</v>
      </c>
      <c r="B180" t="s">
        <v>32</v>
      </c>
      <c r="C180">
        <v>12742</v>
      </c>
      <c r="D180">
        <v>12062</v>
      </c>
      <c r="E180">
        <v>13520</v>
      </c>
      <c r="F180">
        <v>13469</v>
      </c>
      <c r="G180">
        <v>14035</v>
      </c>
      <c r="H180">
        <v>12484</v>
      </c>
      <c r="I180">
        <v>13976</v>
      </c>
      <c r="J180">
        <v>14227</v>
      </c>
      <c r="K180">
        <v>14143</v>
      </c>
      <c r="L180">
        <v>14339</v>
      </c>
      <c r="M180">
        <v>14246</v>
      </c>
      <c r="N180">
        <v>13326</v>
      </c>
      <c r="O180">
        <v>12527</v>
      </c>
      <c r="P180">
        <v>13913</v>
      </c>
      <c r="Q180">
        <v>13246</v>
      </c>
      <c r="R180">
        <v>14373</v>
      </c>
      <c r="S180">
        <v>15306</v>
      </c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ht="14.25">
      <c r="A181" t="s">
        <v>147</v>
      </c>
      <c r="B181" t="s">
        <v>148</v>
      </c>
      <c r="C181">
        <v>2999</v>
      </c>
      <c r="D181">
        <v>4564</v>
      </c>
      <c r="E181">
        <v>4110</v>
      </c>
      <c r="F181">
        <v>4524</v>
      </c>
      <c r="G181">
        <v>4747</v>
      </c>
      <c r="H181">
        <v>4560</v>
      </c>
      <c r="I181">
        <v>5257</v>
      </c>
      <c r="J181">
        <v>4874</v>
      </c>
      <c r="K181">
        <v>4997</v>
      </c>
      <c r="L181">
        <v>5070</v>
      </c>
      <c r="M181">
        <v>4619</v>
      </c>
      <c r="N181">
        <v>4727</v>
      </c>
      <c r="O181">
        <v>4809</v>
      </c>
      <c r="P181">
        <v>4499</v>
      </c>
      <c r="Q181">
        <v>5088</v>
      </c>
      <c r="R181">
        <v>4779</v>
      </c>
      <c r="S181" t="s">
        <v>3</v>
      </c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ht="14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ht="14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ht="14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ht="14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ht="14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ht="14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ht="14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ht="14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ht="14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ht="14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ht="14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ht="14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ht="14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ht="14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ht="14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ht="14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</sheetData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"/>
  <sheetViews>
    <sheetView zoomScaleSheetLayoutView="100" workbookViewId="0" topLeftCell="A1">
      <selection activeCell="B10" sqref="B10"/>
    </sheetView>
  </sheetViews>
  <sheetFormatPr defaultColWidth="9.140625" defaultRowHeight="12.75"/>
  <cols>
    <col min="1" max="1" width="64.00390625" style="0" bestFit="1" customWidth="1"/>
    <col min="2" max="14" width="9.00390625" style="0" customWidth="1"/>
  </cols>
  <sheetData>
    <row r="1" spans="1:9" ht="12.75">
      <c r="A1" s="2" t="s">
        <v>12</v>
      </c>
      <c r="B1" s="2"/>
      <c r="C1" s="2"/>
      <c r="D1" s="2"/>
      <c r="E1" s="2"/>
      <c r="F1" s="2"/>
      <c r="G1" s="2"/>
      <c r="H1" s="2"/>
      <c r="I1" s="2"/>
    </row>
    <row r="2" spans="2:18" ht="12.75">
      <c r="B2">
        <v>1990</v>
      </c>
      <c r="C2">
        <v>1991</v>
      </c>
      <c r="D2">
        <v>1992</v>
      </c>
      <c r="E2">
        <v>1993</v>
      </c>
      <c r="F2">
        <v>1994</v>
      </c>
      <c r="G2">
        <v>1995</v>
      </c>
      <c r="H2">
        <v>1996</v>
      </c>
      <c r="I2">
        <v>1997</v>
      </c>
      <c r="J2">
        <v>1998</v>
      </c>
      <c r="K2">
        <v>1999</v>
      </c>
      <c r="L2">
        <v>2000</v>
      </c>
      <c r="M2">
        <v>2001</v>
      </c>
      <c r="N2">
        <v>2002</v>
      </c>
      <c r="O2">
        <v>2003</v>
      </c>
      <c r="P2">
        <v>2004</v>
      </c>
      <c r="Q2" s="52">
        <v>2005</v>
      </c>
      <c r="R2">
        <v>2006</v>
      </c>
    </row>
    <row r="3" spans="1:17" ht="12.75">
      <c r="A3" t="s">
        <v>9</v>
      </c>
      <c r="B3" s="19">
        <f>'Base Data'!B10</f>
        <v>17684</v>
      </c>
      <c r="C3" s="19"/>
      <c r="D3" s="19">
        <f>'Base Data'!D10</f>
        <v>14192</v>
      </c>
      <c r="E3" s="19"/>
      <c r="F3" s="19">
        <f>'Base Data'!F10</f>
        <v>10888</v>
      </c>
      <c r="G3" s="19">
        <f>'Base Data'!G10</f>
        <v>11782</v>
      </c>
      <c r="H3" s="19">
        <f>'Base Data'!H10</f>
        <v>12149</v>
      </c>
      <c r="I3" s="19">
        <f>'Base Data'!I10</f>
        <v>16753</v>
      </c>
      <c r="J3" s="19">
        <f>'Base Data'!J10</f>
        <v>13870</v>
      </c>
      <c r="K3" s="19">
        <f>'Base Data'!K10</f>
        <v>13644.042</v>
      </c>
      <c r="L3" s="19">
        <f>'Base Data'!L10</f>
        <v>9420.244999999999</v>
      </c>
      <c r="M3" s="19">
        <f>'Base Data'!M10</f>
        <v>9781</v>
      </c>
      <c r="N3" s="19">
        <f>'Base Data'!N10</f>
        <v>9209</v>
      </c>
      <c r="O3" s="19">
        <f>'Base Data'!O10</f>
        <v>9342</v>
      </c>
      <c r="P3" s="19">
        <f>'Base Data'!P10</f>
        <v>9019</v>
      </c>
      <c r="Q3" s="52">
        <v>8913</v>
      </c>
    </row>
    <row r="4" spans="1:17" ht="12.75">
      <c r="A4" t="s">
        <v>151</v>
      </c>
      <c r="B4" s="19" t="str">
        <f>'Base Data'!B22</f>
        <v>-</v>
      </c>
      <c r="C4" s="19"/>
      <c r="D4" s="20">
        <f>'Base Data'!D22</f>
        <v>219577</v>
      </c>
      <c r="E4" s="20"/>
      <c r="F4" s="20">
        <f>'Base Data'!E22</f>
        <v>233377</v>
      </c>
      <c r="G4" s="20">
        <f>'Base Data'!F22</f>
        <v>276866</v>
      </c>
      <c r="H4" s="20">
        <f>'Base Data'!G22</f>
        <v>289649</v>
      </c>
      <c r="I4" s="20">
        <f>'Base Data'!H22</f>
        <v>309051</v>
      </c>
      <c r="J4" s="20">
        <f>'Base Data'!I22</f>
        <v>307636</v>
      </c>
      <c r="K4" s="20">
        <f>'Base Data'!J22</f>
        <v>305021</v>
      </c>
      <c r="L4" s="20">
        <f>'Base Data'!K22</f>
        <v>312030</v>
      </c>
      <c r="M4" s="20">
        <f>'Base Data'!L22</f>
        <v>316552</v>
      </c>
      <c r="N4" s="20">
        <f>'Base Data'!M22</f>
        <v>307569</v>
      </c>
      <c r="O4" s="20">
        <f>'Base Data'!N22</f>
        <v>302991</v>
      </c>
      <c r="P4" s="19">
        <f>'Base Data'!O22</f>
        <v>289897</v>
      </c>
      <c r="Q4" s="52" t="s">
        <v>3</v>
      </c>
    </row>
    <row r="5" spans="1:18" ht="12.75">
      <c r="A5" t="s">
        <v>149</v>
      </c>
      <c r="B5">
        <v>197824</v>
      </c>
      <c r="C5">
        <v>209734</v>
      </c>
      <c r="D5">
        <v>225894</v>
      </c>
      <c r="E5">
        <v>239599</v>
      </c>
      <c r="F5">
        <v>282563</v>
      </c>
      <c r="G5">
        <v>294870</v>
      </c>
      <c r="H5">
        <v>312946</v>
      </c>
      <c r="I5">
        <v>311558</v>
      </c>
      <c r="J5">
        <v>308693</v>
      </c>
      <c r="K5">
        <v>314390</v>
      </c>
      <c r="L5">
        <v>318360</v>
      </c>
      <c r="M5">
        <v>308913</v>
      </c>
      <c r="N5">
        <v>305691</v>
      </c>
      <c r="O5">
        <v>293043</v>
      </c>
      <c r="P5">
        <v>281027</v>
      </c>
      <c r="Q5">
        <v>257682</v>
      </c>
      <c r="R5">
        <v>235660</v>
      </c>
    </row>
    <row r="6" spans="3:12" ht="12.75">
      <c r="C6" s="1"/>
      <c r="D6" s="1"/>
      <c r="E6" s="1"/>
      <c r="F6" s="1"/>
      <c r="G6" s="1"/>
      <c r="H6" s="1"/>
      <c r="I6" s="1"/>
      <c r="J6" s="1"/>
      <c r="K6" s="1"/>
      <c r="L6" s="1"/>
    </row>
    <row r="7" spans="1:10" ht="14.25">
      <c r="A7" s="2" t="s">
        <v>20</v>
      </c>
      <c r="B7" s="2"/>
      <c r="C7" s="2"/>
      <c r="D7" s="2"/>
      <c r="E7" s="2"/>
      <c r="F7" s="2"/>
      <c r="G7" s="13" t="s">
        <v>23</v>
      </c>
      <c r="H7" s="3"/>
      <c r="I7" s="3"/>
      <c r="J7" s="3"/>
    </row>
    <row r="8" spans="2:5" ht="12.75">
      <c r="B8">
        <v>1990</v>
      </c>
      <c r="C8">
        <v>1993</v>
      </c>
      <c r="D8">
        <v>1997</v>
      </c>
      <c r="E8">
        <v>2000</v>
      </c>
    </row>
    <row r="9" spans="1:5" ht="12.75">
      <c r="A9" t="s">
        <v>9</v>
      </c>
      <c r="B9">
        <f>'Base Data'!B49</f>
        <v>3340</v>
      </c>
      <c r="C9">
        <f>'Base Data'!C49</f>
        <v>2020</v>
      </c>
      <c r="D9">
        <f>'Base Data'!D49</f>
        <v>1170</v>
      </c>
      <c r="E9">
        <f>'Base Data'!E49</f>
        <v>750</v>
      </c>
    </row>
    <row r="10" spans="1:5" ht="12.75">
      <c r="A10" t="s">
        <v>11</v>
      </c>
      <c r="B10">
        <f>'Base Data'!B55</f>
        <v>511</v>
      </c>
      <c r="C10">
        <f>'Base Data'!C55</f>
        <v>557</v>
      </c>
      <c r="D10">
        <f>'Base Data'!D55</f>
        <v>627</v>
      </c>
      <c r="E10">
        <f>'Base Data'!E55</f>
        <v>524</v>
      </c>
    </row>
    <row r="11" spans="1:5" ht="12.75">
      <c r="A11" t="s">
        <v>152</v>
      </c>
      <c r="B11">
        <f>'Base Data'!C178</f>
        <v>529531</v>
      </c>
      <c r="C11">
        <f>'Base Data'!F178</f>
        <v>568280</v>
      </c>
      <c r="D11">
        <f>'Base Data'!J178</f>
        <v>611122</v>
      </c>
      <c r="E11">
        <f>'Base Data'!M178</f>
        <v>612005</v>
      </c>
    </row>
    <row r="12" ht="12.75">
      <c r="E12" s="3"/>
    </row>
    <row r="14" spans="1:45" ht="12.75">
      <c r="A14" t="s">
        <v>37</v>
      </c>
      <c r="AR14" s="31" t="s">
        <v>26</v>
      </c>
      <c r="AS14" s="31" t="s">
        <v>27</v>
      </c>
    </row>
    <row r="15" spans="1:20" ht="12.75">
      <c r="A15" t="s">
        <v>28</v>
      </c>
      <c r="B15">
        <v>1990</v>
      </c>
      <c r="C15">
        <v>1991</v>
      </c>
      <c r="D15">
        <v>1992</v>
      </c>
      <c r="E15">
        <v>1993</v>
      </c>
      <c r="F15">
        <v>1994</v>
      </c>
      <c r="G15">
        <v>1995</v>
      </c>
      <c r="H15">
        <v>1996</v>
      </c>
      <c r="I15">
        <v>1997</v>
      </c>
      <c r="J15">
        <v>1998</v>
      </c>
      <c r="K15">
        <v>1999</v>
      </c>
      <c r="L15">
        <v>2000</v>
      </c>
      <c r="M15">
        <v>2001</v>
      </c>
      <c r="N15">
        <v>2002</v>
      </c>
      <c r="O15">
        <v>2003</v>
      </c>
      <c r="P15">
        <v>2004</v>
      </c>
      <c r="Q15">
        <v>2005</v>
      </c>
      <c r="R15">
        <v>2006</v>
      </c>
      <c r="S15" s="31"/>
      <c r="T15" s="31"/>
    </row>
    <row r="16" spans="1:20" ht="12.75">
      <c r="A16" t="s">
        <v>41</v>
      </c>
      <c r="B16" s="33">
        <v>201.51858019826454</v>
      </c>
      <c r="C16" s="33">
        <v>213.25713808888042</v>
      </c>
      <c r="D16" s="33">
        <v>229.24153165922272</v>
      </c>
      <c r="E16" s="33">
        <v>241.94625836120346</v>
      </c>
      <c r="F16" s="33">
        <v>284.78831503501993</v>
      </c>
      <c r="G16" s="33">
        <v>297.1977727312675</v>
      </c>
      <c r="H16" s="33">
        <v>313.29922035237206</v>
      </c>
      <c r="I16" s="33">
        <v>313.5463080120918</v>
      </c>
      <c r="J16" s="33">
        <v>311.54424151630064</v>
      </c>
      <c r="K16" s="33">
        <v>318.02226231338756</v>
      </c>
      <c r="L16" s="33">
        <v>320.12463883864507</v>
      </c>
      <c r="M16" s="33">
        <v>311.3959172151783</v>
      </c>
      <c r="N16" s="33">
        <v>309.42851850403713</v>
      </c>
      <c r="O16" s="33">
        <v>295.23322413587357</v>
      </c>
      <c r="P16" s="33">
        <v>281.8205849944947</v>
      </c>
      <c r="Q16" s="33">
        <v>258.45648422225867</v>
      </c>
      <c r="R16" s="33">
        <v>238.1384106196167</v>
      </c>
      <c r="S16" s="35"/>
      <c r="T16" s="35"/>
    </row>
    <row r="17" spans="1:20" ht="12.75">
      <c r="A17" t="s">
        <v>42</v>
      </c>
      <c r="B17" s="33">
        <v>209.7145801982645</v>
      </c>
      <c r="C17" s="33">
        <v>220.32313808888043</v>
      </c>
      <c r="D17" s="33">
        <v>236.1205316592227</v>
      </c>
      <c r="E17" s="33">
        <v>248.91825836120347</v>
      </c>
      <c r="F17" s="33">
        <v>291.79831503502</v>
      </c>
      <c r="G17" s="33">
        <v>304.1917727312675</v>
      </c>
      <c r="H17" s="33">
        <v>320.1832203523721</v>
      </c>
      <c r="I17" s="33">
        <v>320.3243080120918</v>
      </c>
      <c r="J17" s="33">
        <v>318.1272415163006</v>
      </c>
      <c r="K17" s="33">
        <v>324.4452623133875</v>
      </c>
      <c r="L17" s="33">
        <v>326.4536388386451</v>
      </c>
      <c r="M17" s="33">
        <v>317.66791721517836</v>
      </c>
      <c r="N17" s="33">
        <v>315.53751850403717</v>
      </c>
      <c r="O17" s="33">
        <v>301.15322413587353</v>
      </c>
      <c r="P17" s="33">
        <v>287.5555849944947</v>
      </c>
      <c r="Q17" s="33">
        <v>263.9234842222587</v>
      </c>
      <c r="R17" s="33">
        <v>243.1684106196167</v>
      </c>
      <c r="S17" s="35"/>
      <c r="T17" s="35"/>
    </row>
    <row r="18" spans="1:17" ht="12.75">
      <c r="A18" t="s">
        <v>43</v>
      </c>
      <c r="B18">
        <v>17684</v>
      </c>
      <c r="C18" s="44" t="s">
        <v>3</v>
      </c>
      <c r="D18">
        <v>14192</v>
      </c>
      <c r="E18" s="44" t="s">
        <v>3</v>
      </c>
      <c r="F18">
        <v>10888</v>
      </c>
      <c r="G18">
        <v>11782</v>
      </c>
      <c r="H18">
        <v>12149</v>
      </c>
      <c r="I18">
        <v>16753</v>
      </c>
      <c r="J18">
        <v>13870</v>
      </c>
      <c r="K18">
        <v>13644.042</v>
      </c>
      <c r="L18">
        <v>9420.244999999999</v>
      </c>
      <c r="M18">
        <v>9781</v>
      </c>
      <c r="N18">
        <v>9209</v>
      </c>
      <c r="O18">
        <v>9342</v>
      </c>
      <c r="P18">
        <v>9019</v>
      </c>
      <c r="Q18">
        <v>8913</v>
      </c>
    </row>
    <row r="22" spans="1:18" ht="12.75">
      <c r="A22" t="s">
        <v>28</v>
      </c>
      <c r="B22">
        <v>1990</v>
      </c>
      <c r="C22">
        <v>1991</v>
      </c>
      <c r="D22">
        <v>1992</v>
      </c>
      <c r="E22">
        <v>1993</v>
      </c>
      <c r="F22">
        <v>1994</v>
      </c>
      <c r="G22">
        <v>1995</v>
      </c>
      <c r="H22">
        <v>1996</v>
      </c>
      <c r="I22">
        <v>1997</v>
      </c>
      <c r="J22">
        <v>1998</v>
      </c>
      <c r="K22">
        <v>1999</v>
      </c>
      <c r="L22">
        <v>2000</v>
      </c>
      <c r="M22">
        <v>2001</v>
      </c>
      <c r="N22">
        <v>2002</v>
      </c>
      <c r="O22">
        <v>2003</v>
      </c>
      <c r="P22">
        <v>2004</v>
      </c>
      <c r="Q22">
        <v>2005</v>
      </c>
      <c r="R22">
        <v>2006</v>
      </c>
    </row>
    <row r="23" spans="1:18" ht="12.75">
      <c r="A23" t="s">
        <v>56</v>
      </c>
      <c r="B23" s="19">
        <v>589.6259944081089</v>
      </c>
      <c r="C23" s="19">
        <v>603.4613874079113</v>
      </c>
      <c r="D23" s="19">
        <v>625.2466669250958</v>
      </c>
      <c r="E23" s="19">
        <v>631.1838635519966</v>
      </c>
      <c r="F23" s="19">
        <v>634.6334359199966</v>
      </c>
      <c r="G23" s="19">
        <v>633.5603266520545</v>
      </c>
      <c r="H23" s="19">
        <v>648.5704693366716</v>
      </c>
      <c r="I23" s="19">
        <v>660.0407212078364</v>
      </c>
      <c r="J23" s="19">
        <v>685.501838120225</v>
      </c>
      <c r="K23" s="19">
        <v>662.4159839880954</v>
      </c>
      <c r="L23" s="19">
        <v>667.0090341006289</v>
      </c>
      <c r="M23" s="19">
        <v>667.4570047199999</v>
      </c>
      <c r="N23" s="19">
        <v>656.78487776</v>
      </c>
      <c r="O23" s="19">
        <v>670.2085323559995</v>
      </c>
      <c r="P23" s="19">
        <v>684.9315827979265</v>
      </c>
      <c r="Q23" s="19">
        <v>687.7083761914856</v>
      </c>
      <c r="R23" s="19">
        <v>671.4667919376078</v>
      </c>
    </row>
    <row r="24" spans="1:18" ht="12.75">
      <c r="A24" t="s">
        <v>57</v>
      </c>
      <c r="B24" s="19">
        <v>621.5839851759998</v>
      </c>
      <c r="C24" s="19">
        <v>623.1486854998035</v>
      </c>
      <c r="D24" s="19">
        <v>641.0311645142062</v>
      </c>
      <c r="E24" s="19">
        <v>650.1572958757646</v>
      </c>
      <c r="F24" s="19">
        <v>656.4443347000648</v>
      </c>
      <c r="G24" s="19">
        <v>656.9339315879522</v>
      </c>
      <c r="H24" s="19">
        <v>669.0072754671546</v>
      </c>
      <c r="I24" s="19">
        <v>678.6446541158364</v>
      </c>
      <c r="J24" s="19">
        <v>703.9639327604297</v>
      </c>
      <c r="K24" s="19">
        <v>677.9704943880816</v>
      </c>
      <c r="L24" s="19">
        <v>687.7284437947621</v>
      </c>
      <c r="M24" s="19">
        <v>684.9318907200001</v>
      </c>
      <c r="N24" s="19">
        <v>673.51297376</v>
      </c>
      <c r="O24" s="19">
        <v>686.0404803559994</v>
      </c>
      <c r="P24" s="19">
        <v>702.718335919458</v>
      </c>
      <c r="Q24" s="19">
        <v>707.4287253674876</v>
      </c>
      <c r="R24" s="19">
        <v>690.8465912336097</v>
      </c>
    </row>
    <row r="25" spans="1:12" ht="12.75">
      <c r="A25" t="s">
        <v>43</v>
      </c>
      <c r="B25">
        <v>511</v>
      </c>
      <c r="E25">
        <v>557</v>
      </c>
      <c r="I25">
        <v>627</v>
      </c>
      <c r="L25">
        <v>524</v>
      </c>
    </row>
    <row r="27" spans="1:6" ht="14.25">
      <c r="A27" s="1"/>
      <c r="B27" s="49"/>
      <c r="C27" s="49"/>
      <c r="D27" s="49"/>
      <c r="E27" s="49"/>
      <c r="F27" s="1"/>
    </row>
    <row r="28" spans="1:6" ht="14.25">
      <c r="A28" s="1"/>
      <c r="B28" s="49"/>
      <c r="C28" s="49"/>
      <c r="D28" s="49"/>
      <c r="E28" s="49"/>
      <c r="F28" s="1"/>
    </row>
    <row r="29" spans="1:6" ht="12.75">
      <c r="A29" s="1"/>
      <c r="B29" s="1"/>
      <c r="C29" s="1"/>
      <c r="D29" s="1"/>
      <c r="E29" s="1"/>
      <c r="F29" s="1"/>
    </row>
  </sheetData>
  <printOptions/>
  <pageMargins left="0.75" right="0.75" top="1" bottom="1" header="0.5" footer="0.5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SheetLayoutView="100" workbookViewId="0" topLeftCell="A1">
      <selection activeCell="B40" sqref="B40"/>
    </sheetView>
  </sheetViews>
  <sheetFormatPr defaultColWidth="9.140625" defaultRowHeight="12.75"/>
  <cols>
    <col min="1" max="1" width="26.8515625" style="0" customWidth="1"/>
    <col min="2" max="2" width="6.8515625" style="0" customWidth="1"/>
    <col min="3" max="3" width="7.28125" style="0" customWidth="1"/>
    <col min="4" max="5" width="7.140625" style="0" customWidth="1"/>
    <col min="6" max="6" width="8.7109375" style="0" customWidth="1"/>
  </cols>
  <sheetData>
    <row r="1" spans="1:11" ht="12.75">
      <c r="A1" s="2" t="s">
        <v>12</v>
      </c>
      <c r="B1" s="2"/>
      <c r="C1" s="2"/>
      <c r="F1" s="2"/>
      <c r="G1" s="2"/>
      <c r="H1" s="2"/>
      <c r="I1" s="2"/>
      <c r="J1" s="2"/>
      <c r="K1" s="2"/>
    </row>
    <row r="2" spans="2:18" ht="12.75">
      <c r="B2">
        <v>1990</v>
      </c>
      <c r="C2">
        <v>1991</v>
      </c>
      <c r="D2">
        <v>1992</v>
      </c>
      <c r="E2">
        <v>1993</v>
      </c>
      <c r="F2">
        <v>1994</v>
      </c>
      <c r="G2">
        <v>1995</v>
      </c>
      <c r="H2">
        <v>1996</v>
      </c>
      <c r="I2">
        <v>1997</v>
      </c>
      <c r="J2">
        <v>1998</v>
      </c>
      <c r="K2">
        <v>1999</v>
      </c>
      <c r="L2">
        <v>2000</v>
      </c>
      <c r="M2">
        <v>2001</v>
      </c>
      <c r="N2">
        <v>2002</v>
      </c>
      <c r="O2">
        <v>2003</v>
      </c>
      <c r="P2">
        <v>2004</v>
      </c>
      <c r="Q2" s="52">
        <v>2005</v>
      </c>
      <c r="R2">
        <v>2006</v>
      </c>
    </row>
    <row r="3" spans="1:17" ht="12.75">
      <c r="A3" t="s">
        <v>9</v>
      </c>
      <c r="B3">
        <v>17684</v>
      </c>
      <c r="D3">
        <v>14192</v>
      </c>
      <c r="F3">
        <v>10888</v>
      </c>
      <c r="G3">
        <v>11783</v>
      </c>
      <c r="H3">
        <v>12150</v>
      </c>
      <c r="I3">
        <v>16752</v>
      </c>
      <c r="J3">
        <v>13872</v>
      </c>
      <c r="K3">
        <v>13643</v>
      </c>
      <c r="L3">
        <v>9420</v>
      </c>
      <c r="M3">
        <v>9872</v>
      </c>
      <c r="N3">
        <v>9209</v>
      </c>
      <c r="O3">
        <v>9342</v>
      </c>
      <c r="P3">
        <v>9019</v>
      </c>
      <c r="Q3" s="52">
        <v>8913</v>
      </c>
    </row>
    <row r="4" spans="1:17" ht="12.75">
      <c r="A4" t="s">
        <v>10</v>
      </c>
      <c r="D4">
        <v>219577</v>
      </c>
      <c r="E4" s="4"/>
      <c r="F4">
        <v>233377</v>
      </c>
      <c r="G4">
        <v>276866</v>
      </c>
      <c r="H4">
        <v>289649</v>
      </c>
      <c r="I4">
        <v>309051</v>
      </c>
      <c r="J4">
        <v>307636</v>
      </c>
      <c r="K4">
        <v>305021</v>
      </c>
      <c r="L4">
        <v>312030</v>
      </c>
      <c r="M4">
        <v>316552</v>
      </c>
      <c r="N4">
        <v>307569</v>
      </c>
      <c r="O4">
        <v>302991</v>
      </c>
      <c r="P4">
        <v>289897</v>
      </c>
      <c r="Q4" s="52"/>
    </row>
    <row r="5" spans="1:18" ht="12.75">
      <c r="A5" t="s">
        <v>10</v>
      </c>
      <c r="B5">
        <v>197824</v>
      </c>
      <c r="C5">
        <v>209734</v>
      </c>
      <c r="D5">
        <v>225894</v>
      </c>
      <c r="E5">
        <v>239599</v>
      </c>
      <c r="F5">
        <v>282563</v>
      </c>
      <c r="G5">
        <v>294870</v>
      </c>
      <c r="H5">
        <v>312946</v>
      </c>
      <c r="I5">
        <v>311558</v>
      </c>
      <c r="J5">
        <v>308693</v>
      </c>
      <c r="K5">
        <v>314390</v>
      </c>
      <c r="L5">
        <v>318360</v>
      </c>
      <c r="M5">
        <v>308913</v>
      </c>
      <c r="N5">
        <v>305691</v>
      </c>
      <c r="O5">
        <v>293043</v>
      </c>
      <c r="P5">
        <v>281027</v>
      </c>
      <c r="Q5">
        <v>257682</v>
      </c>
      <c r="R5">
        <v>235660</v>
      </c>
    </row>
    <row r="6" spans="1:13" ht="12.75">
      <c r="A6" t="s">
        <v>150</v>
      </c>
      <c r="D6">
        <v>3340</v>
      </c>
      <c r="F6">
        <v>2020</v>
      </c>
      <c r="J6">
        <v>1170</v>
      </c>
      <c r="M6">
        <v>750</v>
      </c>
    </row>
    <row r="8" spans="5:7" ht="12.75">
      <c r="E8" s="4"/>
      <c r="F8" s="4"/>
      <c r="G8" t="s">
        <v>12</v>
      </c>
    </row>
    <row r="26" spans="1:6" ht="12.75">
      <c r="A26" s="2" t="s">
        <v>20</v>
      </c>
      <c r="B26" s="2"/>
      <c r="C26" s="2"/>
      <c r="D26" s="2"/>
      <c r="E26" s="2"/>
      <c r="F26" s="2"/>
    </row>
    <row r="27" spans="1:5" ht="12.75">
      <c r="A27" s="5" t="s">
        <v>22</v>
      </c>
      <c r="B27">
        <v>1990</v>
      </c>
      <c r="C27">
        <v>1993</v>
      </c>
      <c r="D27">
        <v>1997</v>
      </c>
      <c r="E27">
        <v>2000</v>
      </c>
    </row>
    <row r="28" spans="1:5" ht="12.75">
      <c r="A28" t="s">
        <v>16</v>
      </c>
      <c r="B28">
        <v>3340</v>
      </c>
      <c r="C28">
        <v>2020</v>
      </c>
      <c r="D28">
        <v>1170</v>
      </c>
      <c r="E28">
        <v>750</v>
      </c>
    </row>
    <row r="29" spans="1:5" ht="12.75">
      <c r="A29" t="s">
        <v>11</v>
      </c>
      <c r="B29">
        <v>511000</v>
      </c>
      <c r="C29">
        <v>557000</v>
      </c>
      <c r="D29">
        <v>627000</v>
      </c>
      <c r="E29">
        <v>524000</v>
      </c>
    </row>
    <row r="30" spans="1:5" ht="12.75">
      <c r="A30" t="s">
        <v>11</v>
      </c>
      <c r="B30">
        <v>529531</v>
      </c>
      <c r="C30">
        <v>568280</v>
      </c>
      <c r="D30">
        <v>611122</v>
      </c>
      <c r="E30">
        <v>612005</v>
      </c>
    </row>
    <row r="31" ht="12.75">
      <c r="E31" s="3" t="s">
        <v>20</v>
      </c>
    </row>
  </sheetData>
  <printOptions/>
  <pageMargins left="0.75" right="0.75" top="1" bottom="1" header="0.5" footer="0.5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Research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Refineries and offshore oil discharges</dc:title>
  <dc:subject/>
  <dc:creator>M. Joanny</dc:creator>
  <cp:keywords/>
  <dc:description/>
  <cp:lastModifiedBy>Helpdesk</cp:lastModifiedBy>
  <cp:lastPrinted>2007-08-27T11:41:41Z</cp:lastPrinted>
  <dcterms:created xsi:type="dcterms:W3CDTF">2001-06-26T12:52:04Z</dcterms:created>
  <dcterms:modified xsi:type="dcterms:W3CDTF">2009-08-05T08:45:36Z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