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750" activeTab="1"/>
  </bookViews>
  <sheets>
    <sheet name="Decoupling  GDP-PKM" sheetId="1" r:id="rId1"/>
    <sheet name="Modal spli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<sst xmlns="http://schemas.openxmlformats.org/spreadsheetml/2006/main" count="17" uniqueCount="11">
  <si>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Eastern Europe</t>
  </si>
  <si>
    <t>Total passenger travel, pkm</t>
  </si>
  <si>
    <t>GDP</t>
  </si>
  <si>
    <t>Total passenger travel, index 2000</t>
  </si>
  <si>
    <t>Gross Domestic Product, index 2000</t>
  </si>
  <si>
    <t>Total passenger travel and GDP - index 2000</t>
  </si>
  <si>
    <t>(bil) pas-km travels</t>
  </si>
  <si>
    <t>rail</t>
  </si>
  <si>
    <t>road</t>
  </si>
  <si>
    <t>air</t>
  </si>
  <si>
    <t>Modal split, passnger tranport in Eastern Europe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</si>
</sst>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right"/>
    </xf>
    <xf numFmtId="1" fontId="2" fillId="0" borderId="0" xfId="0" applyNumberFormat="1" applyFont="1" applyAlignment="1">
      <alignment/>
    </xf>
    <xf numFmtId="0" fontId="2" fillId="33" borderId="0" xfId="0" applyFont="1" applyFill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33" borderId="0" xfId="0" applyFont="1" applyFill="1" applyAlignment="1">
      <alignment/>
    </xf>
    <xf numFmtId="1" fontId="4" fillId="33" borderId="0" xfId="0" applyNumberFormat="1" applyFont="1" applyFill="1" applyAlignment="1">
      <alignment/>
    </xf>
    <xf numFmtId="1" fontId="0" fillId="33" borderId="0" xfId="0" applyNumberFormat="1" applyFill="1" applyAlignment="1">
      <alignment/>
    </xf>
    <xf numFmtId="0" fontId="40" fillId="0" borderId="0" xfId="0" applyFont="1" applyAlignment="1">
      <alignment/>
    </xf>
    <xf numFmtId="0" fontId="40" fillId="6" borderId="0" xfId="0" applyFont="1" applyFill="1" applyAlignment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325"/>
          <c:w val="0.96525"/>
          <c:h val="0.81875"/>
        </c:manualLayout>
      </c:layout>
      <c:lineChart>
        <c:grouping val="standard"/>
        <c:varyColors val="0"/>
        <c:ser>
          <c:idx val="0"/>
          <c:order val="0"/>
          <c:tx>
            <c:strRef>
              <c:f>'Decoupling  GDP-PKM'!$A$10</c:f>
              <c:strCache>
                <c:ptCount val="1"/>
                <c:pt idx="0">
                  <c:v>Total passenger travel, index 2000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'Decoupling  GDP-PKM'!$B$9:$L$9</c:f>
              <c:numCache/>
            </c:numRef>
          </c:cat>
          <c:val>
            <c:numRef>
              <c:f>'Decoupling  GDP-PKM'!$B$10:$L$10</c:f>
              <c:numCache/>
            </c:numRef>
          </c:val>
          <c:smooth val="0"/>
        </c:ser>
        <c:ser>
          <c:idx val="1"/>
          <c:order val="1"/>
          <c:tx>
            <c:strRef>
              <c:f>'Decoupling  GDP-PKM'!$A$11</c:f>
              <c:strCache>
                <c:ptCount val="1"/>
                <c:pt idx="0">
                  <c:v>Gross Domestic Product, index 2000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'Decoupling  GDP-PKM'!$B$9:$L$9</c:f>
              <c:numCache/>
            </c:numRef>
          </c:cat>
          <c:val>
            <c:numRef>
              <c:f>'Decoupling  GDP-PKM'!$B$11:$L$11</c:f>
              <c:numCache/>
            </c:numRef>
          </c:val>
          <c:smooth val="0"/>
        </c:ser>
        <c:marker val="1"/>
        <c:axId val="24899274"/>
        <c:axId val="22766875"/>
      </c:lineChart>
      <c:catAx>
        <c:axId val="24899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875"/>
        <c:crosses val="autoZero"/>
        <c:auto val="1"/>
        <c:lblOffset val="100"/>
        <c:tickLblSkip val="1"/>
        <c:noMultiLvlLbl val="0"/>
      </c:catAx>
      <c:valAx>
        <c:axId val="2276687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8992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125"/>
          <c:y val="0.89975"/>
          <c:w val="0.914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45"/>
          <c:w val="0.95625"/>
          <c:h val="0.80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'Modal split'!$B$3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'Modal split'!$A$4:$A$5</c:f>
              <c:numCache/>
            </c:numRef>
          </c:cat>
          <c:val>
            <c:numRef>
              <c:f>'Modal split'!$B$4:$B$5</c:f>
            </c:numRef>
          </c:val>
        </c:ser>
        <c:ser>
          <c:idx val="1"/>
          <c:order val="1"/>
          <c:tx>
            <c:strRef>
              <c:f>'Modal split'!$C$3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'Modal split'!$A$4:$A$5</c:f>
              <c:numCache/>
            </c:numRef>
          </c:cat>
          <c:val>
            <c:numRef>
              <c:f>'Modal split'!$C$4:$C$5</c:f>
            </c:numRef>
          </c:val>
        </c:ser>
        <c:ser>
          <c:idx val="2"/>
          <c:order val="2"/>
          <c:tx>
            <c:strRef>
              <c:f>'Modal split'!$D$3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'Modal split'!$A$4:$A$5</c:f>
              <c:numCache/>
            </c:numRef>
          </c:cat>
          <c:val>
            <c:numRef>
              <c:f>'Modal split'!$D$4:$D$5</c:f>
            </c:numRef>
          </c:val>
        </c:ser>
        <c:ser>
          <c:idx val="3"/>
          <c:order val="3"/>
          <c:tx>
            <c:strRef>
              <c:f>'Modal split'!$E$3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'Modal split'!$A$4:$A$5</c:f>
              <c:numCache/>
            </c:numRef>
          </c:cat>
          <c:val>
            <c:numRef>
              <c:f>'Modal split'!$E$4:$E$5</c:f>
            </c:numRef>
          </c:val>
        </c:ser>
        <c:ser>
          <c:idx val="4"/>
          <c:order val="4"/>
          <c:tx>
            <c:strRef>
              <c:f>'Modal split'!$F$3</c:f>
              <c:strCache>
                <c:ptCount val="1"/>
                <c:pt idx="0">
                  <c:v>rail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'Modal split'!$A$4:$A$5</c:f>
              <c:numCache/>
            </c:numRef>
          </c:cat>
          <c:val>
            <c:numRef>
              <c:f>'Modal split'!$F$4:$F$5</c:f>
              <c:numCache/>
            </c:numRef>
          </c:val>
        </c:ser>
        <c:ser>
          <c:idx val="5"/>
          <c:order val="5"/>
          <c:tx>
            <c:strRef>
              <c:f>'Modal split'!$G$3</c:f>
              <c:strCache>
                <c:ptCount val="1"/>
                <c:pt idx="0">
                  <c:v>road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'Modal split'!$A$4:$A$5</c:f>
              <c:numCache/>
            </c:numRef>
          </c:cat>
          <c:val>
            <c:numRef>
              <c:f>'Modal split'!$G$4:$G$5</c:f>
              <c:numCache/>
            </c:numRef>
          </c:val>
        </c:ser>
        <c:ser>
          <c:idx val="6"/>
          <c:order val="6"/>
          <c:tx>
            <c:strRef>
              <c:f>'Modal split'!$H$3</c:f>
              <c:strCache>
                <c:ptCount val="1"/>
                <c:pt idx="0">
                  <c:v>air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'Modal split'!$A$4:$A$5</c:f>
              <c:numCache/>
            </c:numRef>
          </c:cat>
          <c:val>
            <c:numRef>
              <c:f>'Modal split'!$H$4:$H$5</c:f>
              <c:numCache/>
            </c:numRef>
          </c:val>
        </c:ser>
        <c:overlap val="100"/>
        <c:gapWidth val="75"/>
        <c:axId val="3575284"/>
        <c:axId val="32177557"/>
      </c:barChart>
      <c:catAx>
        <c:axId val="35752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177557"/>
        <c:crosses val="autoZero"/>
        <c:auto val="1"/>
        <c:lblOffset val="100"/>
        <c:tickLblSkip val="1"/>
        <c:noMultiLvlLbl val="0"/>
      </c:catAx>
      <c:valAx>
        <c:axId val="3217755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528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85"/>
          <c:y val="0.8495"/>
          <c:w val="0.42475"/>
          <c:h val="0.12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13</xdr:row>
      <xdr:rowOff>142875</xdr:rowOff>
    </xdr:from>
    <xdr:to>
      <xdr:col>11</xdr:col>
      <xdr:colOff>409575</xdr:colOff>
      <xdr:row>28</xdr:row>
      <xdr:rowOff>123825</xdr:rowOff>
    </xdr:to>
    <xdr:graphicFrame>
      <xdr:nvGraphicFramePr>
        <xdr:cNvPr id="1" name="Chart 4"/>
        <xdr:cNvGraphicFramePr/>
      </xdr:nvGraphicFramePr>
      <xdr:xfrm>
        <a:off x="1495425" y="2628900"/>
        <a:ext cx="56197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9</xdr:row>
      <xdr:rowOff>38100</xdr:rowOff>
    </xdr:from>
    <xdr:to>
      <xdr:col>12</xdr:col>
      <xdr:colOff>161925</xdr:colOff>
      <xdr:row>23</xdr:row>
      <xdr:rowOff>114300</xdr:rowOff>
    </xdr:to>
    <xdr:graphicFrame>
      <xdr:nvGraphicFramePr>
        <xdr:cNvPr id="1" name="Chart 3"/>
        <xdr:cNvGraphicFramePr/>
      </xdr:nvGraphicFramePr>
      <xdr:xfrm>
        <a:off x="466725" y="17526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3">
      <selection activeCell="D42" sqref="D42"/>
    </sheetView>
  </sheetViews>
  <sheetFormatPr defaultColWidth="9.140625" defaultRowHeight="15"/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1"/>
      <c r="B2" s="3">
        <v>2000</v>
      </c>
      <c r="C2" s="3">
        <f aca="true" t="shared" si="0" ref="C2:H2">B2+5</f>
        <v>2005</v>
      </c>
      <c r="D2" s="3">
        <f t="shared" si="0"/>
        <v>2010</v>
      </c>
      <c r="E2" s="3">
        <f t="shared" si="0"/>
        <v>2015</v>
      </c>
      <c r="F2" s="3">
        <f t="shared" si="0"/>
        <v>2020</v>
      </c>
      <c r="G2" s="3">
        <f t="shared" si="0"/>
        <v>2025</v>
      </c>
      <c r="H2" s="3">
        <f t="shared" si="0"/>
        <v>2030</v>
      </c>
      <c r="I2" s="3">
        <f>H2+5</f>
        <v>2035</v>
      </c>
      <c r="J2" s="3">
        <f>I2+5</f>
        <v>2040</v>
      </c>
      <c r="K2" s="3">
        <f>J2+5</f>
        <v>2045</v>
      </c>
      <c r="L2" s="3">
        <f>K2+5</f>
        <v>2050</v>
      </c>
    </row>
    <row r="3" spans="1:12" ht="15">
      <c r="A3" t="s">
        <v>1</v>
      </c>
      <c r="B3" s="4">
        <v>695.1</v>
      </c>
      <c r="C3" s="4">
        <v>734.641893934879</v>
      </c>
      <c r="D3" s="4">
        <v>790.6538126364463</v>
      </c>
      <c r="E3" s="4">
        <v>864.6565972928306</v>
      </c>
      <c r="F3" s="4">
        <v>957.2576802101323</v>
      </c>
      <c r="G3" s="4">
        <v>1035.2975067142095</v>
      </c>
      <c r="H3" s="4">
        <v>1129.4209642234769</v>
      </c>
      <c r="I3" s="4">
        <v>1247.0012898236992</v>
      </c>
      <c r="J3" s="4">
        <v>1379.5943215965347</v>
      </c>
      <c r="K3" s="4">
        <v>1540.2785605501335</v>
      </c>
      <c r="L3" s="4">
        <v>1729.9674354595027</v>
      </c>
    </row>
    <row r="4" spans="1:12" ht="15">
      <c r="A4" s="5" t="s">
        <v>2</v>
      </c>
      <c r="B4" s="6">
        <v>453</v>
      </c>
      <c r="C4" s="6">
        <v>540</v>
      </c>
      <c r="D4" s="6">
        <v>638</v>
      </c>
      <c r="E4" s="6">
        <v>751</v>
      </c>
      <c r="F4" s="6">
        <v>881</v>
      </c>
      <c r="G4" s="7">
        <v>1025</v>
      </c>
      <c r="H4" s="7">
        <v>1181</v>
      </c>
      <c r="I4" s="7">
        <v>1429</v>
      </c>
      <c r="J4" s="7">
        <v>1729</v>
      </c>
      <c r="K4" s="7">
        <v>2091</v>
      </c>
      <c r="L4" s="7">
        <v>2529</v>
      </c>
    </row>
    <row r="5" spans="1:12" ht="15.75">
      <c r="A5" s="8" t="s">
        <v>3</v>
      </c>
      <c r="B5" s="9">
        <v>100</v>
      </c>
      <c r="C5" s="10">
        <f>C3/695*100</f>
        <v>105.70386963091785</v>
      </c>
      <c r="D5" s="10">
        <f aca="true" t="shared" si="1" ref="D5:L5">D3/695*100</f>
        <v>113.7631385088412</v>
      </c>
      <c r="E5" s="10">
        <f t="shared" si="1"/>
        <v>124.41102119321303</v>
      </c>
      <c r="F5" s="10">
        <f t="shared" si="1"/>
        <v>137.73491801584638</v>
      </c>
      <c r="G5" s="10">
        <f t="shared" si="1"/>
        <v>148.9636700308215</v>
      </c>
      <c r="H5" s="10">
        <f t="shared" si="1"/>
        <v>162.5066135573348</v>
      </c>
      <c r="I5" s="10">
        <f t="shared" si="1"/>
        <v>179.42464601779844</v>
      </c>
      <c r="J5" s="10">
        <f t="shared" si="1"/>
        <v>198.50278008583234</v>
      </c>
      <c r="K5" s="10">
        <f t="shared" si="1"/>
        <v>221.6228144676451</v>
      </c>
      <c r="L5" s="10">
        <f t="shared" si="1"/>
        <v>248.9161777639572</v>
      </c>
    </row>
    <row r="6" spans="1:12" ht="15">
      <c r="A6" s="8" t="s">
        <v>4</v>
      </c>
      <c r="B6" s="10">
        <v>100</v>
      </c>
      <c r="C6" s="10">
        <f>C4/453*100</f>
        <v>119.20529801324504</v>
      </c>
      <c r="D6" s="10">
        <f aca="true" t="shared" si="2" ref="D6:L6">D4/453*100</f>
        <v>140.83885209713026</v>
      </c>
      <c r="E6" s="10">
        <f t="shared" si="2"/>
        <v>165.78366445916114</v>
      </c>
      <c r="F6" s="10">
        <f t="shared" si="2"/>
        <v>194.4812362030905</v>
      </c>
      <c r="G6" s="10">
        <f t="shared" si="2"/>
        <v>226.26931567328916</v>
      </c>
      <c r="H6" s="10">
        <f t="shared" si="2"/>
        <v>260.70640176600443</v>
      </c>
      <c r="I6" s="10">
        <f t="shared" si="2"/>
        <v>315.45253863134656</v>
      </c>
      <c r="J6" s="10">
        <f t="shared" si="2"/>
        <v>381.6777041942605</v>
      </c>
      <c r="K6" s="10">
        <f t="shared" si="2"/>
        <v>461.58940397350995</v>
      </c>
      <c r="L6" s="10">
        <f t="shared" si="2"/>
        <v>558.2781456953643</v>
      </c>
    </row>
    <row r="9" spans="1:12" ht="15">
      <c r="A9" s="11"/>
      <c r="B9" s="3">
        <v>2000</v>
      </c>
      <c r="C9" s="3">
        <f aca="true" t="shared" si="3" ref="C9:L9">B9+5</f>
        <v>2005</v>
      </c>
      <c r="D9" s="3">
        <f t="shared" si="3"/>
        <v>2010</v>
      </c>
      <c r="E9" s="3">
        <f t="shared" si="3"/>
        <v>2015</v>
      </c>
      <c r="F9" s="3">
        <f t="shared" si="3"/>
        <v>2020</v>
      </c>
      <c r="G9" s="3">
        <f t="shared" si="3"/>
        <v>2025</v>
      </c>
      <c r="H9" s="3">
        <f t="shared" si="3"/>
        <v>2030</v>
      </c>
      <c r="I9" s="3">
        <f t="shared" si="3"/>
        <v>2035</v>
      </c>
      <c r="J9" s="3">
        <f t="shared" si="3"/>
        <v>2040</v>
      </c>
      <c r="K9" s="3">
        <f t="shared" si="3"/>
        <v>2045</v>
      </c>
      <c r="L9" s="3">
        <f t="shared" si="3"/>
        <v>2050</v>
      </c>
    </row>
    <row r="10" spans="1:12" ht="15">
      <c r="A10" s="12" t="s">
        <v>3</v>
      </c>
      <c r="B10" s="12">
        <v>100</v>
      </c>
      <c r="C10" s="12">
        <v>105.70386963091785</v>
      </c>
      <c r="D10" s="12">
        <v>113.7631385088412</v>
      </c>
      <c r="E10" s="12">
        <v>124.41102119321303</v>
      </c>
      <c r="F10" s="12">
        <v>137.73491801584638</v>
      </c>
      <c r="G10" s="12">
        <v>148.9636700308215</v>
      </c>
      <c r="H10" s="12">
        <v>162.5066135573348</v>
      </c>
      <c r="I10" s="12">
        <v>179.42464601779844</v>
      </c>
      <c r="J10" s="12">
        <v>198.50278008583234</v>
      </c>
      <c r="K10" s="12">
        <v>221.6228144676451</v>
      </c>
      <c r="L10" s="12">
        <v>248.9161777639572</v>
      </c>
    </row>
    <row r="11" spans="1:12" ht="15">
      <c r="A11" s="12" t="s">
        <v>4</v>
      </c>
      <c r="B11" s="12">
        <v>100</v>
      </c>
      <c r="C11" s="12">
        <v>119.20529801324504</v>
      </c>
      <c r="D11" s="12">
        <v>140.83885209713026</v>
      </c>
      <c r="E11" s="12">
        <v>165.78366445916114</v>
      </c>
      <c r="F11" s="12">
        <v>194.4812362030905</v>
      </c>
      <c r="G11" s="12">
        <v>226.26931567328916</v>
      </c>
      <c r="H11" s="12">
        <v>260.70640176600443</v>
      </c>
      <c r="I11" s="12">
        <v>315.45253863134656</v>
      </c>
      <c r="J11" s="12">
        <v>381.6777041942605</v>
      </c>
      <c r="K11" s="12">
        <v>461.58940397350995</v>
      </c>
      <c r="L11" s="12">
        <v>558.2781456953643</v>
      </c>
    </row>
    <row r="13" ht="15">
      <c r="A13" t="s">
        <v>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2" max="5" width="0" style="0" hidden="1" customWidth="1"/>
  </cols>
  <sheetData>
    <row r="1" ht="15">
      <c r="A1" t="s">
        <v>0</v>
      </c>
    </row>
    <row r="2" ht="15">
      <c r="B2" t="s">
        <v>6</v>
      </c>
    </row>
    <row r="3" spans="2:8" ht="15">
      <c r="B3" s="13" t="s">
        <v>7</v>
      </c>
      <c r="C3" s="13" t="s">
        <v>8</v>
      </c>
      <c r="D3" s="13" t="s">
        <v>9</v>
      </c>
      <c r="F3" s="13" t="s">
        <v>7</v>
      </c>
      <c r="G3" s="13" t="s">
        <v>8</v>
      </c>
      <c r="H3" s="13" t="s">
        <v>9</v>
      </c>
    </row>
    <row r="4" spans="1:8" ht="15">
      <c r="A4">
        <v>2000</v>
      </c>
      <c r="B4">
        <v>66</v>
      </c>
      <c r="C4">
        <v>580</v>
      </c>
      <c r="D4">
        <v>49</v>
      </c>
      <c r="E4">
        <f>SUM(B4:D4)</f>
        <v>695</v>
      </c>
      <c r="F4" s="14">
        <f>B4/E4</f>
        <v>0.09496402877697842</v>
      </c>
      <c r="G4" s="14">
        <f>C4/E4</f>
        <v>0.8345323741007195</v>
      </c>
      <c r="H4" s="14">
        <f>D4/E4</f>
        <v>0.07050359712230216</v>
      </c>
    </row>
    <row r="5" spans="1:8" ht="15">
      <c r="A5">
        <v>2050</v>
      </c>
      <c r="B5">
        <v>164</v>
      </c>
      <c r="C5">
        <v>992</v>
      </c>
      <c r="D5">
        <v>572</v>
      </c>
      <c r="E5">
        <f>SUM(B5:D5)</f>
        <v>1728</v>
      </c>
      <c r="F5" s="14">
        <f>B5/E5</f>
        <v>0.09490740740740741</v>
      </c>
      <c r="G5" s="14">
        <f>C5/E5</f>
        <v>0.5740740740740741</v>
      </c>
      <c r="H5" s="14">
        <f>D5/E5</f>
        <v>0.33101851851851855</v>
      </c>
    </row>
    <row r="8" ht="15">
      <c r="A8" t="s">
        <v>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dcterms:created xsi:type="dcterms:W3CDTF">2009-03-01T19:27:45Z</dcterms:created>
  <dcterms:modified xsi:type="dcterms:W3CDTF">2009-07-04T08:40:28Z</dcterms:modified>
  <cp:category/>
  <cp:version/>
  <cp:contentType/>
  <cp:contentStatus/>
</cp:coreProperties>
</file>