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6860" windowHeight="1018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<sst xmlns="http://schemas.openxmlformats.org/spreadsheetml/2006/main" count="114" uniqueCount="57">
  <si>
    <t>AT (242)</t>
  </si>
  <si>
    <t>BA (24)</t>
  </si>
  <si>
    <t>BG (99)</t>
  </si>
  <si>
    <t>CZ (64)</t>
  </si>
  <si>
    <t>DE (146)</t>
  </si>
  <si>
    <t>DK (33</t>
  </si>
  <si>
    <t>EE (44)</t>
  </si>
  <si>
    <t>ES (179)</t>
  </si>
  <si>
    <t>FI (73)</t>
  </si>
  <si>
    <t>FR (373)</t>
  </si>
  <si>
    <t>GB (156)</t>
  </si>
  <si>
    <t>GR (68)</t>
  </si>
  <si>
    <t>HU (94)</t>
  </si>
  <si>
    <t>IE (5)</t>
  </si>
  <si>
    <t>IT (156)</t>
  </si>
  <si>
    <t>LT (61)</t>
  </si>
  <si>
    <t>LU (3)</t>
  </si>
  <si>
    <t>LV (56)</t>
  </si>
  <si>
    <t>MK (10)</t>
  </si>
  <si>
    <t>NL (9)</t>
  </si>
  <si>
    <t>PL (130)</t>
  </si>
  <si>
    <t>RO (88)</t>
  </si>
  <si>
    <t>SE (91)</t>
  </si>
  <si>
    <t>SI (22)</t>
  </si>
  <si>
    <t>SK (48)</t>
  </si>
  <si>
    <t>&lt;0.25</t>
  </si>
  <si>
    <t>0.25 to &lt;0.6</t>
  </si>
  <si>
    <t>0.6 to &lt;1.3</t>
  </si>
  <si>
    <t>1.3 to &lt;2.5</t>
  </si>
  <si>
    <t>2.5 to &lt;9</t>
  </si>
  <si>
    <t>&gt;9</t>
  </si>
  <si>
    <t>1 and 2</t>
  </si>
  <si>
    <t>country</t>
  </si>
  <si>
    <t>Primary</t>
  </si>
  <si>
    <t>Secondary</t>
  </si>
  <si>
    <t>Tertiary</t>
  </si>
  <si>
    <t>Totally treated (% of population)</t>
  </si>
  <si>
    <t>NL Netherlands</t>
  </si>
  <si>
    <t>BG Bulgaria</t>
  </si>
  <si>
    <t>PL Poland</t>
  </si>
  <si>
    <t>CZ Czech Republic</t>
  </si>
  <si>
    <t>LU Luxembourg</t>
  </si>
  <si>
    <t>ES Spain</t>
  </si>
  <si>
    <t>HU Hungary</t>
  </si>
  <si>
    <t>GR Greece</t>
  </si>
  <si>
    <t>IE Ireland</t>
  </si>
  <si>
    <t>UK1_9 England and Wales (NUTS95)</t>
  </si>
  <si>
    <t>SI Slovenia</t>
  </si>
  <si>
    <t>DE Federal Republic of Germany (including ex0GDR from 1991)</t>
  </si>
  <si>
    <t>DK Denmark</t>
  </si>
  <si>
    <t>AT Austria</t>
  </si>
  <si>
    <t>EE Estonia</t>
  </si>
  <si>
    <t>SE Sweden</t>
  </si>
  <si>
    <t>FI Finland</t>
  </si>
  <si>
    <t>CSI-19</t>
  </si>
  <si>
    <t>Title:</t>
  </si>
  <si>
    <t>Present concentration of total ammonium (µg N/l) in rivers in European countries</t>
  </si>
</sst>
</file>

<file path=xl/styles.xml><?xml version="1.0" encoding="utf-8"?>
<styleSheet xmlns="http://schemas.openxmlformats.org/spreadsheetml/2006/main">
  <numFmts count="19">
    <numFmt numFmtId="5" formatCode="&quot;kr.&quot;#,##0;\-&quot;kr.&quot;#,##0"/>
    <numFmt numFmtId="6" formatCode="&quot;kr.&quot;#,##0;[Red]\-&quot;kr.&quot;#,##0"/>
    <numFmt numFmtId="7" formatCode="&quot;kr.&quot;#,##0.00;\-&quot;kr.&quot;#,##0.00"/>
    <numFmt numFmtId="8" formatCode="&quot;kr.&quot;#,##0.00;[Red]\-&quot;kr.&quot;#,##0.00"/>
    <numFmt numFmtId="42" formatCode="_-&quot;kr.&quot;* #,##0_-;\-&quot;kr.&quot;* #,##0_-;_-&quot;kr.&quot;* &quot;-&quot;_-;_-@_-"/>
    <numFmt numFmtId="41" formatCode="_-* #,##0_-;\-* #,##0_-;_-* &quot;-&quot;_-;_-@_-"/>
    <numFmt numFmtId="44" formatCode="_-&quot;kr.&quot;* #,##0.00_-;\-&quot;kr.&quot;* #,##0.00_-;_-&quot;kr.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7">
    <font>
      <sz val="10"/>
      <name val="Arial"/>
      <family val="0"/>
    </font>
    <font>
      <sz val="8.75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&lt;0.25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Data!$B$5:$B$29</c:f>
              <c:strCache>
                <c:ptCount val="25"/>
                <c:pt idx="0">
                  <c:v>FI (73)</c:v>
                </c:pt>
                <c:pt idx="1">
                  <c:v>LV (56)</c:v>
                </c:pt>
                <c:pt idx="2">
                  <c:v>SE (91)</c:v>
                </c:pt>
                <c:pt idx="3">
                  <c:v>EE (44)</c:v>
                </c:pt>
                <c:pt idx="4">
                  <c:v>AT (242)</c:v>
                </c:pt>
                <c:pt idx="5">
                  <c:v>BA (24)</c:v>
                </c:pt>
                <c:pt idx="6">
                  <c:v>DK (33</c:v>
                </c:pt>
                <c:pt idx="7">
                  <c:v>DE (146)</c:v>
                </c:pt>
                <c:pt idx="8">
                  <c:v>SI (22)</c:v>
                </c:pt>
                <c:pt idx="9">
                  <c:v>LT (61)</c:v>
                </c:pt>
                <c:pt idx="10">
                  <c:v>GB (156)</c:v>
                </c:pt>
                <c:pt idx="11">
                  <c:v>IE (5)</c:v>
                </c:pt>
                <c:pt idx="12">
                  <c:v>FR (373)</c:v>
                </c:pt>
                <c:pt idx="13">
                  <c:v>IT (156)</c:v>
                </c:pt>
                <c:pt idx="14">
                  <c:v>GR (68)</c:v>
                </c:pt>
                <c:pt idx="15">
                  <c:v>HU (94)</c:v>
                </c:pt>
                <c:pt idx="16">
                  <c:v>ES (179)</c:v>
                </c:pt>
                <c:pt idx="17">
                  <c:v>LU (3)</c:v>
                </c:pt>
                <c:pt idx="18">
                  <c:v>SK (48)</c:v>
                </c:pt>
                <c:pt idx="19">
                  <c:v>CZ (64)</c:v>
                </c:pt>
                <c:pt idx="20">
                  <c:v>MK (10)</c:v>
                </c:pt>
                <c:pt idx="21">
                  <c:v>PL (130)</c:v>
                </c:pt>
                <c:pt idx="22">
                  <c:v>BG (99)</c:v>
                </c:pt>
                <c:pt idx="23">
                  <c:v>NL (9)</c:v>
                </c:pt>
                <c:pt idx="24">
                  <c:v>RO (88)</c:v>
                </c:pt>
              </c:strCache>
            </c:strRef>
          </c:cat>
          <c:val>
            <c:numRef>
              <c:f>Data!$C$5:$C$29</c:f>
              <c:numCache>
                <c:ptCount val="25"/>
                <c:pt idx="0">
                  <c:v>0.9863013698630136</c:v>
                </c:pt>
                <c:pt idx="1">
                  <c:v>0.9821428571428571</c:v>
                </c:pt>
                <c:pt idx="2">
                  <c:v>0.978021978021978</c:v>
                </c:pt>
                <c:pt idx="3">
                  <c:v>0.9772727272727273</c:v>
                </c:pt>
                <c:pt idx="4">
                  <c:v>0.9669421487603306</c:v>
                </c:pt>
                <c:pt idx="5">
                  <c:v>0.9583333333333334</c:v>
                </c:pt>
                <c:pt idx="6">
                  <c:v>0.9393939393939394</c:v>
                </c:pt>
                <c:pt idx="7">
                  <c:v>0.8904109589041096</c:v>
                </c:pt>
                <c:pt idx="8">
                  <c:v>0.8636363636363636</c:v>
                </c:pt>
                <c:pt idx="9">
                  <c:v>0.8524590163934426</c:v>
                </c:pt>
                <c:pt idx="10">
                  <c:v>0.8461538461538461</c:v>
                </c:pt>
                <c:pt idx="11">
                  <c:v>0.8</c:v>
                </c:pt>
                <c:pt idx="12">
                  <c:v>0.7801608579088471</c:v>
                </c:pt>
                <c:pt idx="13">
                  <c:v>0.7307692307692307</c:v>
                </c:pt>
                <c:pt idx="14">
                  <c:v>0.7058823529411765</c:v>
                </c:pt>
                <c:pt idx="15">
                  <c:v>0.6914893617021277</c:v>
                </c:pt>
                <c:pt idx="16">
                  <c:v>0.6759776536312849</c:v>
                </c:pt>
                <c:pt idx="17">
                  <c:v>0.6666666666666666</c:v>
                </c:pt>
                <c:pt idx="18">
                  <c:v>0.6458333333333334</c:v>
                </c:pt>
                <c:pt idx="19">
                  <c:v>0.5625</c:v>
                </c:pt>
                <c:pt idx="20">
                  <c:v>0.5</c:v>
                </c:pt>
                <c:pt idx="21">
                  <c:v>0.46153846153846156</c:v>
                </c:pt>
                <c:pt idx="22">
                  <c:v>0.4444444444444444</c:v>
                </c:pt>
                <c:pt idx="23">
                  <c:v>0.4444444444444444</c:v>
                </c:pt>
                <c:pt idx="24">
                  <c:v>0.09090909090909091</c:v>
                </c:pt>
              </c:numCache>
            </c:numRef>
          </c:val>
        </c:ser>
        <c:ser>
          <c:idx val="1"/>
          <c:order val="1"/>
          <c:tx>
            <c:strRef>
              <c:f>Data!$D$4</c:f>
              <c:strCache>
                <c:ptCount val="1"/>
                <c:pt idx="0">
                  <c:v>0.25 to &lt;0.6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Data!$B$5:$B$29</c:f>
              <c:strCache>
                <c:ptCount val="25"/>
                <c:pt idx="0">
                  <c:v>FI (73)</c:v>
                </c:pt>
                <c:pt idx="1">
                  <c:v>LV (56)</c:v>
                </c:pt>
                <c:pt idx="2">
                  <c:v>SE (91)</c:v>
                </c:pt>
                <c:pt idx="3">
                  <c:v>EE (44)</c:v>
                </c:pt>
                <c:pt idx="4">
                  <c:v>AT (242)</c:v>
                </c:pt>
                <c:pt idx="5">
                  <c:v>BA (24)</c:v>
                </c:pt>
                <c:pt idx="6">
                  <c:v>DK (33</c:v>
                </c:pt>
                <c:pt idx="7">
                  <c:v>DE (146)</c:v>
                </c:pt>
                <c:pt idx="8">
                  <c:v>SI (22)</c:v>
                </c:pt>
                <c:pt idx="9">
                  <c:v>LT (61)</c:v>
                </c:pt>
                <c:pt idx="10">
                  <c:v>GB (156)</c:v>
                </c:pt>
                <c:pt idx="11">
                  <c:v>IE (5)</c:v>
                </c:pt>
                <c:pt idx="12">
                  <c:v>FR (373)</c:v>
                </c:pt>
                <c:pt idx="13">
                  <c:v>IT (156)</c:v>
                </c:pt>
                <c:pt idx="14">
                  <c:v>GR (68)</c:v>
                </c:pt>
                <c:pt idx="15">
                  <c:v>HU (94)</c:v>
                </c:pt>
                <c:pt idx="16">
                  <c:v>ES (179)</c:v>
                </c:pt>
                <c:pt idx="17">
                  <c:v>LU (3)</c:v>
                </c:pt>
                <c:pt idx="18">
                  <c:v>SK (48)</c:v>
                </c:pt>
                <c:pt idx="19">
                  <c:v>CZ (64)</c:v>
                </c:pt>
                <c:pt idx="20">
                  <c:v>MK (10)</c:v>
                </c:pt>
                <c:pt idx="21">
                  <c:v>PL (130)</c:v>
                </c:pt>
                <c:pt idx="22">
                  <c:v>BG (99)</c:v>
                </c:pt>
                <c:pt idx="23">
                  <c:v>NL (9)</c:v>
                </c:pt>
                <c:pt idx="24">
                  <c:v>RO (88)</c:v>
                </c:pt>
              </c:strCache>
            </c:strRef>
          </c:cat>
          <c:val>
            <c:numRef>
              <c:f>Data!$D$5:$D$29</c:f>
              <c:numCache>
                <c:ptCount val="25"/>
                <c:pt idx="0">
                  <c:v>0.0136986301369863</c:v>
                </c:pt>
                <c:pt idx="1">
                  <c:v>0.017857142857142856</c:v>
                </c:pt>
                <c:pt idx="2">
                  <c:v>0.01098901098901099</c:v>
                </c:pt>
                <c:pt idx="3">
                  <c:v>0</c:v>
                </c:pt>
                <c:pt idx="4">
                  <c:v>0.02066115702479339</c:v>
                </c:pt>
                <c:pt idx="5">
                  <c:v>0.041666666666666664</c:v>
                </c:pt>
                <c:pt idx="6">
                  <c:v>0.06060606060606061</c:v>
                </c:pt>
                <c:pt idx="7">
                  <c:v>0.08904109589041095</c:v>
                </c:pt>
                <c:pt idx="8">
                  <c:v>0.045454545454545456</c:v>
                </c:pt>
                <c:pt idx="9">
                  <c:v>0.06557377049180328</c:v>
                </c:pt>
                <c:pt idx="10">
                  <c:v>0.10256410256410256</c:v>
                </c:pt>
                <c:pt idx="11">
                  <c:v>0.2</c:v>
                </c:pt>
                <c:pt idx="12">
                  <c:v>0.10991957104557641</c:v>
                </c:pt>
                <c:pt idx="13">
                  <c:v>0.1346153846153846</c:v>
                </c:pt>
                <c:pt idx="14">
                  <c:v>0.10294117647058823</c:v>
                </c:pt>
                <c:pt idx="15">
                  <c:v>0.13829787234042554</c:v>
                </c:pt>
                <c:pt idx="16">
                  <c:v>0.11731843575418995</c:v>
                </c:pt>
                <c:pt idx="17">
                  <c:v>0</c:v>
                </c:pt>
                <c:pt idx="18">
                  <c:v>0.16666666666666666</c:v>
                </c:pt>
                <c:pt idx="19">
                  <c:v>0.265625</c:v>
                </c:pt>
                <c:pt idx="20">
                  <c:v>0.2</c:v>
                </c:pt>
                <c:pt idx="21">
                  <c:v>0.3384615384615385</c:v>
                </c:pt>
                <c:pt idx="22">
                  <c:v>0.30303030303030304</c:v>
                </c:pt>
                <c:pt idx="23">
                  <c:v>0.2222222222222222</c:v>
                </c:pt>
                <c:pt idx="24">
                  <c:v>0.29545454545454547</c:v>
                </c:pt>
              </c:numCache>
            </c:numRef>
          </c:val>
        </c:ser>
        <c:ser>
          <c:idx val="2"/>
          <c:order val="2"/>
          <c:tx>
            <c:strRef>
              <c:f>Data!$E$4</c:f>
              <c:strCache>
                <c:ptCount val="1"/>
                <c:pt idx="0">
                  <c:v>0.6 to &lt;1.3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Data!$B$5:$B$29</c:f>
              <c:strCache>
                <c:ptCount val="25"/>
                <c:pt idx="0">
                  <c:v>FI (73)</c:v>
                </c:pt>
                <c:pt idx="1">
                  <c:v>LV (56)</c:v>
                </c:pt>
                <c:pt idx="2">
                  <c:v>SE (91)</c:v>
                </c:pt>
                <c:pt idx="3">
                  <c:v>EE (44)</c:v>
                </c:pt>
                <c:pt idx="4">
                  <c:v>AT (242)</c:v>
                </c:pt>
                <c:pt idx="5">
                  <c:v>BA (24)</c:v>
                </c:pt>
                <c:pt idx="6">
                  <c:v>DK (33</c:v>
                </c:pt>
                <c:pt idx="7">
                  <c:v>DE (146)</c:v>
                </c:pt>
                <c:pt idx="8">
                  <c:v>SI (22)</c:v>
                </c:pt>
                <c:pt idx="9">
                  <c:v>LT (61)</c:v>
                </c:pt>
                <c:pt idx="10">
                  <c:v>GB (156)</c:v>
                </c:pt>
                <c:pt idx="11">
                  <c:v>IE (5)</c:v>
                </c:pt>
                <c:pt idx="12">
                  <c:v>FR (373)</c:v>
                </c:pt>
                <c:pt idx="13">
                  <c:v>IT (156)</c:v>
                </c:pt>
                <c:pt idx="14">
                  <c:v>GR (68)</c:v>
                </c:pt>
                <c:pt idx="15">
                  <c:v>HU (94)</c:v>
                </c:pt>
                <c:pt idx="16">
                  <c:v>ES (179)</c:v>
                </c:pt>
                <c:pt idx="17">
                  <c:v>LU (3)</c:v>
                </c:pt>
                <c:pt idx="18">
                  <c:v>SK (48)</c:v>
                </c:pt>
                <c:pt idx="19">
                  <c:v>CZ (64)</c:v>
                </c:pt>
                <c:pt idx="20">
                  <c:v>MK (10)</c:v>
                </c:pt>
                <c:pt idx="21">
                  <c:v>PL (130)</c:v>
                </c:pt>
                <c:pt idx="22">
                  <c:v>BG (99)</c:v>
                </c:pt>
                <c:pt idx="23">
                  <c:v>NL (9)</c:v>
                </c:pt>
                <c:pt idx="24">
                  <c:v>RO (88)</c:v>
                </c:pt>
              </c:strCache>
            </c:strRef>
          </c:cat>
          <c:val>
            <c:numRef>
              <c:f>Data!$E$5:$E$29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0.01098901098901099</c:v>
                </c:pt>
                <c:pt idx="3">
                  <c:v>0.022727272727272728</c:v>
                </c:pt>
                <c:pt idx="4">
                  <c:v>0.008264462809917356</c:v>
                </c:pt>
                <c:pt idx="5">
                  <c:v>0</c:v>
                </c:pt>
                <c:pt idx="6">
                  <c:v>0</c:v>
                </c:pt>
                <c:pt idx="7">
                  <c:v>0.02054794520547945</c:v>
                </c:pt>
                <c:pt idx="8">
                  <c:v>0.045454545454545456</c:v>
                </c:pt>
                <c:pt idx="9">
                  <c:v>0.01639344262295082</c:v>
                </c:pt>
                <c:pt idx="10">
                  <c:v>0.02564102564102564</c:v>
                </c:pt>
                <c:pt idx="11">
                  <c:v>0</c:v>
                </c:pt>
                <c:pt idx="12">
                  <c:v>0.045576407506702415</c:v>
                </c:pt>
                <c:pt idx="13">
                  <c:v>0.08974358974358974</c:v>
                </c:pt>
                <c:pt idx="14">
                  <c:v>0.07352941176470588</c:v>
                </c:pt>
                <c:pt idx="15">
                  <c:v>0.10638297872340426</c:v>
                </c:pt>
                <c:pt idx="16">
                  <c:v>0.0670391061452514</c:v>
                </c:pt>
                <c:pt idx="17">
                  <c:v>0.3333333333333333</c:v>
                </c:pt>
                <c:pt idx="18">
                  <c:v>0.10416666666666667</c:v>
                </c:pt>
                <c:pt idx="19">
                  <c:v>0.078125</c:v>
                </c:pt>
                <c:pt idx="20">
                  <c:v>0.1</c:v>
                </c:pt>
                <c:pt idx="21">
                  <c:v>0.12307692307692308</c:v>
                </c:pt>
                <c:pt idx="22">
                  <c:v>0.1111111111111111</c:v>
                </c:pt>
                <c:pt idx="23">
                  <c:v>0.2222222222222222</c:v>
                </c:pt>
                <c:pt idx="24">
                  <c:v>0.29545454545454547</c:v>
                </c:pt>
              </c:numCache>
            </c:numRef>
          </c:val>
        </c:ser>
        <c:ser>
          <c:idx val="3"/>
          <c:order val="3"/>
          <c:tx>
            <c:strRef>
              <c:f>Data!$F$4</c:f>
              <c:strCache>
                <c:ptCount val="1"/>
                <c:pt idx="0">
                  <c:v>1.3 to &lt;2.5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Data!$B$5:$B$29</c:f>
              <c:strCache>
                <c:ptCount val="25"/>
                <c:pt idx="0">
                  <c:v>FI (73)</c:v>
                </c:pt>
                <c:pt idx="1">
                  <c:v>LV (56)</c:v>
                </c:pt>
                <c:pt idx="2">
                  <c:v>SE (91)</c:v>
                </c:pt>
                <c:pt idx="3">
                  <c:v>EE (44)</c:v>
                </c:pt>
                <c:pt idx="4">
                  <c:v>AT (242)</c:v>
                </c:pt>
                <c:pt idx="5">
                  <c:v>BA (24)</c:v>
                </c:pt>
                <c:pt idx="6">
                  <c:v>DK (33</c:v>
                </c:pt>
                <c:pt idx="7">
                  <c:v>DE (146)</c:v>
                </c:pt>
                <c:pt idx="8">
                  <c:v>SI (22)</c:v>
                </c:pt>
                <c:pt idx="9">
                  <c:v>LT (61)</c:v>
                </c:pt>
                <c:pt idx="10">
                  <c:v>GB (156)</c:v>
                </c:pt>
                <c:pt idx="11">
                  <c:v>IE (5)</c:v>
                </c:pt>
                <c:pt idx="12">
                  <c:v>FR (373)</c:v>
                </c:pt>
                <c:pt idx="13">
                  <c:v>IT (156)</c:v>
                </c:pt>
                <c:pt idx="14">
                  <c:v>GR (68)</c:v>
                </c:pt>
                <c:pt idx="15">
                  <c:v>HU (94)</c:v>
                </c:pt>
                <c:pt idx="16">
                  <c:v>ES (179)</c:v>
                </c:pt>
                <c:pt idx="17">
                  <c:v>LU (3)</c:v>
                </c:pt>
                <c:pt idx="18">
                  <c:v>SK (48)</c:v>
                </c:pt>
                <c:pt idx="19">
                  <c:v>CZ (64)</c:v>
                </c:pt>
                <c:pt idx="20">
                  <c:v>MK (10)</c:v>
                </c:pt>
                <c:pt idx="21">
                  <c:v>PL (130)</c:v>
                </c:pt>
                <c:pt idx="22">
                  <c:v>BG (99)</c:v>
                </c:pt>
                <c:pt idx="23">
                  <c:v>NL (9)</c:v>
                </c:pt>
                <c:pt idx="24">
                  <c:v>RO (88)</c:v>
                </c:pt>
              </c:strCache>
            </c:strRef>
          </c:cat>
          <c:val>
            <c:numRef>
              <c:f>Data!$F$5:$F$29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0.01282051282051282</c:v>
                </c:pt>
                <c:pt idx="11">
                  <c:v>0</c:v>
                </c:pt>
                <c:pt idx="12">
                  <c:v>0.024128686327077747</c:v>
                </c:pt>
                <c:pt idx="13">
                  <c:v>0.02564102564102564</c:v>
                </c:pt>
                <c:pt idx="14">
                  <c:v>0.07352941176470588</c:v>
                </c:pt>
                <c:pt idx="15">
                  <c:v>0.031914893617021274</c:v>
                </c:pt>
                <c:pt idx="16">
                  <c:v>0.0446927374301676</c:v>
                </c:pt>
                <c:pt idx="17">
                  <c:v>0</c:v>
                </c:pt>
                <c:pt idx="18">
                  <c:v>0.041666666666666664</c:v>
                </c:pt>
                <c:pt idx="19">
                  <c:v>0.0625</c:v>
                </c:pt>
                <c:pt idx="20">
                  <c:v>0.1</c:v>
                </c:pt>
                <c:pt idx="21">
                  <c:v>0.046153846153846156</c:v>
                </c:pt>
                <c:pt idx="22">
                  <c:v>0.0707070707070707</c:v>
                </c:pt>
                <c:pt idx="23">
                  <c:v>0.1111111111111111</c:v>
                </c:pt>
                <c:pt idx="24">
                  <c:v>0.18181818181818182</c:v>
                </c:pt>
              </c:numCache>
            </c:numRef>
          </c:val>
        </c:ser>
        <c:ser>
          <c:idx val="4"/>
          <c:order val="4"/>
          <c:tx>
            <c:strRef>
              <c:f>Data!$G$4</c:f>
              <c:strCache>
                <c:ptCount val="1"/>
                <c:pt idx="0">
                  <c:v>2.5 to &lt;9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Data!$B$5:$B$29</c:f>
              <c:strCache>
                <c:ptCount val="25"/>
                <c:pt idx="0">
                  <c:v>FI (73)</c:v>
                </c:pt>
                <c:pt idx="1">
                  <c:v>LV (56)</c:v>
                </c:pt>
                <c:pt idx="2">
                  <c:v>SE (91)</c:v>
                </c:pt>
                <c:pt idx="3">
                  <c:v>EE (44)</c:v>
                </c:pt>
                <c:pt idx="4">
                  <c:v>AT (242)</c:v>
                </c:pt>
                <c:pt idx="5">
                  <c:v>BA (24)</c:v>
                </c:pt>
                <c:pt idx="6">
                  <c:v>DK (33</c:v>
                </c:pt>
                <c:pt idx="7">
                  <c:v>DE (146)</c:v>
                </c:pt>
                <c:pt idx="8">
                  <c:v>SI (22)</c:v>
                </c:pt>
                <c:pt idx="9">
                  <c:v>LT (61)</c:v>
                </c:pt>
                <c:pt idx="10">
                  <c:v>GB (156)</c:v>
                </c:pt>
                <c:pt idx="11">
                  <c:v>IE (5)</c:v>
                </c:pt>
                <c:pt idx="12">
                  <c:v>FR (373)</c:v>
                </c:pt>
                <c:pt idx="13">
                  <c:v>IT (156)</c:v>
                </c:pt>
                <c:pt idx="14">
                  <c:v>GR (68)</c:v>
                </c:pt>
                <c:pt idx="15">
                  <c:v>HU (94)</c:v>
                </c:pt>
                <c:pt idx="16">
                  <c:v>ES (179)</c:v>
                </c:pt>
                <c:pt idx="17">
                  <c:v>LU (3)</c:v>
                </c:pt>
                <c:pt idx="18">
                  <c:v>SK (48)</c:v>
                </c:pt>
                <c:pt idx="19">
                  <c:v>CZ (64)</c:v>
                </c:pt>
                <c:pt idx="20">
                  <c:v>MK (10)</c:v>
                </c:pt>
                <c:pt idx="21">
                  <c:v>PL (130)</c:v>
                </c:pt>
                <c:pt idx="22">
                  <c:v>BG (99)</c:v>
                </c:pt>
                <c:pt idx="23">
                  <c:v>NL (9)</c:v>
                </c:pt>
                <c:pt idx="24">
                  <c:v>RO (88)</c:v>
                </c:pt>
              </c:strCache>
            </c:strRef>
          </c:cat>
          <c:val>
            <c:numRef>
              <c:f>Data!$G$5:$G$29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0.004132231404958678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0.045454545454545456</c:v>
                </c:pt>
                <c:pt idx="9">
                  <c:v>0.04918032786885246</c:v>
                </c:pt>
                <c:pt idx="10">
                  <c:v>0.01282051282051282</c:v>
                </c:pt>
                <c:pt idx="11">
                  <c:v>0</c:v>
                </c:pt>
                <c:pt idx="12">
                  <c:v>0.03753351206434316</c:v>
                </c:pt>
                <c:pt idx="13">
                  <c:v>0.00641025641025641</c:v>
                </c:pt>
                <c:pt idx="14">
                  <c:v>0.04411764705882353</c:v>
                </c:pt>
                <c:pt idx="15">
                  <c:v>0.031914893617021274</c:v>
                </c:pt>
                <c:pt idx="16">
                  <c:v>0.055865921787709494</c:v>
                </c:pt>
                <c:pt idx="17">
                  <c:v>0</c:v>
                </c:pt>
                <c:pt idx="18">
                  <c:v>0.041666666666666664</c:v>
                </c:pt>
                <c:pt idx="19">
                  <c:v>0.03125</c:v>
                </c:pt>
                <c:pt idx="20">
                  <c:v>0.1</c:v>
                </c:pt>
                <c:pt idx="21">
                  <c:v>0.023076923076923078</c:v>
                </c:pt>
                <c:pt idx="22">
                  <c:v>0.06060606060606061</c:v>
                </c:pt>
                <c:pt idx="23">
                  <c:v>0</c:v>
                </c:pt>
                <c:pt idx="24">
                  <c:v>0.13636363636363635</c:v>
                </c:pt>
              </c:numCache>
            </c:numRef>
          </c:val>
        </c:ser>
        <c:ser>
          <c:idx val="5"/>
          <c:order val="5"/>
          <c:tx>
            <c:strRef>
              <c:f>Data!$H$4</c:f>
              <c:strCache>
                <c:ptCount val="1"/>
                <c:pt idx="0">
                  <c:v>&gt;9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Data!$B$5:$B$29</c:f>
              <c:strCache>
                <c:ptCount val="25"/>
                <c:pt idx="0">
                  <c:v>FI (73)</c:v>
                </c:pt>
                <c:pt idx="1">
                  <c:v>LV (56)</c:v>
                </c:pt>
                <c:pt idx="2">
                  <c:v>SE (91)</c:v>
                </c:pt>
                <c:pt idx="3">
                  <c:v>EE (44)</c:v>
                </c:pt>
                <c:pt idx="4">
                  <c:v>AT (242)</c:v>
                </c:pt>
                <c:pt idx="5">
                  <c:v>BA (24)</c:v>
                </c:pt>
                <c:pt idx="6">
                  <c:v>DK (33</c:v>
                </c:pt>
                <c:pt idx="7">
                  <c:v>DE (146)</c:v>
                </c:pt>
                <c:pt idx="8">
                  <c:v>SI (22)</c:v>
                </c:pt>
                <c:pt idx="9">
                  <c:v>LT (61)</c:v>
                </c:pt>
                <c:pt idx="10">
                  <c:v>GB (156)</c:v>
                </c:pt>
                <c:pt idx="11">
                  <c:v>IE (5)</c:v>
                </c:pt>
                <c:pt idx="12">
                  <c:v>FR (373)</c:v>
                </c:pt>
                <c:pt idx="13">
                  <c:v>IT (156)</c:v>
                </c:pt>
                <c:pt idx="14">
                  <c:v>GR (68)</c:v>
                </c:pt>
                <c:pt idx="15">
                  <c:v>HU (94)</c:v>
                </c:pt>
                <c:pt idx="16">
                  <c:v>ES (179)</c:v>
                </c:pt>
                <c:pt idx="17">
                  <c:v>LU (3)</c:v>
                </c:pt>
                <c:pt idx="18">
                  <c:v>SK (48)</c:v>
                </c:pt>
                <c:pt idx="19">
                  <c:v>CZ (64)</c:v>
                </c:pt>
                <c:pt idx="20">
                  <c:v>MK (10)</c:v>
                </c:pt>
                <c:pt idx="21">
                  <c:v>PL (130)</c:v>
                </c:pt>
                <c:pt idx="22">
                  <c:v>BG (99)</c:v>
                </c:pt>
                <c:pt idx="23">
                  <c:v>NL (9)</c:v>
                </c:pt>
                <c:pt idx="24">
                  <c:v>RO (88)</c:v>
                </c:pt>
              </c:strCache>
            </c:strRef>
          </c:cat>
          <c:val>
            <c:numRef>
              <c:f>Data!$H$5:$H$29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0.01639344262295082</c:v>
                </c:pt>
                <c:pt idx="10">
                  <c:v>0</c:v>
                </c:pt>
                <c:pt idx="11">
                  <c:v>0</c:v>
                </c:pt>
                <c:pt idx="12">
                  <c:v>0.002680965147453083</c:v>
                </c:pt>
                <c:pt idx="13">
                  <c:v>0.01282051282051282</c:v>
                </c:pt>
                <c:pt idx="14">
                  <c:v>0</c:v>
                </c:pt>
                <c:pt idx="15">
                  <c:v>0</c:v>
                </c:pt>
                <c:pt idx="16">
                  <c:v>0.03910614525139665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0.007692307692307693</c:v>
                </c:pt>
                <c:pt idx="22">
                  <c:v>0.010101010101010102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overlap val="100"/>
        <c:axId val="54856609"/>
        <c:axId val="47337790"/>
      </c:barChart>
      <c:catAx>
        <c:axId val="54856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337790"/>
        <c:crosses val="autoZero"/>
        <c:auto val="1"/>
        <c:lblOffset val="100"/>
        <c:noMultiLvlLbl val="0"/>
      </c:catAx>
      <c:valAx>
        <c:axId val="47337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566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19050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314325"/>
        <a:ext cx="5334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">
      <c r="A1" s="2" t="str">
        <f>Data!$C$2</f>
        <v>Present concentration of total ammonium (µg N/l) in rivers in European countries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A1">
      <selection activeCell="C36" sqref="C36:H36"/>
    </sheetView>
  </sheetViews>
  <sheetFormatPr defaultColWidth="11.421875" defaultRowHeight="12.75"/>
  <cols>
    <col min="2" max="16384" width="8.8515625" style="0" customWidth="1"/>
  </cols>
  <sheetData>
    <row r="1" ht="12">
      <c r="B1" t="s">
        <v>54</v>
      </c>
    </row>
    <row r="2" spans="2:3" ht="15">
      <c r="B2" t="s">
        <v>55</v>
      </c>
      <c r="C2" s="1" t="s">
        <v>56</v>
      </c>
    </row>
    <row r="4" spans="3:15" ht="12">
      <c r="C4" t="s">
        <v>25</v>
      </c>
      <c r="D4" t="s">
        <v>26</v>
      </c>
      <c r="E4" t="s">
        <v>27</v>
      </c>
      <c r="F4" t="s">
        <v>28</v>
      </c>
      <c r="G4" t="s">
        <v>29</v>
      </c>
      <c r="H4" t="s">
        <v>30</v>
      </c>
      <c r="I4" t="s">
        <v>31</v>
      </c>
      <c r="K4" t="s">
        <v>32</v>
      </c>
      <c r="L4" t="s">
        <v>33</v>
      </c>
      <c r="M4" t="s">
        <v>34</v>
      </c>
      <c r="N4" t="s">
        <v>35</v>
      </c>
      <c r="O4" t="s">
        <v>36</v>
      </c>
    </row>
    <row r="5" spans="1:15" ht="12">
      <c r="A5">
        <v>25</v>
      </c>
      <c r="B5" t="s">
        <v>8</v>
      </c>
      <c r="C5">
        <v>0.9863013698630136</v>
      </c>
      <c r="D5">
        <v>0.0136986301369863</v>
      </c>
      <c r="E5">
        <v>0</v>
      </c>
      <c r="F5">
        <v>0</v>
      </c>
      <c r="G5">
        <v>0</v>
      </c>
      <c r="H5">
        <v>0</v>
      </c>
      <c r="I5">
        <v>1</v>
      </c>
      <c r="K5" t="s">
        <v>53</v>
      </c>
      <c r="L5">
        <v>0</v>
      </c>
      <c r="M5">
        <v>0</v>
      </c>
      <c r="N5">
        <v>81</v>
      </c>
      <c r="O5">
        <v>81</v>
      </c>
    </row>
    <row r="6" spans="1:9" ht="12">
      <c r="A6">
        <v>24</v>
      </c>
      <c r="B6" t="s">
        <v>17</v>
      </c>
      <c r="C6">
        <v>0.9821428571428571</v>
      </c>
      <c r="D6">
        <v>0.017857142857142856</v>
      </c>
      <c r="E6">
        <v>0</v>
      </c>
      <c r="F6">
        <v>0</v>
      </c>
      <c r="G6">
        <v>0</v>
      </c>
      <c r="H6">
        <v>0</v>
      </c>
      <c r="I6">
        <v>1</v>
      </c>
    </row>
    <row r="7" spans="1:15" ht="12">
      <c r="A7">
        <v>23</v>
      </c>
      <c r="B7" t="s">
        <v>22</v>
      </c>
      <c r="C7">
        <v>0.978021978021978</v>
      </c>
      <c r="D7">
        <v>0.01098901098901099</v>
      </c>
      <c r="E7">
        <v>0.01098901098901099</v>
      </c>
      <c r="F7">
        <v>0</v>
      </c>
      <c r="G7">
        <v>0</v>
      </c>
      <c r="H7">
        <v>0</v>
      </c>
      <c r="I7">
        <v>0.9890109890109889</v>
      </c>
      <c r="K7" t="s">
        <v>52</v>
      </c>
      <c r="L7">
        <v>0</v>
      </c>
      <c r="M7">
        <v>5</v>
      </c>
      <c r="N7">
        <v>81</v>
      </c>
      <c r="O7">
        <v>86</v>
      </c>
    </row>
    <row r="8" spans="1:15" ht="12">
      <c r="A8">
        <v>22</v>
      </c>
      <c r="B8" t="s">
        <v>6</v>
      </c>
      <c r="C8">
        <v>0.9772727272727273</v>
      </c>
      <c r="D8">
        <v>0</v>
      </c>
      <c r="E8">
        <v>0.022727272727272728</v>
      </c>
      <c r="F8">
        <v>0</v>
      </c>
      <c r="G8">
        <v>0</v>
      </c>
      <c r="H8">
        <v>0</v>
      </c>
      <c r="I8">
        <v>0.9772727272727273</v>
      </c>
      <c r="K8" t="s">
        <v>51</v>
      </c>
      <c r="L8">
        <v>1</v>
      </c>
      <c r="M8">
        <v>28</v>
      </c>
      <c r="N8">
        <v>40</v>
      </c>
      <c r="O8">
        <v>69</v>
      </c>
    </row>
    <row r="9" spans="1:15" ht="12">
      <c r="A9">
        <v>21</v>
      </c>
      <c r="B9" t="s">
        <v>0</v>
      </c>
      <c r="C9">
        <v>0.9669421487603306</v>
      </c>
      <c r="D9">
        <v>0.02066115702479339</v>
      </c>
      <c r="E9">
        <v>0.008264462809917356</v>
      </c>
      <c r="F9">
        <v>0</v>
      </c>
      <c r="G9">
        <v>0.004132231404958678</v>
      </c>
      <c r="H9">
        <v>0</v>
      </c>
      <c r="I9">
        <v>0.987603305785124</v>
      </c>
      <c r="K9" t="s">
        <v>50</v>
      </c>
      <c r="L9">
        <v>0.5</v>
      </c>
      <c r="M9">
        <v>17.2</v>
      </c>
      <c r="N9">
        <v>63.7</v>
      </c>
      <c r="O9">
        <v>81.4</v>
      </c>
    </row>
    <row r="10" spans="1:9" ht="12">
      <c r="A10">
        <v>20</v>
      </c>
      <c r="B10" t="s">
        <v>1</v>
      </c>
      <c r="C10">
        <v>0.9583333333333334</v>
      </c>
      <c r="D10">
        <v>0.041666666666666664</v>
      </c>
      <c r="E10">
        <v>0</v>
      </c>
      <c r="F10">
        <v>0</v>
      </c>
      <c r="G10">
        <v>0</v>
      </c>
      <c r="H10">
        <v>0</v>
      </c>
      <c r="I10">
        <v>1</v>
      </c>
    </row>
    <row r="11" spans="1:15" ht="12">
      <c r="A11">
        <v>19</v>
      </c>
      <c r="B11" t="s">
        <v>5</v>
      </c>
      <c r="C11">
        <v>0.9393939393939394</v>
      </c>
      <c r="D11">
        <v>0.06060606060606061</v>
      </c>
      <c r="E11">
        <v>0</v>
      </c>
      <c r="F11">
        <v>0</v>
      </c>
      <c r="G11">
        <v>0</v>
      </c>
      <c r="H11">
        <v>0</v>
      </c>
      <c r="I11">
        <v>1</v>
      </c>
      <c r="K11" t="s">
        <v>49</v>
      </c>
      <c r="L11">
        <v>1.6</v>
      </c>
      <c r="M11">
        <v>3.39</v>
      </c>
      <c r="N11">
        <v>84.02</v>
      </c>
      <c r="O11">
        <v>89.01</v>
      </c>
    </row>
    <row r="12" spans="1:15" ht="12">
      <c r="A12">
        <v>18</v>
      </c>
      <c r="B12" t="s">
        <v>4</v>
      </c>
      <c r="C12">
        <v>0.8904109589041096</v>
      </c>
      <c r="D12">
        <v>0.08904109589041095</v>
      </c>
      <c r="E12">
        <v>0.02054794520547945</v>
      </c>
      <c r="F12">
        <v>0</v>
      </c>
      <c r="G12">
        <v>0</v>
      </c>
      <c r="H12">
        <v>0</v>
      </c>
      <c r="I12">
        <v>0.9794520547945206</v>
      </c>
      <c r="K12" t="s">
        <v>48</v>
      </c>
      <c r="L12">
        <v>1.1</v>
      </c>
      <c r="M12">
        <v>6.3</v>
      </c>
      <c r="N12">
        <v>83.1</v>
      </c>
      <c r="O12">
        <v>90.5</v>
      </c>
    </row>
    <row r="13" spans="1:15" ht="12">
      <c r="A13">
        <v>17</v>
      </c>
      <c r="B13" t="s">
        <v>23</v>
      </c>
      <c r="C13">
        <v>0.8636363636363636</v>
      </c>
      <c r="D13">
        <v>0.045454545454545456</v>
      </c>
      <c r="E13">
        <v>0.045454545454545456</v>
      </c>
      <c r="F13">
        <v>0</v>
      </c>
      <c r="G13">
        <v>0.045454545454545456</v>
      </c>
      <c r="H13">
        <v>0</v>
      </c>
      <c r="I13">
        <v>0.9090909090909091</v>
      </c>
      <c r="K13" t="s">
        <v>47</v>
      </c>
      <c r="L13">
        <v>53.88</v>
      </c>
      <c r="M13">
        <v>11.16</v>
      </c>
      <c r="N13">
        <v>3.01</v>
      </c>
      <c r="O13">
        <v>68.05</v>
      </c>
    </row>
    <row r="14" spans="1:9" ht="12">
      <c r="A14">
        <v>16</v>
      </c>
      <c r="B14" t="s">
        <v>15</v>
      </c>
      <c r="C14">
        <v>0.8524590163934426</v>
      </c>
      <c r="D14">
        <v>0.06557377049180328</v>
      </c>
      <c r="E14">
        <v>0.01639344262295082</v>
      </c>
      <c r="F14">
        <v>0</v>
      </c>
      <c r="G14">
        <v>0.04918032786885246</v>
      </c>
      <c r="H14">
        <v>0.01639344262295082</v>
      </c>
      <c r="I14">
        <v>0.9180327868852458</v>
      </c>
    </row>
    <row r="15" spans="1:15" ht="12">
      <c r="A15">
        <v>15</v>
      </c>
      <c r="B15" t="s">
        <v>10</v>
      </c>
      <c r="C15">
        <v>0.8461538461538461</v>
      </c>
      <c r="D15">
        <v>0.10256410256410256</v>
      </c>
      <c r="E15">
        <v>0.02564102564102564</v>
      </c>
      <c r="F15">
        <v>0.01282051282051282</v>
      </c>
      <c r="G15">
        <v>0.01282051282051282</v>
      </c>
      <c r="H15">
        <v>0</v>
      </c>
      <c r="I15">
        <v>0.9487179487179487</v>
      </c>
      <c r="K15" t="s">
        <v>46</v>
      </c>
      <c r="L15">
        <v>3.6</v>
      </c>
      <c r="M15">
        <v>64</v>
      </c>
      <c r="N15">
        <v>27</v>
      </c>
      <c r="O15">
        <v>94.6</v>
      </c>
    </row>
    <row r="16" spans="1:15" ht="12">
      <c r="A16">
        <v>14</v>
      </c>
      <c r="B16" t="s">
        <v>13</v>
      </c>
      <c r="C16">
        <v>0.8</v>
      </c>
      <c r="D16">
        <v>0.2</v>
      </c>
      <c r="E16">
        <v>0</v>
      </c>
      <c r="F16">
        <v>0</v>
      </c>
      <c r="G16">
        <v>0</v>
      </c>
      <c r="H16">
        <v>0</v>
      </c>
      <c r="I16">
        <v>1</v>
      </c>
      <c r="K16" t="s">
        <v>45</v>
      </c>
      <c r="L16">
        <v>24</v>
      </c>
      <c r="M16">
        <v>31.8</v>
      </c>
      <c r="N16">
        <v>1.8</v>
      </c>
      <c r="O16">
        <v>57.6</v>
      </c>
    </row>
    <row r="17" spans="1:9" ht="12">
      <c r="A17">
        <v>13</v>
      </c>
      <c r="B17" t="s">
        <v>9</v>
      </c>
      <c r="C17">
        <v>0.7801608579088471</v>
      </c>
      <c r="D17">
        <v>0.10991957104557641</v>
      </c>
      <c r="E17">
        <v>0.045576407506702415</v>
      </c>
      <c r="F17">
        <v>0.024128686327077747</v>
      </c>
      <c r="G17">
        <v>0.03753351206434316</v>
      </c>
      <c r="H17">
        <v>0.002680965147453083</v>
      </c>
      <c r="I17">
        <v>0.8900804289544235</v>
      </c>
    </row>
    <row r="18" spans="1:9" ht="12">
      <c r="A18">
        <v>12</v>
      </c>
      <c r="B18" t="s">
        <v>14</v>
      </c>
      <c r="C18">
        <v>0.7307692307692307</v>
      </c>
      <c r="D18">
        <v>0.1346153846153846</v>
      </c>
      <c r="E18">
        <v>0.08974358974358974</v>
      </c>
      <c r="F18">
        <v>0.02564102564102564</v>
      </c>
      <c r="G18">
        <v>0.00641025641025641</v>
      </c>
      <c r="H18">
        <v>0.01282051282051282</v>
      </c>
      <c r="I18">
        <v>0.8653846153846153</v>
      </c>
    </row>
    <row r="19" spans="1:15" ht="12">
      <c r="A19">
        <v>11</v>
      </c>
      <c r="B19" t="s">
        <v>11</v>
      </c>
      <c r="C19">
        <v>0.7058823529411765</v>
      </c>
      <c r="D19">
        <v>0.10294117647058823</v>
      </c>
      <c r="E19">
        <v>0.07352941176470588</v>
      </c>
      <c r="F19">
        <v>0.07352941176470588</v>
      </c>
      <c r="G19">
        <v>0.04411764705882353</v>
      </c>
      <c r="H19">
        <v>0</v>
      </c>
      <c r="I19">
        <v>0.8088235294117647</v>
      </c>
      <c r="K19" t="s">
        <v>44</v>
      </c>
      <c r="L19">
        <v>32.4</v>
      </c>
      <c r="M19">
        <v>14.2</v>
      </c>
      <c r="N19">
        <v>9.6</v>
      </c>
      <c r="O19">
        <v>56.2</v>
      </c>
    </row>
    <row r="20" spans="1:15" ht="12">
      <c r="A20">
        <v>10</v>
      </c>
      <c r="B20" t="s">
        <v>12</v>
      </c>
      <c r="C20">
        <v>0.6914893617021277</v>
      </c>
      <c r="D20">
        <v>0.13829787234042554</v>
      </c>
      <c r="E20">
        <v>0.10638297872340426</v>
      </c>
      <c r="F20">
        <v>0.031914893617021274</v>
      </c>
      <c r="G20">
        <v>0.031914893617021274</v>
      </c>
      <c r="H20">
        <v>0</v>
      </c>
      <c r="I20">
        <v>0.8297872340425533</v>
      </c>
      <c r="K20" t="s">
        <v>43</v>
      </c>
      <c r="L20">
        <v>2.3</v>
      </c>
      <c r="M20">
        <v>24.4</v>
      </c>
      <c r="N20">
        <v>5.5</v>
      </c>
      <c r="O20">
        <v>32.2</v>
      </c>
    </row>
    <row r="21" spans="1:15" ht="12">
      <c r="A21">
        <v>9</v>
      </c>
      <c r="B21" t="s">
        <v>7</v>
      </c>
      <c r="C21">
        <v>0.6759776536312849</v>
      </c>
      <c r="D21">
        <v>0.11731843575418995</v>
      </c>
      <c r="E21">
        <v>0.0670391061452514</v>
      </c>
      <c r="F21">
        <v>0.0446927374301676</v>
      </c>
      <c r="G21">
        <v>0.055865921787709494</v>
      </c>
      <c r="H21">
        <v>0.03910614525139665</v>
      </c>
      <c r="I21">
        <v>0.7932960893854749</v>
      </c>
      <c r="K21" t="s">
        <v>42</v>
      </c>
      <c r="L21">
        <v>10.6</v>
      </c>
      <c r="M21">
        <v>34.4</v>
      </c>
      <c r="N21">
        <v>3.3</v>
      </c>
      <c r="O21">
        <v>48.3</v>
      </c>
    </row>
    <row r="22" spans="1:15" ht="12">
      <c r="A22">
        <v>8</v>
      </c>
      <c r="B22" t="s">
        <v>16</v>
      </c>
      <c r="C22">
        <v>0.6666666666666666</v>
      </c>
      <c r="D22">
        <v>0</v>
      </c>
      <c r="E22">
        <v>0.3333333333333333</v>
      </c>
      <c r="F22">
        <v>0</v>
      </c>
      <c r="G22">
        <v>0</v>
      </c>
      <c r="H22">
        <v>0</v>
      </c>
      <c r="I22">
        <v>0.6666666666666666</v>
      </c>
      <c r="K22" t="s">
        <v>41</v>
      </c>
      <c r="L22">
        <v>19.1</v>
      </c>
      <c r="M22">
        <v>57.4</v>
      </c>
      <c r="N22">
        <v>11</v>
      </c>
      <c r="O22">
        <v>87.5</v>
      </c>
    </row>
    <row r="23" spans="1:9" ht="12">
      <c r="A23">
        <v>7</v>
      </c>
      <c r="B23" t="s">
        <v>24</v>
      </c>
      <c r="C23">
        <v>0.6458333333333334</v>
      </c>
      <c r="D23">
        <v>0.16666666666666666</v>
      </c>
      <c r="E23">
        <v>0.10416666666666667</v>
      </c>
      <c r="F23">
        <v>0.041666666666666664</v>
      </c>
      <c r="G23">
        <v>0.041666666666666664</v>
      </c>
      <c r="H23">
        <v>0</v>
      </c>
      <c r="I23">
        <v>0.8125</v>
      </c>
    </row>
    <row r="24" spans="1:15" ht="12">
      <c r="A24">
        <v>6</v>
      </c>
      <c r="B24" t="s">
        <v>3</v>
      </c>
      <c r="C24">
        <v>0.5625</v>
      </c>
      <c r="D24">
        <v>0.265625</v>
      </c>
      <c r="E24">
        <v>0.078125</v>
      </c>
      <c r="F24">
        <v>0.0625</v>
      </c>
      <c r="G24">
        <v>0.03125</v>
      </c>
      <c r="H24">
        <v>0</v>
      </c>
      <c r="I24">
        <v>0.828125</v>
      </c>
      <c r="K24" t="s">
        <v>40</v>
      </c>
      <c r="L24">
        <v>0</v>
      </c>
      <c r="M24">
        <v>62.4</v>
      </c>
      <c r="N24">
        <v>0</v>
      </c>
      <c r="O24">
        <v>64.8</v>
      </c>
    </row>
    <row r="25" spans="1:9" ht="12">
      <c r="A25">
        <v>5</v>
      </c>
      <c r="B25" t="s">
        <v>18</v>
      </c>
      <c r="C25">
        <v>0.5</v>
      </c>
      <c r="D25">
        <v>0.2</v>
      </c>
      <c r="E25">
        <v>0.1</v>
      </c>
      <c r="F25">
        <v>0.1</v>
      </c>
      <c r="G25">
        <v>0.1</v>
      </c>
      <c r="H25">
        <v>0</v>
      </c>
      <c r="I25">
        <v>0.7</v>
      </c>
    </row>
    <row r="26" spans="1:15" ht="12">
      <c r="A26">
        <v>4</v>
      </c>
      <c r="B26" t="s">
        <v>20</v>
      </c>
      <c r="C26">
        <v>0.46153846153846156</v>
      </c>
      <c r="D26">
        <v>0.3384615384615385</v>
      </c>
      <c r="E26">
        <v>0.12307692307692308</v>
      </c>
      <c r="F26">
        <v>0.046153846153846156</v>
      </c>
      <c r="G26">
        <v>0.023076923076923078</v>
      </c>
      <c r="H26">
        <v>0.007692307692307693</v>
      </c>
      <c r="I26">
        <v>0.8</v>
      </c>
      <c r="K26" t="s">
        <v>39</v>
      </c>
      <c r="L26">
        <v>3.2</v>
      </c>
      <c r="M26">
        <v>28.8</v>
      </c>
      <c r="N26">
        <v>22.7</v>
      </c>
      <c r="O26">
        <v>54.7</v>
      </c>
    </row>
    <row r="27" spans="1:15" ht="12">
      <c r="A27">
        <v>3</v>
      </c>
      <c r="B27" t="s">
        <v>2</v>
      </c>
      <c r="C27">
        <v>0.4444444444444444</v>
      </c>
      <c r="D27">
        <v>0.30303030303030304</v>
      </c>
      <c r="E27">
        <v>0.1111111111111111</v>
      </c>
      <c r="F27">
        <v>0.0707070707070707</v>
      </c>
      <c r="G27">
        <v>0.06060606060606061</v>
      </c>
      <c r="H27">
        <v>0.010101010101010102</v>
      </c>
      <c r="I27">
        <v>0.7474747474747474</v>
      </c>
      <c r="K27" t="s">
        <v>38</v>
      </c>
      <c r="L27">
        <v>0.88</v>
      </c>
      <c r="M27">
        <v>37.17</v>
      </c>
      <c r="N27">
        <v>0</v>
      </c>
      <c r="O27">
        <v>38.23</v>
      </c>
    </row>
    <row r="28" spans="1:15" ht="12">
      <c r="A28">
        <v>2</v>
      </c>
      <c r="B28" t="s">
        <v>19</v>
      </c>
      <c r="C28">
        <v>0.4444444444444444</v>
      </c>
      <c r="D28">
        <v>0.2222222222222222</v>
      </c>
      <c r="E28">
        <v>0.2222222222222222</v>
      </c>
      <c r="F28">
        <v>0.1111111111111111</v>
      </c>
      <c r="G28">
        <v>0</v>
      </c>
      <c r="H28">
        <v>0</v>
      </c>
      <c r="I28">
        <v>0.6666666666666666</v>
      </c>
      <c r="K28" t="s">
        <v>37</v>
      </c>
      <c r="L28">
        <v>0</v>
      </c>
      <c r="M28">
        <v>18.1</v>
      </c>
      <c r="N28">
        <v>80</v>
      </c>
      <c r="O28">
        <v>98.1</v>
      </c>
    </row>
    <row r="29" spans="1:9" ht="12">
      <c r="A29">
        <v>1</v>
      </c>
      <c r="B29" t="s">
        <v>21</v>
      </c>
      <c r="C29">
        <v>0.09090909090909091</v>
      </c>
      <c r="D29">
        <v>0.29545454545454547</v>
      </c>
      <c r="E29">
        <v>0.29545454545454547</v>
      </c>
      <c r="F29">
        <v>0.18181818181818182</v>
      </c>
      <c r="G29">
        <v>0.13636363636363635</v>
      </c>
      <c r="H29">
        <v>0</v>
      </c>
      <c r="I29">
        <v>0.38636363636363635</v>
      </c>
    </row>
    <row r="36" spans="3:9" ht="12">
      <c r="C36" t="s">
        <v>25</v>
      </c>
      <c r="D36" t="s">
        <v>26</v>
      </c>
      <c r="E36" t="s">
        <v>27</v>
      </c>
      <c r="F36" t="s">
        <v>28</v>
      </c>
      <c r="G36" t="s">
        <v>29</v>
      </c>
      <c r="H36" t="s">
        <v>30</v>
      </c>
      <c r="I36" t="s">
        <v>31</v>
      </c>
    </row>
    <row r="37" spans="2:20" ht="12">
      <c r="B37" t="s">
        <v>8</v>
      </c>
      <c r="C37">
        <v>0.9863013698630136</v>
      </c>
      <c r="D37">
        <v>0.0136986301369863</v>
      </c>
      <c r="E37">
        <v>0</v>
      </c>
      <c r="F37">
        <v>0</v>
      </c>
      <c r="G37">
        <v>0</v>
      </c>
      <c r="H37">
        <v>0</v>
      </c>
      <c r="I37">
        <v>1</v>
      </c>
      <c r="L37" t="s">
        <v>8</v>
      </c>
      <c r="M37">
        <f>C37*100</f>
        <v>98.63013698630137</v>
      </c>
      <c r="N37">
        <f>SUM(D37*100)</f>
        <v>1.36986301369863</v>
      </c>
      <c r="O37">
        <f>SUM(E37)*100</f>
        <v>0</v>
      </c>
      <c r="P37">
        <f>SUM(F37*100)</f>
        <v>0</v>
      </c>
      <c r="Q37">
        <f>SUM(G37*100)</f>
        <v>0</v>
      </c>
      <c r="R37">
        <f>SUM(H37*100)</f>
        <v>0</v>
      </c>
      <c r="T37">
        <f>SUM(M37:R37)</f>
        <v>100</v>
      </c>
    </row>
    <row r="38" spans="2:20" ht="12">
      <c r="B38" t="s">
        <v>17</v>
      </c>
      <c r="C38">
        <v>0.9821428571428571</v>
      </c>
      <c r="D38">
        <v>0.017857142857142856</v>
      </c>
      <c r="E38">
        <v>0</v>
      </c>
      <c r="F38">
        <v>0</v>
      </c>
      <c r="G38">
        <v>0</v>
      </c>
      <c r="H38">
        <v>0</v>
      </c>
      <c r="I38">
        <v>1</v>
      </c>
      <c r="L38" t="s">
        <v>17</v>
      </c>
      <c r="M38">
        <f>C38*100</f>
        <v>98.21428571428571</v>
      </c>
      <c r="N38">
        <f>SUM(D38*100)</f>
        <v>1.7857142857142856</v>
      </c>
      <c r="O38">
        <f>SUM(E38)*100</f>
        <v>0</v>
      </c>
      <c r="P38">
        <f>SUM(F38*100)</f>
        <v>0</v>
      </c>
      <c r="Q38">
        <f>SUM(G38*100)</f>
        <v>0</v>
      </c>
      <c r="R38">
        <f>SUM(H38*100)</f>
        <v>0</v>
      </c>
      <c r="T38">
        <f aca="true" t="shared" si="0" ref="T38:T61">SUM(M38:R38)</f>
        <v>100</v>
      </c>
    </row>
    <row r="39" spans="2:20" ht="12">
      <c r="B39" t="s">
        <v>22</v>
      </c>
      <c r="C39">
        <v>0.978021978021978</v>
      </c>
      <c r="D39">
        <v>0.01098901098901099</v>
      </c>
      <c r="E39">
        <v>0.01098901098901099</v>
      </c>
      <c r="F39">
        <v>0</v>
      </c>
      <c r="G39">
        <v>0</v>
      </c>
      <c r="H39">
        <v>0</v>
      </c>
      <c r="I39">
        <v>0.9890109890109889</v>
      </c>
      <c r="L39" t="s">
        <v>22</v>
      </c>
      <c r="M39">
        <f>C39*100</f>
        <v>97.8021978021978</v>
      </c>
      <c r="N39">
        <f>SUM(D39*100)</f>
        <v>1.098901098901099</v>
      </c>
      <c r="O39">
        <f>SUM(E39)*100</f>
        <v>1.098901098901099</v>
      </c>
      <c r="P39">
        <f>SUM(F39*100)</f>
        <v>0</v>
      </c>
      <c r="Q39">
        <f>SUM(G39*100)</f>
        <v>0</v>
      </c>
      <c r="R39">
        <f>SUM(H39*100)</f>
        <v>0</v>
      </c>
      <c r="T39">
        <f t="shared" si="0"/>
        <v>99.99999999999999</v>
      </c>
    </row>
    <row r="40" spans="2:20" ht="12">
      <c r="B40" t="s">
        <v>6</v>
      </c>
      <c r="C40">
        <v>0.9772727272727273</v>
      </c>
      <c r="D40">
        <v>0</v>
      </c>
      <c r="E40">
        <v>0.022727272727272728</v>
      </c>
      <c r="F40">
        <v>0</v>
      </c>
      <c r="G40">
        <v>0</v>
      </c>
      <c r="H40">
        <v>0</v>
      </c>
      <c r="I40">
        <v>0.9772727272727273</v>
      </c>
      <c r="L40" t="s">
        <v>6</v>
      </c>
      <c r="M40">
        <f>C40*100</f>
        <v>97.72727272727273</v>
      </c>
      <c r="N40">
        <f>SUM(D40*100)</f>
        <v>0</v>
      </c>
      <c r="O40">
        <f>SUM(E40)*100</f>
        <v>2.272727272727273</v>
      </c>
      <c r="P40">
        <f>SUM(F40*100)</f>
        <v>0</v>
      </c>
      <c r="Q40">
        <f>SUM(G40*100)</f>
        <v>0</v>
      </c>
      <c r="R40">
        <f>SUM(H40*100)</f>
        <v>0</v>
      </c>
      <c r="T40">
        <f t="shared" si="0"/>
        <v>100</v>
      </c>
    </row>
    <row r="41" spans="2:20" ht="12">
      <c r="B41" t="s">
        <v>0</v>
      </c>
      <c r="C41">
        <v>0.9669421487603306</v>
      </c>
      <c r="D41">
        <v>0.02066115702479339</v>
      </c>
      <c r="E41">
        <v>0.008264462809917356</v>
      </c>
      <c r="F41">
        <v>0</v>
      </c>
      <c r="G41">
        <v>0.004132231404958678</v>
      </c>
      <c r="H41">
        <v>0</v>
      </c>
      <c r="I41">
        <v>0.987603305785124</v>
      </c>
      <c r="L41" t="s">
        <v>0</v>
      </c>
      <c r="M41">
        <f>C41*100</f>
        <v>96.69421487603306</v>
      </c>
      <c r="N41">
        <f>SUM(D41*100)</f>
        <v>2.066115702479339</v>
      </c>
      <c r="O41">
        <f>SUM(E41)*100</f>
        <v>0.8264462809917356</v>
      </c>
      <c r="P41">
        <f>SUM(F41*100)</f>
        <v>0</v>
      </c>
      <c r="Q41">
        <f>SUM(G41*100)</f>
        <v>0.4132231404958678</v>
      </c>
      <c r="R41">
        <f>SUM(H41*100)</f>
        <v>0</v>
      </c>
      <c r="T41">
        <f t="shared" si="0"/>
        <v>100</v>
      </c>
    </row>
    <row r="42" spans="2:20" ht="12">
      <c r="B42" t="s">
        <v>1</v>
      </c>
      <c r="C42">
        <v>0.9583333333333334</v>
      </c>
      <c r="D42">
        <v>0.041666666666666664</v>
      </c>
      <c r="E42">
        <v>0</v>
      </c>
      <c r="F42">
        <v>0</v>
      </c>
      <c r="G42">
        <v>0</v>
      </c>
      <c r="H42">
        <v>0</v>
      </c>
      <c r="I42">
        <v>1</v>
      </c>
      <c r="L42" t="s">
        <v>1</v>
      </c>
      <c r="M42">
        <f>C42*100</f>
        <v>95.83333333333334</v>
      </c>
      <c r="N42">
        <f>SUM(D42*100)</f>
        <v>4.166666666666666</v>
      </c>
      <c r="O42">
        <f>SUM(E42)*100</f>
        <v>0</v>
      </c>
      <c r="P42">
        <f>SUM(F42*100)</f>
        <v>0</v>
      </c>
      <c r="Q42">
        <f>SUM(G42*100)</f>
        <v>0</v>
      </c>
      <c r="R42">
        <f>SUM(H42*100)</f>
        <v>0</v>
      </c>
      <c r="T42">
        <f t="shared" si="0"/>
        <v>100.00000000000001</v>
      </c>
    </row>
    <row r="43" spans="2:20" ht="12">
      <c r="B43" t="s">
        <v>5</v>
      </c>
      <c r="C43">
        <v>0.9393939393939394</v>
      </c>
      <c r="D43">
        <v>0.06060606060606061</v>
      </c>
      <c r="E43">
        <v>0</v>
      </c>
      <c r="F43">
        <v>0</v>
      </c>
      <c r="G43">
        <v>0</v>
      </c>
      <c r="H43">
        <v>0</v>
      </c>
      <c r="I43">
        <v>1</v>
      </c>
      <c r="L43" t="s">
        <v>5</v>
      </c>
      <c r="M43">
        <f>C43*100</f>
        <v>93.93939393939394</v>
      </c>
      <c r="N43">
        <f>SUM(D43*100)</f>
        <v>6.0606060606060606</v>
      </c>
      <c r="O43">
        <f>SUM(E43)*100</f>
        <v>0</v>
      </c>
      <c r="P43">
        <f>SUM(F43*100)</f>
        <v>0</v>
      </c>
      <c r="Q43">
        <f>SUM(G43*100)</f>
        <v>0</v>
      </c>
      <c r="R43">
        <f>SUM(H43*100)</f>
        <v>0</v>
      </c>
      <c r="T43">
        <f t="shared" si="0"/>
        <v>100</v>
      </c>
    </row>
    <row r="44" spans="2:20" ht="12">
      <c r="B44" t="s">
        <v>4</v>
      </c>
      <c r="C44">
        <v>0.8904109589041096</v>
      </c>
      <c r="D44">
        <v>0.08904109589041095</v>
      </c>
      <c r="E44">
        <v>0.02054794520547945</v>
      </c>
      <c r="F44">
        <v>0</v>
      </c>
      <c r="G44">
        <v>0</v>
      </c>
      <c r="H44">
        <v>0</v>
      </c>
      <c r="I44">
        <v>0.9794520547945206</v>
      </c>
      <c r="L44" t="s">
        <v>4</v>
      </c>
      <c r="M44">
        <f>C44*100</f>
        <v>89.04109589041096</v>
      </c>
      <c r="N44">
        <f>SUM(D44*100)</f>
        <v>8.904109589041095</v>
      </c>
      <c r="O44">
        <f>SUM(E44)*100</f>
        <v>2.054794520547945</v>
      </c>
      <c r="P44">
        <f>SUM(F44*100)</f>
        <v>0</v>
      </c>
      <c r="Q44">
        <f>SUM(G44*100)</f>
        <v>0</v>
      </c>
      <c r="R44">
        <f>SUM(H44*100)</f>
        <v>0</v>
      </c>
      <c r="T44">
        <f t="shared" si="0"/>
        <v>100</v>
      </c>
    </row>
    <row r="45" spans="2:20" ht="12">
      <c r="B45" t="s">
        <v>23</v>
      </c>
      <c r="C45">
        <v>0.8636363636363636</v>
      </c>
      <c r="D45">
        <v>0.045454545454545456</v>
      </c>
      <c r="E45">
        <v>0.045454545454545456</v>
      </c>
      <c r="F45">
        <v>0</v>
      </c>
      <c r="G45">
        <v>0.045454545454545456</v>
      </c>
      <c r="H45">
        <v>0</v>
      </c>
      <c r="I45">
        <v>0.9090909090909091</v>
      </c>
      <c r="L45" t="s">
        <v>23</v>
      </c>
      <c r="M45">
        <f>C45*100</f>
        <v>86.36363636363636</v>
      </c>
      <c r="N45">
        <f>SUM(D45*100)</f>
        <v>4.545454545454546</v>
      </c>
      <c r="O45">
        <f>SUM(E45)*100</f>
        <v>4.545454545454546</v>
      </c>
      <c r="P45">
        <f>SUM(F45*100)</f>
        <v>0</v>
      </c>
      <c r="Q45">
        <f>SUM(G45*100)</f>
        <v>4.545454545454546</v>
      </c>
      <c r="R45">
        <f>SUM(H45*100)</f>
        <v>0</v>
      </c>
      <c r="T45">
        <f t="shared" si="0"/>
        <v>100</v>
      </c>
    </row>
    <row r="46" spans="2:20" ht="12">
      <c r="B46" t="s">
        <v>15</v>
      </c>
      <c r="C46">
        <v>0.8524590163934426</v>
      </c>
      <c r="D46">
        <v>0.06557377049180328</v>
      </c>
      <c r="E46">
        <v>0.01639344262295082</v>
      </c>
      <c r="F46">
        <v>0</v>
      </c>
      <c r="G46">
        <v>0.04918032786885246</v>
      </c>
      <c r="H46">
        <v>0.01639344262295082</v>
      </c>
      <c r="I46">
        <v>0.9180327868852458</v>
      </c>
      <c r="L46" t="s">
        <v>15</v>
      </c>
      <c r="M46">
        <f>C46*100</f>
        <v>85.24590163934425</v>
      </c>
      <c r="N46">
        <f>SUM(D46*100)</f>
        <v>6.557377049180328</v>
      </c>
      <c r="O46">
        <f>SUM(E46)*100</f>
        <v>1.639344262295082</v>
      </c>
      <c r="P46">
        <f>SUM(F46*100)</f>
        <v>0</v>
      </c>
      <c r="Q46">
        <f>SUM(G46*100)</f>
        <v>4.918032786885246</v>
      </c>
      <c r="R46">
        <f>SUM(H46*100)</f>
        <v>1.639344262295082</v>
      </c>
      <c r="T46">
        <f t="shared" si="0"/>
        <v>100</v>
      </c>
    </row>
    <row r="47" spans="2:20" ht="12">
      <c r="B47" t="s">
        <v>10</v>
      </c>
      <c r="C47">
        <v>0.8461538461538461</v>
      </c>
      <c r="D47">
        <v>0.10256410256410256</v>
      </c>
      <c r="E47">
        <v>0.02564102564102564</v>
      </c>
      <c r="F47">
        <v>0.01282051282051282</v>
      </c>
      <c r="G47">
        <v>0.01282051282051282</v>
      </c>
      <c r="H47">
        <v>0</v>
      </c>
      <c r="I47">
        <v>0.9487179487179487</v>
      </c>
      <c r="L47" t="s">
        <v>10</v>
      </c>
      <c r="M47">
        <f>C47*100</f>
        <v>84.61538461538461</v>
      </c>
      <c r="N47">
        <f>SUM(D47*100)</f>
        <v>10.256410256410255</v>
      </c>
      <c r="O47">
        <f>SUM(E47)*100</f>
        <v>2.564102564102564</v>
      </c>
      <c r="P47">
        <f>SUM(F47*100)</f>
        <v>1.282051282051282</v>
      </c>
      <c r="Q47">
        <f>SUM(G47*100)</f>
        <v>1.282051282051282</v>
      </c>
      <c r="R47">
        <f>SUM(H47*100)</f>
        <v>0</v>
      </c>
      <c r="T47">
        <f t="shared" si="0"/>
        <v>100</v>
      </c>
    </row>
    <row r="48" spans="2:20" ht="12">
      <c r="B48" t="s">
        <v>13</v>
      </c>
      <c r="C48">
        <v>0.8</v>
      </c>
      <c r="D48">
        <v>0.2</v>
      </c>
      <c r="E48">
        <v>0</v>
      </c>
      <c r="F48">
        <v>0</v>
      </c>
      <c r="G48">
        <v>0</v>
      </c>
      <c r="H48">
        <v>0</v>
      </c>
      <c r="I48">
        <v>1</v>
      </c>
      <c r="L48" t="s">
        <v>13</v>
      </c>
      <c r="M48">
        <f>C48*100</f>
        <v>80</v>
      </c>
      <c r="N48">
        <f>SUM(D48*100)</f>
        <v>20</v>
      </c>
      <c r="O48">
        <f>SUM(E48)*100</f>
        <v>0</v>
      </c>
      <c r="P48">
        <f>SUM(F48*100)</f>
        <v>0</v>
      </c>
      <c r="Q48">
        <f>SUM(G48*100)</f>
        <v>0</v>
      </c>
      <c r="R48">
        <f>SUM(H48*100)</f>
        <v>0</v>
      </c>
      <c r="T48">
        <f t="shared" si="0"/>
        <v>100</v>
      </c>
    </row>
    <row r="49" spans="2:20" ht="12">
      <c r="B49" t="s">
        <v>9</v>
      </c>
      <c r="C49">
        <v>0.7801608579088471</v>
      </c>
      <c r="D49">
        <v>0.10991957104557641</v>
      </c>
      <c r="E49">
        <v>0.045576407506702415</v>
      </c>
      <c r="F49">
        <v>0.024128686327077747</v>
      </c>
      <c r="G49">
        <v>0.03753351206434316</v>
      </c>
      <c r="H49">
        <v>0.002680965147453083</v>
      </c>
      <c r="I49">
        <v>0.8900804289544235</v>
      </c>
      <c r="L49" t="s">
        <v>9</v>
      </c>
      <c r="M49">
        <f>C49*100</f>
        <v>78.01608579088472</v>
      </c>
      <c r="N49">
        <f>SUM(D49*100)</f>
        <v>10.991957104557642</v>
      </c>
      <c r="O49">
        <f>SUM(E49)*100</f>
        <v>4.557640750670242</v>
      </c>
      <c r="P49">
        <f>SUM(F49*100)</f>
        <v>2.4128686327077746</v>
      </c>
      <c r="Q49">
        <f>SUM(G49*100)</f>
        <v>3.753351206434316</v>
      </c>
      <c r="R49">
        <f>SUM(H49*100)</f>
        <v>0.2680965147453083</v>
      </c>
      <c r="T49">
        <f t="shared" si="0"/>
        <v>100</v>
      </c>
    </row>
    <row r="50" spans="2:20" ht="12">
      <c r="B50" t="s">
        <v>14</v>
      </c>
      <c r="C50">
        <v>0.7307692307692307</v>
      </c>
      <c r="D50">
        <v>0.1346153846153846</v>
      </c>
      <c r="E50">
        <v>0.08974358974358974</v>
      </c>
      <c r="F50">
        <v>0.02564102564102564</v>
      </c>
      <c r="G50">
        <v>0.00641025641025641</v>
      </c>
      <c r="H50">
        <v>0.01282051282051282</v>
      </c>
      <c r="I50">
        <v>0.8653846153846153</v>
      </c>
      <c r="L50" t="s">
        <v>14</v>
      </c>
      <c r="M50">
        <f>C50*100</f>
        <v>73.07692307692307</v>
      </c>
      <c r="N50">
        <f>SUM(D50*100)</f>
        <v>13.461538461538462</v>
      </c>
      <c r="O50">
        <f>SUM(E50)*100</f>
        <v>8.974358974358974</v>
      </c>
      <c r="P50">
        <f>SUM(F50*100)</f>
        <v>2.564102564102564</v>
      </c>
      <c r="Q50">
        <f>SUM(G50*100)</f>
        <v>0.641025641025641</v>
      </c>
      <c r="R50">
        <f>SUM(H50*100)</f>
        <v>1.282051282051282</v>
      </c>
      <c r="T50">
        <f t="shared" si="0"/>
        <v>100</v>
      </c>
    </row>
    <row r="51" spans="2:20" ht="12">
      <c r="B51" t="s">
        <v>11</v>
      </c>
      <c r="C51">
        <v>0.7058823529411765</v>
      </c>
      <c r="D51">
        <v>0.10294117647058823</v>
      </c>
      <c r="E51">
        <v>0.07352941176470588</v>
      </c>
      <c r="F51">
        <v>0.07352941176470588</v>
      </c>
      <c r="G51">
        <v>0.04411764705882353</v>
      </c>
      <c r="H51">
        <v>0</v>
      </c>
      <c r="I51">
        <v>0.8088235294117647</v>
      </c>
      <c r="L51" t="s">
        <v>11</v>
      </c>
      <c r="M51">
        <f>C51*100</f>
        <v>70.58823529411765</v>
      </c>
      <c r="N51">
        <f>SUM(D51*100)</f>
        <v>10.294117647058822</v>
      </c>
      <c r="O51">
        <f>SUM(E51)*100</f>
        <v>7.352941176470589</v>
      </c>
      <c r="P51">
        <f>SUM(F51*100)</f>
        <v>7.352941176470589</v>
      </c>
      <c r="Q51">
        <f>SUM(G51*100)</f>
        <v>4.411764705882353</v>
      </c>
      <c r="R51">
        <f>SUM(H51*100)</f>
        <v>0</v>
      </c>
      <c r="T51">
        <f t="shared" si="0"/>
        <v>100.00000000000001</v>
      </c>
    </row>
    <row r="52" spans="2:20" ht="12">
      <c r="B52" t="s">
        <v>12</v>
      </c>
      <c r="C52">
        <v>0.6914893617021277</v>
      </c>
      <c r="D52">
        <v>0.13829787234042554</v>
      </c>
      <c r="E52">
        <v>0.10638297872340426</v>
      </c>
      <c r="F52">
        <v>0.031914893617021274</v>
      </c>
      <c r="G52">
        <v>0.031914893617021274</v>
      </c>
      <c r="H52">
        <v>0</v>
      </c>
      <c r="I52">
        <v>0.8297872340425533</v>
      </c>
      <c r="L52" t="s">
        <v>12</v>
      </c>
      <c r="M52">
        <f>C52*100</f>
        <v>69.14893617021278</v>
      </c>
      <c r="N52">
        <f>SUM(D52*100)</f>
        <v>13.829787234042554</v>
      </c>
      <c r="O52">
        <f>SUM(E52)*100</f>
        <v>10.638297872340425</v>
      </c>
      <c r="P52">
        <f>SUM(F52*100)</f>
        <v>3.1914893617021276</v>
      </c>
      <c r="Q52">
        <f>SUM(G52*100)</f>
        <v>3.1914893617021276</v>
      </c>
      <c r="R52">
        <f>SUM(H52*100)</f>
        <v>0</v>
      </c>
      <c r="T52">
        <f t="shared" si="0"/>
        <v>100.00000000000001</v>
      </c>
    </row>
    <row r="53" spans="2:20" ht="12">
      <c r="B53" t="s">
        <v>7</v>
      </c>
      <c r="C53">
        <v>0.6759776536312849</v>
      </c>
      <c r="D53">
        <v>0.11731843575418995</v>
      </c>
      <c r="E53">
        <v>0.0670391061452514</v>
      </c>
      <c r="F53">
        <v>0.0446927374301676</v>
      </c>
      <c r="G53">
        <v>0.055865921787709494</v>
      </c>
      <c r="H53">
        <v>0.03910614525139665</v>
      </c>
      <c r="I53">
        <v>0.7932960893854749</v>
      </c>
      <c r="L53" t="s">
        <v>7</v>
      </c>
      <c r="M53">
        <f>C53*100</f>
        <v>67.59776536312849</v>
      </c>
      <c r="N53">
        <f>SUM(D53*100)</f>
        <v>11.731843575418994</v>
      </c>
      <c r="O53">
        <f>SUM(E53)*100</f>
        <v>6.70391061452514</v>
      </c>
      <c r="P53">
        <f>SUM(F53*100)</f>
        <v>4.4692737430167595</v>
      </c>
      <c r="Q53">
        <f>SUM(G53*100)</f>
        <v>5.58659217877095</v>
      </c>
      <c r="R53">
        <f>SUM(H53*100)</f>
        <v>3.910614525139665</v>
      </c>
      <c r="T53">
        <f t="shared" si="0"/>
        <v>100</v>
      </c>
    </row>
    <row r="54" spans="2:20" ht="12">
      <c r="B54" t="s">
        <v>16</v>
      </c>
      <c r="C54">
        <v>0.6666666666666666</v>
      </c>
      <c r="D54">
        <v>0</v>
      </c>
      <c r="E54">
        <v>0.3333333333333333</v>
      </c>
      <c r="F54">
        <v>0</v>
      </c>
      <c r="G54">
        <v>0</v>
      </c>
      <c r="H54">
        <v>0</v>
      </c>
      <c r="I54">
        <v>0.6666666666666666</v>
      </c>
      <c r="L54" t="s">
        <v>16</v>
      </c>
      <c r="M54">
        <f>C54*100</f>
        <v>66.66666666666666</v>
      </c>
      <c r="N54">
        <f>SUM(D54*100)</f>
        <v>0</v>
      </c>
      <c r="O54">
        <f>SUM(E54)*100</f>
        <v>33.33333333333333</v>
      </c>
      <c r="P54">
        <f>SUM(F54*100)</f>
        <v>0</v>
      </c>
      <c r="Q54">
        <f>SUM(G54*100)</f>
        <v>0</v>
      </c>
      <c r="R54">
        <f>SUM(H54*100)</f>
        <v>0</v>
      </c>
      <c r="T54">
        <f t="shared" si="0"/>
        <v>99.99999999999999</v>
      </c>
    </row>
    <row r="55" spans="2:20" ht="12">
      <c r="B55" t="s">
        <v>24</v>
      </c>
      <c r="C55">
        <v>0.6458333333333334</v>
      </c>
      <c r="D55">
        <v>0.16666666666666666</v>
      </c>
      <c r="E55">
        <v>0.10416666666666667</v>
      </c>
      <c r="F55">
        <v>0.041666666666666664</v>
      </c>
      <c r="G55">
        <v>0.041666666666666664</v>
      </c>
      <c r="H55">
        <v>0</v>
      </c>
      <c r="I55">
        <v>0.8125</v>
      </c>
      <c r="L55" t="s">
        <v>24</v>
      </c>
      <c r="M55">
        <f>C55*100</f>
        <v>64.58333333333334</v>
      </c>
      <c r="N55">
        <f>SUM(D55*100)</f>
        <v>16.666666666666664</v>
      </c>
      <c r="O55">
        <f>SUM(E55)*100</f>
        <v>10.416666666666668</v>
      </c>
      <c r="P55">
        <f>SUM(F55*100)</f>
        <v>4.166666666666666</v>
      </c>
      <c r="Q55">
        <f>SUM(G55*100)</f>
        <v>4.166666666666666</v>
      </c>
      <c r="R55">
        <f>SUM(H55*100)</f>
        <v>0</v>
      </c>
      <c r="T55">
        <f t="shared" si="0"/>
        <v>100.00000000000001</v>
      </c>
    </row>
    <row r="56" spans="2:20" ht="12">
      <c r="B56" t="s">
        <v>3</v>
      </c>
      <c r="C56">
        <v>0.5625</v>
      </c>
      <c r="D56">
        <v>0.265625</v>
      </c>
      <c r="E56">
        <v>0.078125</v>
      </c>
      <c r="F56">
        <v>0.0625</v>
      </c>
      <c r="G56">
        <v>0.03125</v>
      </c>
      <c r="H56">
        <v>0</v>
      </c>
      <c r="I56">
        <v>0.828125</v>
      </c>
      <c r="L56" t="s">
        <v>3</v>
      </c>
      <c r="M56">
        <f>C56*100</f>
        <v>56.25</v>
      </c>
      <c r="N56">
        <f>SUM(D56*100)</f>
        <v>26.5625</v>
      </c>
      <c r="O56">
        <f>SUM(E56)*100</f>
        <v>7.8125</v>
      </c>
      <c r="P56">
        <f>SUM(F56*100)</f>
        <v>6.25</v>
      </c>
      <c r="Q56">
        <f>SUM(G56*100)</f>
        <v>3.125</v>
      </c>
      <c r="R56">
        <f>SUM(H56*100)</f>
        <v>0</v>
      </c>
      <c r="T56">
        <f t="shared" si="0"/>
        <v>100</v>
      </c>
    </row>
    <row r="57" spans="2:20" ht="12">
      <c r="B57" t="s">
        <v>18</v>
      </c>
      <c r="C57">
        <v>0.5</v>
      </c>
      <c r="D57">
        <v>0.2</v>
      </c>
      <c r="E57">
        <v>0.1</v>
      </c>
      <c r="F57">
        <v>0.1</v>
      </c>
      <c r="G57">
        <v>0.1</v>
      </c>
      <c r="H57">
        <v>0</v>
      </c>
      <c r="I57">
        <v>0.7</v>
      </c>
      <c r="L57" t="s">
        <v>18</v>
      </c>
      <c r="M57">
        <f>C57*100</f>
        <v>50</v>
      </c>
      <c r="N57">
        <f>SUM(D57*100)</f>
        <v>20</v>
      </c>
      <c r="O57">
        <f>SUM(E57)*100</f>
        <v>10</v>
      </c>
      <c r="P57">
        <f>SUM(F57*100)</f>
        <v>10</v>
      </c>
      <c r="Q57">
        <f>SUM(G57*100)</f>
        <v>10</v>
      </c>
      <c r="R57">
        <f>SUM(H57*100)</f>
        <v>0</v>
      </c>
      <c r="T57">
        <f t="shared" si="0"/>
        <v>100</v>
      </c>
    </row>
    <row r="58" spans="2:20" ht="12">
      <c r="B58" t="s">
        <v>20</v>
      </c>
      <c r="C58">
        <v>0.46153846153846156</v>
      </c>
      <c r="D58">
        <v>0.3384615384615385</v>
      </c>
      <c r="E58">
        <v>0.12307692307692308</v>
      </c>
      <c r="F58">
        <v>0.046153846153846156</v>
      </c>
      <c r="G58">
        <v>0.023076923076923078</v>
      </c>
      <c r="H58">
        <v>0.007692307692307693</v>
      </c>
      <c r="I58">
        <v>0.8</v>
      </c>
      <c r="L58" t="s">
        <v>20</v>
      </c>
      <c r="M58">
        <f>C58*100</f>
        <v>46.15384615384615</v>
      </c>
      <c r="N58">
        <f>SUM(D58*100)</f>
        <v>33.84615384615385</v>
      </c>
      <c r="O58">
        <f>SUM(E58)*100</f>
        <v>12.307692307692308</v>
      </c>
      <c r="P58">
        <f>SUM(F58*100)</f>
        <v>4.615384615384616</v>
      </c>
      <c r="Q58">
        <f>SUM(G58*100)</f>
        <v>2.307692307692308</v>
      </c>
      <c r="R58">
        <f>SUM(H58*100)</f>
        <v>0.7692307692307693</v>
      </c>
      <c r="T58">
        <f t="shared" si="0"/>
        <v>100</v>
      </c>
    </row>
    <row r="59" spans="2:20" ht="12">
      <c r="B59" t="s">
        <v>2</v>
      </c>
      <c r="C59">
        <v>0.4444444444444444</v>
      </c>
      <c r="D59">
        <v>0.30303030303030304</v>
      </c>
      <c r="E59">
        <v>0.1111111111111111</v>
      </c>
      <c r="F59">
        <v>0.0707070707070707</v>
      </c>
      <c r="G59">
        <v>0.06060606060606061</v>
      </c>
      <c r="H59">
        <v>0.010101010101010102</v>
      </c>
      <c r="I59">
        <v>0.7474747474747474</v>
      </c>
      <c r="L59" t="s">
        <v>2</v>
      </c>
      <c r="M59">
        <f>C59*100</f>
        <v>44.44444444444444</v>
      </c>
      <c r="N59">
        <f>SUM(D59*100)</f>
        <v>30.303030303030305</v>
      </c>
      <c r="O59">
        <f>SUM(E59)*100</f>
        <v>11.11111111111111</v>
      </c>
      <c r="P59">
        <f>SUM(F59*100)</f>
        <v>7.07070707070707</v>
      </c>
      <c r="Q59">
        <f>SUM(G59*100)</f>
        <v>6.0606060606060606</v>
      </c>
      <c r="R59">
        <f>SUM(H59*100)</f>
        <v>1.0101010101010102</v>
      </c>
      <c r="T59">
        <f t="shared" si="0"/>
        <v>100</v>
      </c>
    </row>
    <row r="60" spans="2:20" ht="12">
      <c r="B60" t="s">
        <v>19</v>
      </c>
      <c r="C60">
        <v>0.4444444444444444</v>
      </c>
      <c r="D60">
        <v>0.2222222222222222</v>
      </c>
      <c r="E60">
        <v>0.2222222222222222</v>
      </c>
      <c r="F60">
        <v>0.1111111111111111</v>
      </c>
      <c r="G60">
        <v>0</v>
      </c>
      <c r="H60">
        <v>0</v>
      </c>
      <c r="I60">
        <v>0.6666666666666666</v>
      </c>
      <c r="L60" t="s">
        <v>19</v>
      </c>
      <c r="M60">
        <f>C60*100</f>
        <v>44.44444444444444</v>
      </c>
      <c r="N60">
        <f>SUM(D60*100)</f>
        <v>22.22222222222222</v>
      </c>
      <c r="O60">
        <f>SUM(E60)*100</f>
        <v>22.22222222222222</v>
      </c>
      <c r="P60">
        <f>SUM(F60*100)</f>
        <v>11.11111111111111</v>
      </c>
      <c r="Q60">
        <f>SUM(G60*100)</f>
        <v>0</v>
      </c>
      <c r="R60">
        <f>SUM(H60*100)</f>
        <v>0</v>
      </c>
      <c r="T60">
        <f t="shared" si="0"/>
        <v>100</v>
      </c>
    </row>
    <row r="61" spans="2:20" ht="12">
      <c r="B61" t="s">
        <v>21</v>
      </c>
      <c r="C61">
        <v>0.09090909090909091</v>
      </c>
      <c r="D61">
        <v>0.29545454545454547</v>
      </c>
      <c r="E61">
        <v>0.29545454545454547</v>
      </c>
      <c r="F61">
        <v>0.18181818181818182</v>
      </c>
      <c r="G61">
        <v>0.13636363636363635</v>
      </c>
      <c r="H61">
        <v>0</v>
      </c>
      <c r="I61">
        <v>0.38636363636363635</v>
      </c>
      <c r="L61" t="s">
        <v>21</v>
      </c>
      <c r="M61">
        <f>C61*100</f>
        <v>9.090909090909092</v>
      </c>
      <c r="N61">
        <f>SUM(D61*100)</f>
        <v>29.545454545454547</v>
      </c>
      <c r="O61">
        <f>SUM(E61)*100</f>
        <v>29.545454545454547</v>
      </c>
      <c r="P61">
        <f>SUM(F61*100)</f>
        <v>18.181818181818183</v>
      </c>
      <c r="Q61">
        <f>SUM(G61*100)</f>
        <v>13.636363636363635</v>
      </c>
      <c r="R61">
        <f>SUM(H61*100)</f>
        <v>0</v>
      </c>
      <c r="T61">
        <f t="shared" si="0"/>
        <v>100.00000000000001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Mac03</cp:lastModifiedBy>
  <dcterms:created xsi:type="dcterms:W3CDTF">2005-02-25T08:36:59Z</dcterms:created>
  <dcterms:modified xsi:type="dcterms:W3CDTF">2005-02-25T08:46:44Z</dcterms:modified>
  <cp:category/>
  <cp:version/>
  <cp:contentType/>
  <cp:contentStatus/>
</cp:coreProperties>
</file>