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activeTab="1"/>
  </bookViews>
  <sheets>
    <sheet name="Data for graph" sheetId="1" r:id="rId1"/>
    <sheet name="Production of ODS" sheetId="2" r:id="rId2"/>
  </sheets>
  <externalReferences>
    <externalReference r:id="rId3"/>
  </externalReferences>
  <calcPr calcId="145621"/>
</workbook>
</file>

<file path=xl/calcChain.xml><?xml version="1.0" encoding="utf-8"?>
<calcChain xmlns="http://schemas.openxmlformats.org/spreadsheetml/2006/main">
  <c r="Y6" i="1" l="1"/>
  <c r="X6" i="1"/>
  <c r="W6" i="1"/>
  <c r="V6" i="1"/>
  <c r="U6" i="1"/>
  <c r="T6" i="1"/>
  <c r="S6" i="1"/>
  <c r="R6" i="1"/>
  <c r="Q6" i="1"/>
  <c r="P6" i="1"/>
  <c r="O6" i="1"/>
  <c r="N6" i="1"/>
  <c r="M6" i="1"/>
  <c r="L6" i="1"/>
  <c r="K6" i="1"/>
  <c r="J6" i="1"/>
  <c r="I6" i="1"/>
  <c r="H6" i="1"/>
  <c r="G6" i="1"/>
  <c r="F6" i="1"/>
  <c r="E6" i="1"/>
  <c r="D6" i="1"/>
  <c r="C6" i="1"/>
  <c r="B6" i="1"/>
  <c r="Y5" i="1"/>
  <c r="X5" i="1"/>
  <c r="W5" i="1"/>
  <c r="V5" i="1"/>
  <c r="U5" i="1"/>
  <c r="T5" i="1"/>
  <c r="S5" i="1"/>
  <c r="R5" i="1"/>
  <c r="Q5" i="1"/>
  <c r="P5" i="1"/>
  <c r="O5" i="1"/>
  <c r="N5" i="1"/>
  <c r="M5" i="1"/>
  <c r="L5" i="1"/>
  <c r="K5" i="1"/>
  <c r="J5" i="1"/>
  <c r="I5" i="1"/>
  <c r="H5" i="1"/>
  <c r="G5" i="1"/>
  <c r="F5" i="1"/>
  <c r="E5" i="1"/>
  <c r="D5" i="1"/>
  <c r="C5" i="1"/>
  <c r="B5" i="1"/>
  <c r="Y4" i="1"/>
  <c r="X4" i="1"/>
  <c r="W4" i="1"/>
  <c r="V4" i="1"/>
  <c r="U4" i="1"/>
  <c r="T4" i="1"/>
  <c r="S4" i="1"/>
  <c r="R4" i="1"/>
  <c r="Q4" i="1"/>
  <c r="P4" i="1"/>
  <c r="O4" i="1"/>
  <c r="N4" i="1"/>
  <c r="M4" i="1"/>
  <c r="L4" i="1"/>
  <c r="K4" i="1"/>
  <c r="J4" i="1"/>
  <c r="I4" i="1"/>
  <c r="H4" i="1"/>
  <c r="G4" i="1"/>
  <c r="F4" i="1"/>
  <c r="E4" i="1"/>
  <c r="D4" i="1"/>
  <c r="C4" i="1"/>
  <c r="B4" i="1"/>
  <c r="Y3" i="1"/>
  <c r="X3" i="1"/>
  <c r="W3" i="1"/>
  <c r="V3" i="1"/>
  <c r="U3" i="1"/>
  <c r="T3" i="1"/>
  <c r="S3" i="1"/>
  <c r="R3" i="1"/>
  <c r="Q3" i="1"/>
  <c r="P3" i="1"/>
  <c r="O3" i="1"/>
  <c r="N3" i="1"/>
  <c r="M3" i="1"/>
  <c r="L3" i="1"/>
  <c r="K3" i="1"/>
  <c r="J3" i="1"/>
  <c r="I3" i="1"/>
  <c r="H3" i="1"/>
  <c r="G3" i="1"/>
  <c r="F3" i="1"/>
  <c r="E3" i="1"/>
  <c r="D3" i="1"/>
  <c r="C3" i="1"/>
  <c r="B3" i="1"/>
  <c r="Y2" i="1"/>
  <c r="Y7" i="1" s="1"/>
  <c r="X2" i="1"/>
  <c r="X7" i="1" s="1"/>
  <c r="W2" i="1"/>
  <c r="W7" i="1" s="1"/>
  <c r="V2" i="1"/>
  <c r="V7" i="1" s="1"/>
  <c r="U2" i="1"/>
  <c r="U7" i="1" s="1"/>
  <c r="T2" i="1"/>
  <c r="T7" i="1" s="1"/>
  <c r="S2" i="1"/>
  <c r="S7" i="1" s="1"/>
  <c r="R2" i="1"/>
  <c r="R7" i="1" s="1"/>
  <c r="Q2" i="1"/>
  <c r="Q7" i="1" s="1"/>
  <c r="P2" i="1"/>
  <c r="P7" i="1" s="1"/>
  <c r="O2" i="1"/>
  <c r="O7" i="1" s="1"/>
  <c r="N2" i="1"/>
  <c r="N7" i="1" s="1"/>
  <c r="M2" i="1"/>
  <c r="M7" i="1" s="1"/>
  <c r="L2" i="1"/>
  <c r="L7" i="1" s="1"/>
  <c r="K2" i="1"/>
  <c r="K7" i="1" s="1"/>
  <c r="J2" i="1"/>
  <c r="J7" i="1" s="1"/>
  <c r="I2" i="1"/>
  <c r="I7" i="1" s="1"/>
  <c r="H2" i="1"/>
  <c r="H7" i="1" s="1"/>
  <c r="G2" i="1"/>
  <c r="G7" i="1" s="1"/>
  <c r="F2" i="1"/>
  <c r="F7" i="1" s="1"/>
  <c r="E2" i="1"/>
  <c r="E7" i="1" s="1"/>
  <c r="D2" i="1"/>
  <c r="D7" i="1" s="1"/>
  <c r="C2" i="1"/>
  <c r="C7" i="1" s="1"/>
  <c r="B2" i="1"/>
  <c r="B7" i="1" s="1"/>
</calcChain>
</file>

<file path=xl/sharedStrings.xml><?xml version="1.0" encoding="utf-8"?>
<sst xmlns="http://schemas.openxmlformats.org/spreadsheetml/2006/main" count="9" uniqueCount="9">
  <si>
    <t>A1: CFCs</t>
  </si>
  <si>
    <t>A2: Halons</t>
  </si>
  <si>
    <t>B1-B2-B3: Other CFCs, CTCs, MCFs</t>
  </si>
  <si>
    <t>C1-C2-C3: HCFCs, HBFCs, Bromochloromethane</t>
  </si>
  <si>
    <t>E1: Methyl Bromide</t>
  </si>
  <si>
    <t>Total production</t>
  </si>
  <si>
    <t xml:space="preserve">Note: Some of the calculated production or consumption figures may be negative.  Production is defined under Article 1(5) of the Montreal Protocol as production minus the amount destroyed minus the amount entirely used as feedstock in the manufacture of other chemicals. Calculated production may therefore be negative in cases where the destroyed amounts exceed the production. Since the figures are for each calendar year, it is quite possible that in some years the feedstock figure may exceed the production figure of that year, if the feedstock use is from a carry-over stock. The calculated production could be negative in such cases. </t>
  </si>
  <si>
    <t>Note: Data is not always reported for all years, especially in the beginning of the time series, which can cause irregularities in the time series</t>
  </si>
  <si>
    <t>Data source: UNEP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</si>
</sst>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font>
    <font>
      <sz val="10"/>
      <name val="Arial"/>
      <family val="2"/>
    </font>
    <font>
      <sz val="10"/>
      <color theme="0" tint="-0.499984740745262"/>
      <name val="Arial"/>
      <family val="2"/>
    </font>
    <font>
      <sz val="11"/>
      <color rgb="FF000000"/>
      <name val="Calibri"/>
      <family val="2"/>
    </font>
    <font>
      <sz val="10"/>
      <name val="Cambria"/>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1" xfId="0" applyBorder="1"/>
    <xf numFmtId="0" fontId="1" fillId="0" borderId="0" xfId="0" applyNumberFormat="1" applyFont="1" applyAlignment="1">
      <alignment horizontal="center" vertical="center"/>
    </xf>
    <xf numFmtId="164" fontId="0" fillId="0" borderId="1" xfId="0" applyNumberFormat="1" applyBorder="1"/>
    <xf numFmtId="2" fontId="1" fillId="0" borderId="0" xfId="0" applyNumberFormat="1" applyFont="1" applyAlignment="1">
      <alignment horizontal="center" vertical="center"/>
    </xf>
    <xf numFmtId="3" fontId="0" fillId="0" borderId="1" xfId="0" applyNumberFormat="1" applyBorder="1"/>
    <xf numFmtId="2" fontId="1" fillId="0" borderId="1" xfId="0" applyNumberFormat="1" applyFont="1" applyBorder="1" applyAlignment="1">
      <alignment horizontal="center" vertical="center"/>
    </xf>
    <xf numFmtId="0" fontId="1" fillId="0" borderId="1" xfId="0" applyNumberFormat="1" applyFont="1" applyFill="1" applyBorder="1" applyAlignment="1"/>
    <xf numFmtId="2" fontId="2" fillId="0" borderId="1" xfId="0" applyNumberFormat="1" applyFont="1" applyBorder="1" applyAlignment="1">
      <alignment horizontal="center" vertical="center"/>
    </xf>
    <xf numFmtId="0" fontId="1" fillId="0" borderId="0" xfId="0" applyNumberFormat="1" applyFont="1" applyFill="1" applyBorder="1" applyAlignment="1"/>
    <xf numFmtId="2" fontId="2" fillId="0" borderId="0" xfId="0" applyNumberFormat="1" applyFont="1" applyBorder="1" applyAlignment="1">
      <alignment horizontal="center" vertical="center"/>
    </xf>
    <xf numFmtId="2" fontId="1" fillId="0" borderId="0" xfId="0" applyNumberFormat="1" applyFont="1" applyBorder="1" applyAlignment="1">
      <alignment horizontal="center" vertical="center"/>
    </xf>
    <xf numFmtId="0" fontId="3" fillId="0" borderId="0" xfId="0" applyFont="1"/>
    <xf numFmtId="0" fontId="4" fillId="0" borderId="0" xfId="0" applyFont="1" applyAlignment="1">
      <alignment horizontal="left" vertical="center"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23479581825663"/>
          <c:y val="6.696435869964458E-2"/>
          <c:w val="0.57870457583516566"/>
          <c:h val="0.79687586852577053"/>
        </c:manualLayout>
      </c:layout>
      <c:barChart>
        <c:barDir val="col"/>
        <c:grouping val="stacked"/>
        <c:varyColors val="0"/>
        <c:ser>
          <c:idx val="0"/>
          <c:order val="0"/>
          <c:tx>
            <c:strRef>
              <c:f>'Data for graph'!$A$2</c:f>
              <c:strCache>
                <c:ptCount val="1"/>
                <c:pt idx="0">
                  <c:v>A1: CFCs</c:v>
                </c:pt>
              </c:strCache>
            </c:strRef>
          </c:tx>
          <c:spPr>
            <a:solidFill>
              <a:srgbClr val="0000FF"/>
            </a:solidFill>
            <a:ln w="25400">
              <a:noFill/>
            </a:ln>
          </c:spPr>
          <c:invertIfNegative val="0"/>
          <c:cat>
            <c:numRef>
              <c:f>'Data for graph'!$B$1:$Y$1</c:f>
              <c:numCache>
                <c:formatCode>General</c:formatCode>
                <c:ptCount val="24"/>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numCache>
            </c:numRef>
          </c:cat>
          <c:val>
            <c:numRef>
              <c:f>'Data for graph'!$B$2:$Y$2</c:f>
              <c:numCache>
                <c:formatCode>#,##0.0</c:formatCode>
                <c:ptCount val="24"/>
                <c:pt idx="0">
                  <c:v>445423.4</c:v>
                </c:pt>
                <c:pt idx="1">
                  <c:v>368940.4</c:v>
                </c:pt>
                <c:pt idx="2">
                  <c:v>277377.59999999998</c:v>
                </c:pt>
                <c:pt idx="3">
                  <c:v>234865.2</c:v>
                </c:pt>
                <c:pt idx="4">
                  <c:v>219430.80000000002</c:v>
                </c:pt>
                <c:pt idx="5">
                  <c:v>191043.6</c:v>
                </c:pt>
                <c:pt idx="6">
                  <c:v>80287.3</c:v>
                </c:pt>
                <c:pt idx="7">
                  <c:v>30949</c:v>
                </c:pt>
                <c:pt idx="8">
                  <c:v>32690</c:v>
                </c:pt>
                <c:pt idx="9">
                  <c:v>33435.4</c:v>
                </c:pt>
                <c:pt idx="10">
                  <c:v>31993.5</c:v>
                </c:pt>
                <c:pt idx="11">
                  <c:v>30568.799999999999</c:v>
                </c:pt>
                <c:pt idx="12">
                  <c:v>26348.600000000002</c:v>
                </c:pt>
                <c:pt idx="13">
                  <c:v>25512.1</c:v>
                </c:pt>
                <c:pt idx="14">
                  <c:v>25979.8</c:v>
                </c:pt>
                <c:pt idx="15">
                  <c:v>16180.899999999998</c:v>
                </c:pt>
                <c:pt idx="16">
                  <c:v>8397.2000000000007</c:v>
                </c:pt>
                <c:pt idx="17">
                  <c:v>6622.3</c:v>
                </c:pt>
                <c:pt idx="18">
                  <c:v>1681.6000000000001</c:v>
                </c:pt>
                <c:pt idx="19">
                  <c:v>-455.19999999999987</c:v>
                </c:pt>
                <c:pt idx="20">
                  <c:v>60.800000000000047</c:v>
                </c:pt>
                <c:pt idx="21">
                  <c:v>-5672.6</c:v>
                </c:pt>
                <c:pt idx="22">
                  <c:v>-727.90000000000009</c:v>
                </c:pt>
                <c:pt idx="23">
                  <c:v>-1292</c:v>
                </c:pt>
              </c:numCache>
            </c:numRef>
          </c:val>
        </c:ser>
        <c:ser>
          <c:idx val="1"/>
          <c:order val="1"/>
          <c:tx>
            <c:strRef>
              <c:f>'Data for graph'!$A$3</c:f>
              <c:strCache>
                <c:ptCount val="1"/>
                <c:pt idx="0">
                  <c:v>A2: Halons</c:v>
                </c:pt>
              </c:strCache>
            </c:strRef>
          </c:tx>
          <c:spPr>
            <a:solidFill>
              <a:srgbClr val="00CCFF"/>
            </a:solidFill>
            <a:ln w="25400">
              <a:noFill/>
            </a:ln>
          </c:spPr>
          <c:invertIfNegative val="0"/>
          <c:cat>
            <c:numRef>
              <c:f>'Data for graph'!$B$1:$Y$1</c:f>
              <c:numCache>
                <c:formatCode>General</c:formatCode>
                <c:ptCount val="24"/>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numCache>
            </c:numRef>
          </c:cat>
          <c:val>
            <c:numRef>
              <c:f>'Data for graph'!$B$3:$Y$3</c:f>
              <c:numCache>
                <c:formatCode>#,##0.0</c:formatCode>
                <c:ptCount val="24"/>
                <c:pt idx="0">
                  <c:v>71193</c:v>
                </c:pt>
                <c:pt idx="1">
                  <c:v>71537</c:v>
                </c:pt>
                <c:pt idx="2">
                  <c:v>54722</c:v>
                </c:pt>
                <c:pt idx="3">
                  <c:v>56004</c:v>
                </c:pt>
                <c:pt idx="4">
                  <c:v>35618</c:v>
                </c:pt>
                <c:pt idx="5">
                  <c:v>25022</c:v>
                </c:pt>
                <c:pt idx="6">
                  <c:v>0</c:v>
                </c:pt>
                <c:pt idx="7">
                  <c:v>0</c:v>
                </c:pt>
                <c:pt idx="8">
                  <c:v>-3</c:v>
                </c:pt>
                <c:pt idx="9">
                  <c:v>-60</c:v>
                </c:pt>
                <c:pt idx="10">
                  <c:v>-37.4</c:v>
                </c:pt>
                <c:pt idx="11">
                  <c:v>-290</c:v>
                </c:pt>
                <c:pt idx="12">
                  <c:v>-500.1</c:v>
                </c:pt>
                <c:pt idx="13">
                  <c:v>-220.1</c:v>
                </c:pt>
                <c:pt idx="14">
                  <c:v>-223.1</c:v>
                </c:pt>
                <c:pt idx="15">
                  <c:v>-3218.2000000000003</c:v>
                </c:pt>
                <c:pt idx="16">
                  <c:v>-3480.5</c:v>
                </c:pt>
                <c:pt idx="17">
                  <c:v>-550.6</c:v>
                </c:pt>
                <c:pt idx="18">
                  <c:v>-1318.3</c:v>
                </c:pt>
                <c:pt idx="19">
                  <c:v>-1088</c:v>
                </c:pt>
                <c:pt idx="20">
                  <c:v>-594.99999999999989</c:v>
                </c:pt>
                <c:pt idx="21">
                  <c:v>-392.5</c:v>
                </c:pt>
                <c:pt idx="22">
                  <c:v>-87.1</c:v>
                </c:pt>
                <c:pt idx="23">
                  <c:v>-252.9</c:v>
                </c:pt>
              </c:numCache>
            </c:numRef>
          </c:val>
        </c:ser>
        <c:ser>
          <c:idx val="2"/>
          <c:order val="2"/>
          <c:tx>
            <c:strRef>
              <c:f>'Data for graph'!$A$4</c:f>
              <c:strCache>
                <c:ptCount val="1"/>
                <c:pt idx="0">
                  <c:v>B1-B2-B3: Other CFCs, CTCs, MCFs</c:v>
                </c:pt>
              </c:strCache>
            </c:strRef>
          </c:tx>
          <c:spPr>
            <a:solidFill>
              <a:srgbClr val="CCFFFF"/>
            </a:solidFill>
            <a:ln w="25400">
              <a:noFill/>
            </a:ln>
          </c:spPr>
          <c:invertIfNegative val="0"/>
          <c:cat>
            <c:numRef>
              <c:f>'Data for graph'!$B$1:$Y$1</c:f>
              <c:numCache>
                <c:formatCode>General</c:formatCode>
                <c:ptCount val="24"/>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numCache>
            </c:numRef>
          </c:cat>
          <c:val>
            <c:numRef>
              <c:f>'Data for graph'!$B$4:$Y$4</c:f>
              <c:numCache>
                <c:formatCode>#,##0.0</c:formatCode>
                <c:ptCount val="24"/>
                <c:pt idx="0">
                  <c:v>0</c:v>
                </c:pt>
                <c:pt idx="1">
                  <c:v>145402</c:v>
                </c:pt>
                <c:pt idx="2">
                  <c:v>24485</c:v>
                </c:pt>
                <c:pt idx="3">
                  <c:v>22128.7</c:v>
                </c:pt>
                <c:pt idx="4">
                  <c:v>58789.899999999994</c:v>
                </c:pt>
                <c:pt idx="5">
                  <c:v>30394</c:v>
                </c:pt>
                <c:pt idx="6">
                  <c:v>27579.599999999999</c:v>
                </c:pt>
                <c:pt idx="7">
                  <c:v>5951.3000000000011</c:v>
                </c:pt>
                <c:pt idx="8">
                  <c:v>1568.4</c:v>
                </c:pt>
                <c:pt idx="9">
                  <c:v>855.3</c:v>
                </c:pt>
                <c:pt idx="10">
                  <c:v>3226.2000000000003</c:v>
                </c:pt>
                <c:pt idx="11">
                  <c:v>355.90000000000003</c:v>
                </c:pt>
                <c:pt idx="12">
                  <c:v>1368.2</c:v>
                </c:pt>
                <c:pt idx="13">
                  <c:v>8349.6</c:v>
                </c:pt>
                <c:pt idx="14">
                  <c:v>649.69999999999993</c:v>
                </c:pt>
                <c:pt idx="15">
                  <c:v>832.1</c:v>
                </c:pt>
                <c:pt idx="16">
                  <c:v>-3795</c:v>
                </c:pt>
                <c:pt idx="17">
                  <c:v>-7343.7</c:v>
                </c:pt>
                <c:pt idx="18">
                  <c:v>-2823.3000000000006</c:v>
                </c:pt>
                <c:pt idx="19">
                  <c:v>-10325.700000000001</c:v>
                </c:pt>
                <c:pt idx="20">
                  <c:v>-7443.1</c:v>
                </c:pt>
                <c:pt idx="21">
                  <c:v>-3283.8999999999996</c:v>
                </c:pt>
                <c:pt idx="22">
                  <c:v>-912.10000000000014</c:v>
                </c:pt>
                <c:pt idx="23">
                  <c:v>-341.09999999999997</c:v>
                </c:pt>
              </c:numCache>
            </c:numRef>
          </c:val>
        </c:ser>
        <c:ser>
          <c:idx val="3"/>
          <c:order val="3"/>
          <c:tx>
            <c:strRef>
              <c:f>'Data for graph'!$A$5</c:f>
              <c:strCache>
                <c:ptCount val="1"/>
                <c:pt idx="0">
                  <c:v>C1-C2-C3: HCFCs, HBFCs, Bromochloromethane</c:v>
                </c:pt>
              </c:strCache>
            </c:strRef>
          </c:tx>
          <c:spPr>
            <a:solidFill>
              <a:srgbClr val="FF0000"/>
            </a:solidFill>
            <a:ln w="25400">
              <a:noFill/>
            </a:ln>
          </c:spPr>
          <c:invertIfNegative val="0"/>
          <c:cat>
            <c:numRef>
              <c:f>'Data for graph'!$B$1:$Y$1</c:f>
              <c:numCache>
                <c:formatCode>General</c:formatCode>
                <c:ptCount val="24"/>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numCache>
            </c:numRef>
          </c:cat>
          <c:val>
            <c:numRef>
              <c:f>'Data for graph'!$B$5:$Y$5</c:f>
              <c:numCache>
                <c:formatCode>#,##0.0</c:formatCode>
                <c:ptCount val="24"/>
                <c:pt idx="0">
                  <c:v>0</c:v>
                </c:pt>
                <c:pt idx="1">
                  <c:v>3384</c:v>
                </c:pt>
                <c:pt idx="2">
                  <c:v>1559.5</c:v>
                </c:pt>
                <c:pt idx="3">
                  <c:v>880.9</c:v>
                </c:pt>
                <c:pt idx="4">
                  <c:v>5084</c:v>
                </c:pt>
                <c:pt idx="5">
                  <c:v>5876.3</c:v>
                </c:pt>
                <c:pt idx="6">
                  <c:v>8315.7999999999993</c:v>
                </c:pt>
                <c:pt idx="7">
                  <c:v>10242</c:v>
                </c:pt>
                <c:pt idx="8">
                  <c:v>10145.9</c:v>
                </c:pt>
                <c:pt idx="9">
                  <c:v>10292.699999999999</c:v>
                </c:pt>
                <c:pt idx="10">
                  <c:v>11572.3</c:v>
                </c:pt>
                <c:pt idx="11">
                  <c:v>11262.9</c:v>
                </c:pt>
                <c:pt idx="12">
                  <c:v>11513.499999999998</c:v>
                </c:pt>
                <c:pt idx="13">
                  <c:v>9334.5</c:v>
                </c:pt>
                <c:pt idx="14">
                  <c:v>9403.6999999999989</c:v>
                </c:pt>
                <c:pt idx="15">
                  <c:v>8035.7999999999993</c:v>
                </c:pt>
                <c:pt idx="16">
                  <c:v>5755.9999999999991</c:v>
                </c:pt>
                <c:pt idx="17">
                  <c:v>4497.2</c:v>
                </c:pt>
                <c:pt idx="18">
                  <c:v>2549</c:v>
                </c:pt>
                <c:pt idx="19">
                  <c:v>3863.5</c:v>
                </c:pt>
                <c:pt idx="20">
                  <c:v>4451.2</c:v>
                </c:pt>
                <c:pt idx="21">
                  <c:v>2155.3999999999996</c:v>
                </c:pt>
                <c:pt idx="22">
                  <c:v>1182.8999999999999</c:v>
                </c:pt>
                <c:pt idx="23">
                  <c:v>578.47000000000014</c:v>
                </c:pt>
              </c:numCache>
            </c:numRef>
          </c:val>
        </c:ser>
        <c:ser>
          <c:idx val="4"/>
          <c:order val="4"/>
          <c:tx>
            <c:strRef>
              <c:f>'Data for graph'!$A$6</c:f>
              <c:strCache>
                <c:ptCount val="1"/>
                <c:pt idx="0">
                  <c:v>E1: Methyl Bromide</c:v>
                </c:pt>
              </c:strCache>
            </c:strRef>
          </c:tx>
          <c:spPr>
            <a:solidFill>
              <a:srgbClr val="FFFF00"/>
            </a:solidFill>
            <a:ln w="25400">
              <a:noFill/>
            </a:ln>
          </c:spPr>
          <c:invertIfNegative val="0"/>
          <c:cat>
            <c:numRef>
              <c:f>'Data for graph'!$B$1:$Y$1</c:f>
              <c:numCache>
                <c:formatCode>General</c:formatCode>
                <c:ptCount val="24"/>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numCache>
            </c:numRef>
          </c:cat>
          <c:val>
            <c:numRef>
              <c:f>'Data for graph'!$B$6:$Y$6</c:f>
              <c:numCache>
                <c:formatCode>#,##0.0</c:formatCode>
                <c:ptCount val="24"/>
                <c:pt idx="0">
                  <c:v>0</c:v>
                </c:pt>
                <c:pt idx="1">
                  <c:v>0</c:v>
                </c:pt>
                <c:pt idx="2">
                  <c:v>0</c:v>
                </c:pt>
                <c:pt idx="3">
                  <c:v>2517</c:v>
                </c:pt>
                <c:pt idx="4">
                  <c:v>0</c:v>
                </c:pt>
                <c:pt idx="5">
                  <c:v>2.6</c:v>
                </c:pt>
                <c:pt idx="6">
                  <c:v>12.6</c:v>
                </c:pt>
                <c:pt idx="7">
                  <c:v>1997.8000000000002</c:v>
                </c:pt>
                <c:pt idx="8">
                  <c:v>2751</c:v>
                </c:pt>
                <c:pt idx="9">
                  <c:v>2587.5</c:v>
                </c:pt>
                <c:pt idx="10">
                  <c:v>2111.3999999999996</c:v>
                </c:pt>
                <c:pt idx="11">
                  <c:v>1916.4</c:v>
                </c:pt>
                <c:pt idx="12">
                  <c:v>1424.4</c:v>
                </c:pt>
                <c:pt idx="13">
                  <c:v>1276.3</c:v>
                </c:pt>
                <c:pt idx="14">
                  <c:v>1266.3000000000002</c:v>
                </c:pt>
                <c:pt idx="15">
                  <c:v>1027.2</c:v>
                </c:pt>
                <c:pt idx="16">
                  <c:v>1119.2</c:v>
                </c:pt>
                <c:pt idx="17">
                  <c:v>93</c:v>
                </c:pt>
                <c:pt idx="18">
                  <c:v>-3.6</c:v>
                </c:pt>
                <c:pt idx="19">
                  <c:v>0</c:v>
                </c:pt>
                <c:pt idx="20">
                  <c:v>-0.1</c:v>
                </c:pt>
                <c:pt idx="21">
                  <c:v>0</c:v>
                </c:pt>
                <c:pt idx="22">
                  <c:v>0</c:v>
                </c:pt>
                <c:pt idx="23">
                  <c:v>-0.1</c:v>
                </c:pt>
              </c:numCache>
            </c:numRef>
          </c:val>
        </c:ser>
        <c:dLbls>
          <c:showLegendKey val="0"/>
          <c:showVal val="0"/>
          <c:showCatName val="0"/>
          <c:showSerName val="0"/>
          <c:showPercent val="0"/>
          <c:showBubbleSize val="0"/>
        </c:dLbls>
        <c:gapWidth val="30"/>
        <c:overlap val="100"/>
        <c:axId val="63285504"/>
        <c:axId val="63385600"/>
      </c:barChart>
      <c:lineChart>
        <c:grouping val="standard"/>
        <c:varyColors val="0"/>
        <c:ser>
          <c:idx val="5"/>
          <c:order val="5"/>
          <c:tx>
            <c:strRef>
              <c:f>'Data for graph'!$A$7</c:f>
              <c:strCache>
                <c:ptCount val="1"/>
                <c:pt idx="0">
                  <c:v>Total production</c:v>
                </c:pt>
              </c:strCache>
            </c:strRef>
          </c:tx>
          <c:spPr>
            <a:ln w="15875">
              <a:solidFill>
                <a:schemeClr val="tx1"/>
              </a:solidFill>
            </a:ln>
          </c:spPr>
          <c:marker>
            <c:symbol val="none"/>
          </c:marker>
          <c:cat>
            <c:numRef>
              <c:f>'Data for graph'!$B$1:$Y$1</c:f>
              <c:numCache>
                <c:formatCode>General</c:formatCode>
                <c:ptCount val="24"/>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numCache>
            </c:numRef>
          </c:cat>
          <c:val>
            <c:numRef>
              <c:f>'Data for graph'!$B$7:$Y$7</c:f>
              <c:numCache>
                <c:formatCode>#,##0.0</c:formatCode>
                <c:ptCount val="24"/>
                <c:pt idx="0">
                  <c:v>516616.4</c:v>
                </c:pt>
                <c:pt idx="1">
                  <c:v>589263.4</c:v>
                </c:pt>
                <c:pt idx="2">
                  <c:v>358144.1</c:v>
                </c:pt>
                <c:pt idx="3">
                  <c:v>316395.80000000005</c:v>
                </c:pt>
                <c:pt idx="4">
                  <c:v>318922.7</c:v>
                </c:pt>
                <c:pt idx="5">
                  <c:v>252338.5</c:v>
                </c:pt>
                <c:pt idx="6">
                  <c:v>116195.3</c:v>
                </c:pt>
                <c:pt idx="7">
                  <c:v>49140.100000000006</c:v>
                </c:pt>
                <c:pt idx="8">
                  <c:v>47152.3</c:v>
                </c:pt>
                <c:pt idx="9">
                  <c:v>47110.9</c:v>
                </c:pt>
                <c:pt idx="10">
                  <c:v>48865.999999999993</c:v>
                </c:pt>
                <c:pt idx="11">
                  <c:v>43814</c:v>
                </c:pt>
                <c:pt idx="12">
                  <c:v>40154.600000000006</c:v>
                </c:pt>
                <c:pt idx="13">
                  <c:v>44252.4</c:v>
                </c:pt>
                <c:pt idx="14">
                  <c:v>37076.400000000001</c:v>
                </c:pt>
                <c:pt idx="15">
                  <c:v>22857.8</c:v>
                </c:pt>
                <c:pt idx="16">
                  <c:v>7996.9</c:v>
                </c:pt>
                <c:pt idx="17">
                  <c:v>3318.2</c:v>
                </c:pt>
                <c:pt idx="18">
                  <c:v>85.399999999999551</c:v>
                </c:pt>
                <c:pt idx="19">
                  <c:v>-8005.4000000000015</c:v>
                </c:pt>
                <c:pt idx="20">
                  <c:v>-3526.2000000000003</c:v>
                </c:pt>
                <c:pt idx="21">
                  <c:v>-7193.6</c:v>
                </c:pt>
                <c:pt idx="22">
                  <c:v>-544.2000000000005</c:v>
                </c:pt>
                <c:pt idx="23">
                  <c:v>-1307.6299999999997</c:v>
                </c:pt>
              </c:numCache>
            </c:numRef>
          </c:val>
          <c:smooth val="0"/>
        </c:ser>
        <c:dLbls>
          <c:showLegendKey val="0"/>
          <c:showVal val="0"/>
          <c:showCatName val="0"/>
          <c:showSerName val="0"/>
          <c:showPercent val="0"/>
          <c:showBubbleSize val="0"/>
        </c:dLbls>
        <c:marker val="1"/>
        <c:smooth val="0"/>
        <c:axId val="63285504"/>
        <c:axId val="63385600"/>
      </c:lineChart>
      <c:catAx>
        <c:axId val="63285504"/>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050" b="0" i="0" u="none" strike="noStrike" baseline="0">
                <a:solidFill>
                  <a:srgbClr val="000000"/>
                </a:solidFill>
                <a:latin typeface="Cambria"/>
                <a:ea typeface="Cambria"/>
                <a:cs typeface="Cambria"/>
              </a:defRPr>
            </a:pPr>
            <a:endParaRPr lang="en-US"/>
          </a:p>
        </c:txPr>
        <c:crossAx val="63385600"/>
        <c:crosses val="autoZero"/>
        <c:auto val="1"/>
        <c:lblAlgn val="ctr"/>
        <c:lblOffset val="100"/>
        <c:tickLblSkip val="1"/>
        <c:tickMarkSkip val="1"/>
        <c:noMultiLvlLbl val="0"/>
      </c:catAx>
      <c:valAx>
        <c:axId val="63385600"/>
        <c:scaling>
          <c:orientation val="minMax"/>
          <c:max val="600000"/>
          <c:min val="-5000"/>
        </c:scaling>
        <c:delete val="0"/>
        <c:axPos val="l"/>
        <c:majorGridlines>
          <c:spPr>
            <a:ln w="3175">
              <a:solidFill>
                <a:srgbClr val="C0C0C0"/>
              </a:solidFill>
              <a:prstDash val="solid"/>
            </a:ln>
          </c:spPr>
        </c:majorGridlines>
        <c:title>
          <c:tx>
            <c:rich>
              <a:bodyPr/>
              <a:lstStyle/>
              <a:p>
                <a:pPr>
                  <a:defRPr sz="1100" b="0" i="0" u="none" strike="noStrike" baseline="0">
                    <a:solidFill>
                      <a:srgbClr val="000000"/>
                    </a:solidFill>
                    <a:latin typeface="Cambria"/>
                    <a:ea typeface="Cambria"/>
                    <a:cs typeface="Cambria"/>
                  </a:defRPr>
                </a:pPr>
                <a:r>
                  <a:rPr lang="en-GB"/>
                  <a:t>Production in ODP tonnes</a:t>
                </a:r>
              </a:p>
            </c:rich>
          </c:tx>
          <c:layout>
            <c:manualLayout>
              <c:xMode val="edge"/>
              <c:yMode val="edge"/>
              <c:x val="1.3888815199784561E-2"/>
              <c:y val="0.2656252343457067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mbria"/>
                <a:ea typeface="Cambria"/>
                <a:cs typeface="Cambria"/>
              </a:defRPr>
            </a:pPr>
            <a:endParaRPr lang="en-US"/>
          </a:p>
        </c:txPr>
        <c:crossAx val="63285504"/>
        <c:crosses val="autoZero"/>
        <c:crossBetween val="between"/>
        <c:minorUnit val="10000"/>
      </c:valAx>
      <c:spPr>
        <a:noFill/>
        <a:ln w="25400">
          <a:noFill/>
        </a:ln>
      </c:spPr>
    </c:plotArea>
    <c:legend>
      <c:legendPos val="r"/>
      <c:layout>
        <c:manualLayout>
          <c:xMode val="edge"/>
          <c:yMode val="edge"/>
          <c:x val="0.73611218965163816"/>
          <c:y val="2.4553571428571428E-2"/>
          <c:w val="0.26388781034836184"/>
          <c:h val="0.55259186351706047"/>
        </c:manualLayout>
      </c:layout>
      <c:overlay val="0"/>
      <c:spPr>
        <a:noFill/>
        <a:ln w="25400">
          <a:noFill/>
        </a:ln>
      </c:spPr>
      <c:txPr>
        <a:bodyPr/>
        <a:lstStyle/>
        <a:p>
          <a:pPr>
            <a:defRPr sz="845" b="0" i="0" u="none" strike="noStrike" baseline="0">
              <a:solidFill>
                <a:srgbClr val="000000"/>
              </a:solidFill>
              <a:latin typeface="Cambria"/>
              <a:ea typeface="Cambria"/>
              <a:cs typeface="Cambria"/>
            </a:defRPr>
          </a:pPr>
          <a:endParaRPr lang="en-US"/>
        </a:p>
      </c:txPr>
    </c:legend>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123825</xdr:colOff>
      <xdr:row>26</xdr:row>
      <xdr:rowOff>133350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temiri/Indicators/CSI%20006/DataPackageForGraph_Fig1%20production_6nov2012_Corr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ll down data"/>
      <sheetName val="Drill down data info"/>
      <sheetName val="Metadata"/>
      <sheetName val="Data for graph"/>
      <sheetName val="Graph"/>
    </sheetNames>
    <sheetDataSet>
      <sheetData sheetId="0">
        <row r="2">
          <cell r="D2">
            <v>445423.4</v>
          </cell>
          <cell r="E2">
            <v>368940.4</v>
          </cell>
          <cell r="F2">
            <v>277377.59999999998</v>
          </cell>
          <cell r="G2">
            <v>234865.2</v>
          </cell>
          <cell r="H2">
            <v>219430.80000000002</v>
          </cell>
          <cell r="I2">
            <v>191043.6</v>
          </cell>
          <cell r="J2">
            <v>80287.3</v>
          </cell>
          <cell r="K2">
            <v>30949</v>
          </cell>
          <cell r="L2">
            <v>32690</v>
          </cell>
          <cell r="M2">
            <v>33435.4</v>
          </cell>
          <cell r="N2">
            <v>31993.5</v>
          </cell>
          <cell r="O2">
            <v>30568.799999999999</v>
          </cell>
          <cell r="P2">
            <v>26348.600000000002</v>
          </cell>
          <cell r="Q2">
            <v>25512.1</v>
          </cell>
          <cell r="R2">
            <v>25979.8</v>
          </cell>
          <cell r="S2">
            <v>16180.899999999998</v>
          </cell>
          <cell r="T2">
            <v>8397.2000000000007</v>
          </cell>
          <cell r="U2">
            <v>6622.3</v>
          </cell>
          <cell r="V2">
            <v>1681.6000000000001</v>
          </cell>
          <cell r="W2">
            <v>-455.19999999999987</v>
          </cell>
          <cell r="X2">
            <v>60.800000000000047</v>
          </cell>
          <cell r="Y2">
            <v>-5672.6</v>
          </cell>
          <cell r="Z2">
            <v>-727.90000000000009</v>
          </cell>
          <cell r="AA2">
            <v>-1292</v>
          </cell>
        </row>
        <row r="3">
          <cell r="D3">
            <v>71193</v>
          </cell>
          <cell r="E3">
            <v>71537</v>
          </cell>
          <cell r="F3">
            <v>54722</v>
          </cell>
          <cell r="G3">
            <v>56004</v>
          </cell>
          <cell r="H3">
            <v>35618</v>
          </cell>
          <cell r="I3">
            <v>25022</v>
          </cell>
          <cell r="L3">
            <v>-3</v>
          </cell>
          <cell r="M3">
            <v>-60</v>
          </cell>
          <cell r="N3">
            <v>-37.4</v>
          </cell>
          <cell r="O3">
            <v>-290</v>
          </cell>
          <cell r="P3">
            <v>-500.1</v>
          </cell>
          <cell r="Q3">
            <v>-220.1</v>
          </cell>
          <cell r="R3">
            <v>-223.1</v>
          </cell>
          <cell r="S3">
            <v>-3218.2000000000003</v>
          </cell>
          <cell r="T3">
            <v>-3480.5</v>
          </cell>
          <cell r="U3">
            <v>-550.6</v>
          </cell>
          <cell r="V3">
            <v>-1318.3</v>
          </cell>
          <cell r="W3">
            <v>-1088</v>
          </cell>
          <cell r="X3">
            <v>-594.99999999999989</v>
          </cell>
          <cell r="Y3">
            <v>-392.5</v>
          </cell>
          <cell r="Z3">
            <v>-87.1</v>
          </cell>
          <cell r="AA3">
            <v>-252.9</v>
          </cell>
        </row>
        <row r="4">
          <cell r="E4">
            <v>99</v>
          </cell>
          <cell r="F4">
            <v>32</v>
          </cell>
          <cell r="H4">
            <v>20</v>
          </cell>
          <cell r="I4">
            <v>51</v>
          </cell>
          <cell r="J4">
            <v>13.5</v>
          </cell>
          <cell r="Q4">
            <v>-0.1</v>
          </cell>
          <cell r="R4">
            <v>1.7999999999999998</v>
          </cell>
          <cell r="S4">
            <v>-3</v>
          </cell>
          <cell r="T4">
            <v>2</v>
          </cell>
          <cell r="U4">
            <v>-13.5</v>
          </cell>
          <cell r="Z4">
            <v>-0.1</v>
          </cell>
          <cell r="AA4">
            <v>-42.6</v>
          </cell>
        </row>
        <row r="5">
          <cell r="E5">
            <v>124400.8</v>
          </cell>
          <cell r="F5">
            <v>24453</v>
          </cell>
          <cell r="G5">
            <v>22128.7</v>
          </cell>
          <cell r="H5">
            <v>40532.799999999996</v>
          </cell>
          <cell r="I5">
            <v>19533.900000000001</v>
          </cell>
          <cell r="J5">
            <v>19198.699999999997</v>
          </cell>
          <cell r="K5">
            <v>4506.2000000000007</v>
          </cell>
          <cell r="L5">
            <v>1488.5</v>
          </cell>
          <cell r="M5">
            <v>629.4</v>
          </cell>
          <cell r="N5">
            <v>3041.9</v>
          </cell>
          <cell r="O5">
            <v>183.10000000000002</v>
          </cell>
          <cell r="P5">
            <v>1225.2</v>
          </cell>
          <cell r="Q5">
            <v>8285.6</v>
          </cell>
          <cell r="R5">
            <v>647.79999999999995</v>
          </cell>
          <cell r="S5">
            <v>765.4</v>
          </cell>
          <cell r="T5">
            <v>-3834.1</v>
          </cell>
          <cell r="U5">
            <v>-7369</v>
          </cell>
          <cell r="V5">
            <v>-2841.9000000000005</v>
          </cell>
          <cell r="W5">
            <v>-10325.700000000001</v>
          </cell>
          <cell r="X5">
            <v>-7443.1</v>
          </cell>
          <cell r="Y5">
            <v>-3283.8999999999996</v>
          </cell>
          <cell r="Z5">
            <v>-911.80000000000007</v>
          </cell>
          <cell r="AA5">
            <v>-298.29999999999995</v>
          </cell>
        </row>
        <row r="6">
          <cell r="E6">
            <v>20902.2</v>
          </cell>
          <cell r="H6">
            <v>18237.099999999999</v>
          </cell>
          <cell r="I6">
            <v>10809.099999999999</v>
          </cell>
          <cell r="J6">
            <v>8367.4</v>
          </cell>
          <cell r="K6">
            <v>1445.1</v>
          </cell>
          <cell r="L6">
            <v>79.900000000000006</v>
          </cell>
          <cell r="M6">
            <v>225.9</v>
          </cell>
          <cell r="N6">
            <v>184.3</v>
          </cell>
          <cell r="O6">
            <v>172.8</v>
          </cell>
          <cell r="P6">
            <v>143</v>
          </cell>
          <cell r="Q6">
            <v>64.099999999999994</v>
          </cell>
          <cell r="R6">
            <v>0.1</v>
          </cell>
          <cell r="S6">
            <v>69.7</v>
          </cell>
          <cell r="T6">
            <v>37.1</v>
          </cell>
          <cell r="U6">
            <v>38.799999999999997</v>
          </cell>
          <cell r="V6">
            <v>18.600000000000001</v>
          </cell>
          <cell r="Z6">
            <v>-0.2</v>
          </cell>
          <cell r="AA6">
            <v>-0.2</v>
          </cell>
        </row>
        <row r="7">
          <cell r="E7">
            <v>3384</v>
          </cell>
          <cell r="F7">
            <v>1559.5</v>
          </cell>
          <cell r="G7">
            <v>880.9</v>
          </cell>
          <cell r="H7">
            <v>5084</v>
          </cell>
          <cell r="I7">
            <v>5876.3</v>
          </cell>
          <cell r="J7">
            <v>8315.7999999999993</v>
          </cell>
          <cell r="K7">
            <v>10242</v>
          </cell>
          <cell r="L7">
            <v>10145.799999999999</v>
          </cell>
          <cell r="M7">
            <v>10292.699999999999</v>
          </cell>
          <cell r="N7">
            <v>11572.3</v>
          </cell>
          <cell r="O7">
            <v>11263.1</v>
          </cell>
          <cell r="P7">
            <v>11513.499999999998</v>
          </cell>
          <cell r="Q7">
            <v>9334.5</v>
          </cell>
          <cell r="R7">
            <v>9403.6999999999989</v>
          </cell>
          <cell r="S7">
            <v>8037.4</v>
          </cell>
          <cell r="T7">
            <v>5755.9999999999991</v>
          </cell>
          <cell r="U7">
            <v>4497.3999999999996</v>
          </cell>
          <cell r="V7">
            <v>2549.1999999999998</v>
          </cell>
          <cell r="W7">
            <v>3863.5</v>
          </cell>
          <cell r="X7">
            <v>4451.5</v>
          </cell>
          <cell r="Y7">
            <v>2154.5</v>
          </cell>
          <cell r="Z7">
            <v>1183.1999999999998</v>
          </cell>
          <cell r="AA7">
            <v>578.47000000000014</v>
          </cell>
        </row>
        <row r="8">
          <cell r="L8">
            <v>0.1</v>
          </cell>
          <cell r="O8">
            <v>-0.2</v>
          </cell>
          <cell r="S8">
            <v>-0.1</v>
          </cell>
          <cell r="Y8">
            <v>1.2</v>
          </cell>
          <cell r="Z8">
            <v>-0.3</v>
          </cell>
        </row>
        <row r="9">
          <cell r="S9">
            <v>-1.5</v>
          </cell>
          <cell r="U9">
            <v>-0.2</v>
          </cell>
          <cell r="V9">
            <v>-0.2</v>
          </cell>
          <cell r="X9">
            <v>-0.3</v>
          </cell>
          <cell r="Y9">
            <v>-0.3</v>
          </cell>
        </row>
        <row r="10">
          <cell r="G10">
            <v>2517</v>
          </cell>
          <cell r="I10">
            <v>2.6</v>
          </cell>
          <cell r="J10">
            <v>12.6</v>
          </cell>
          <cell r="K10">
            <v>1997.8000000000002</v>
          </cell>
          <cell r="L10">
            <v>2751</v>
          </cell>
          <cell r="M10">
            <v>2587.5</v>
          </cell>
          <cell r="N10">
            <v>2111.3999999999996</v>
          </cell>
          <cell r="O10">
            <v>1916.4</v>
          </cell>
          <cell r="P10">
            <v>1424.4</v>
          </cell>
          <cell r="Q10">
            <v>1276.3</v>
          </cell>
          <cell r="R10">
            <v>1266.3000000000002</v>
          </cell>
          <cell r="S10">
            <v>1027.2</v>
          </cell>
          <cell r="T10">
            <v>1119.2</v>
          </cell>
          <cell r="U10">
            <v>93</v>
          </cell>
          <cell r="V10">
            <v>-3.6</v>
          </cell>
          <cell r="X10">
            <v>-0.1</v>
          </cell>
          <cell r="AA10">
            <v>-0.1</v>
          </cell>
        </row>
      </sheetData>
      <sheetData sheetId="1"/>
      <sheetData sheetId="2"/>
      <sheetData sheetId="3">
        <row r="1">
          <cell r="B1">
            <v>1986</v>
          </cell>
          <cell r="C1">
            <v>1989</v>
          </cell>
          <cell r="D1">
            <v>1990</v>
          </cell>
          <cell r="E1">
            <v>1991</v>
          </cell>
          <cell r="F1">
            <v>1992</v>
          </cell>
          <cell r="G1">
            <v>1993</v>
          </cell>
          <cell r="H1">
            <v>1994</v>
          </cell>
          <cell r="I1">
            <v>1995</v>
          </cell>
          <cell r="J1">
            <v>1996</v>
          </cell>
          <cell r="K1">
            <v>1997</v>
          </cell>
          <cell r="L1">
            <v>1998</v>
          </cell>
          <cell r="M1">
            <v>1999</v>
          </cell>
          <cell r="N1">
            <v>2000</v>
          </cell>
          <cell r="O1">
            <v>2001</v>
          </cell>
          <cell r="P1">
            <v>2002</v>
          </cell>
          <cell r="Q1">
            <v>2003</v>
          </cell>
          <cell r="R1">
            <v>2004</v>
          </cell>
          <cell r="S1">
            <v>2005</v>
          </cell>
          <cell r="T1">
            <v>2006</v>
          </cell>
          <cell r="U1">
            <v>2007</v>
          </cell>
          <cell r="V1">
            <v>2008</v>
          </cell>
          <cell r="W1">
            <v>2009</v>
          </cell>
          <cell r="X1">
            <v>2010</v>
          </cell>
          <cell r="Y1">
            <v>2011</v>
          </cell>
        </row>
        <row r="2">
          <cell r="A2" t="str">
            <v>A1: CFCs</v>
          </cell>
          <cell r="B2">
            <v>445423.4</v>
          </cell>
          <cell r="C2">
            <v>368940.4</v>
          </cell>
          <cell r="D2">
            <v>277377.59999999998</v>
          </cell>
          <cell r="E2">
            <v>234865.2</v>
          </cell>
          <cell r="F2">
            <v>219430.80000000002</v>
          </cell>
          <cell r="G2">
            <v>191043.6</v>
          </cell>
          <cell r="H2">
            <v>80287.3</v>
          </cell>
          <cell r="I2">
            <v>30949</v>
          </cell>
          <cell r="J2">
            <v>32690</v>
          </cell>
          <cell r="K2">
            <v>33435.4</v>
          </cell>
          <cell r="L2">
            <v>31993.5</v>
          </cell>
          <cell r="M2">
            <v>30568.799999999999</v>
          </cell>
          <cell r="N2">
            <v>26348.600000000002</v>
          </cell>
          <cell r="O2">
            <v>25512.1</v>
          </cell>
          <cell r="P2">
            <v>25979.8</v>
          </cell>
          <cell r="Q2">
            <v>16180.899999999998</v>
          </cell>
          <cell r="R2">
            <v>8397.2000000000007</v>
          </cell>
          <cell r="S2">
            <v>6622.3</v>
          </cell>
          <cell r="T2">
            <v>1681.6000000000001</v>
          </cell>
          <cell r="U2">
            <v>-455.19999999999987</v>
          </cell>
          <cell r="V2">
            <v>60.800000000000047</v>
          </cell>
          <cell r="W2">
            <v>-5672.6</v>
          </cell>
          <cell r="X2">
            <v>-727.90000000000009</v>
          </cell>
          <cell r="Y2">
            <v>-1292</v>
          </cell>
        </row>
        <row r="3">
          <cell r="A3" t="str">
            <v>A2: Halons</v>
          </cell>
          <cell r="B3">
            <v>71193</v>
          </cell>
          <cell r="C3">
            <v>71537</v>
          </cell>
          <cell r="D3">
            <v>54722</v>
          </cell>
          <cell r="E3">
            <v>56004</v>
          </cell>
          <cell r="F3">
            <v>35618</v>
          </cell>
          <cell r="G3">
            <v>25022</v>
          </cell>
          <cell r="H3">
            <v>0</v>
          </cell>
          <cell r="I3">
            <v>0</v>
          </cell>
          <cell r="J3">
            <v>-3</v>
          </cell>
          <cell r="K3">
            <v>-60</v>
          </cell>
          <cell r="L3">
            <v>-37.4</v>
          </cell>
          <cell r="M3">
            <v>-290</v>
          </cell>
          <cell r="N3">
            <v>-500.1</v>
          </cell>
          <cell r="O3">
            <v>-220.1</v>
          </cell>
          <cell r="P3">
            <v>-223.1</v>
          </cell>
          <cell r="Q3">
            <v>-3218.2000000000003</v>
          </cell>
          <cell r="R3">
            <v>-3480.5</v>
          </cell>
          <cell r="S3">
            <v>-550.6</v>
          </cell>
          <cell r="T3">
            <v>-1318.3</v>
          </cell>
          <cell r="U3">
            <v>-1088</v>
          </cell>
          <cell r="V3">
            <v>-594.99999999999989</v>
          </cell>
          <cell r="W3">
            <v>-392.5</v>
          </cell>
          <cell r="X3">
            <v>-87.1</v>
          </cell>
          <cell r="Y3">
            <v>-252.9</v>
          </cell>
        </row>
        <row r="4">
          <cell r="A4" t="str">
            <v>B1-B2-B3: Other CFCs, CTCs, MCFs</v>
          </cell>
          <cell r="B4">
            <v>0</v>
          </cell>
          <cell r="C4">
            <v>145402</v>
          </cell>
          <cell r="D4">
            <v>24485</v>
          </cell>
          <cell r="E4">
            <v>22128.7</v>
          </cell>
          <cell r="F4">
            <v>58789.899999999994</v>
          </cell>
          <cell r="G4">
            <v>30394</v>
          </cell>
          <cell r="H4">
            <v>27579.599999999999</v>
          </cell>
          <cell r="I4">
            <v>5951.3000000000011</v>
          </cell>
          <cell r="J4">
            <v>1568.4</v>
          </cell>
          <cell r="K4">
            <v>855.3</v>
          </cell>
          <cell r="L4">
            <v>3226.2000000000003</v>
          </cell>
          <cell r="M4">
            <v>355.90000000000003</v>
          </cell>
          <cell r="N4">
            <v>1368.2</v>
          </cell>
          <cell r="O4">
            <v>8349.6</v>
          </cell>
          <cell r="P4">
            <v>649.69999999999993</v>
          </cell>
          <cell r="Q4">
            <v>832.1</v>
          </cell>
          <cell r="R4">
            <v>-3795</v>
          </cell>
          <cell r="S4">
            <v>-7343.7</v>
          </cell>
          <cell r="T4">
            <v>-2823.3000000000006</v>
          </cell>
          <cell r="U4">
            <v>-10325.700000000001</v>
          </cell>
          <cell r="V4">
            <v>-7443.1</v>
          </cell>
          <cell r="W4">
            <v>-3283.8999999999996</v>
          </cell>
          <cell r="X4">
            <v>-912.10000000000014</v>
          </cell>
          <cell r="Y4">
            <v>-341.09999999999997</v>
          </cell>
        </row>
        <row r="5">
          <cell r="A5" t="str">
            <v>C1-C2-C3: HCFCs, HBFCs, Bromochloromethane</v>
          </cell>
          <cell r="B5">
            <v>0</v>
          </cell>
          <cell r="C5">
            <v>3384</v>
          </cell>
          <cell r="D5">
            <v>1559.5</v>
          </cell>
          <cell r="E5">
            <v>880.9</v>
          </cell>
          <cell r="F5">
            <v>5084</v>
          </cell>
          <cell r="G5">
            <v>5876.3</v>
          </cell>
          <cell r="H5">
            <v>8315.7999999999993</v>
          </cell>
          <cell r="I5">
            <v>10242</v>
          </cell>
          <cell r="J5">
            <v>10145.9</v>
          </cell>
          <cell r="K5">
            <v>10292.699999999999</v>
          </cell>
          <cell r="L5">
            <v>11572.3</v>
          </cell>
          <cell r="M5">
            <v>11262.9</v>
          </cell>
          <cell r="N5">
            <v>11513.499999999998</v>
          </cell>
          <cell r="O5">
            <v>9334.5</v>
          </cell>
          <cell r="P5">
            <v>9403.6999999999989</v>
          </cell>
          <cell r="Q5">
            <v>8035.7999999999993</v>
          </cell>
          <cell r="R5">
            <v>5755.9999999999991</v>
          </cell>
          <cell r="S5">
            <v>4497.2</v>
          </cell>
          <cell r="T5">
            <v>2549</v>
          </cell>
          <cell r="U5">
            <v>3863.5</v>
          </cell>
          <cell r="V5">
            <v>4451.2</v>
          </cell>
          <cell r="W5">
            <v>2155.3999999999996</v>
          </cell>
          <cell r="X5">
            <v>1182.8999999999999</v>
          </cell>
          <cell r="Y5">
            <v>578.47000000000014</v>
          </cell>
        </row>
        <row r="6">
          <cell r="A6" t="str">
            <v>E1: Methyl Bromide</v>
          </cell>
          <cell r="B6">
            <v>0</v>
          </cell>
          <cell r="C6">
            <v>0</v>
          </cell>
          <cell r="D6">
            <v>0</v>
          </cell>
          <cell r="E6">
            <v>2517</v>
          </cell>
          <cell r="F6">
            <v>0</v>
          </cell>
          <cell r="G6">
            <v>2.6</v>
          </cell>
          <cell r="H6">
            <v>12.6</v>
          </cell>
          <cell r="I6">
            <v>1997.8000000000002</v>
          </cell>
          <cell r="J6">
            <v>2751</v>
          </cell>
          <cell r="K6">
            <v>2587.5</v>
          </cell>
          <cell r="L6">
            <v>2111.3999999999996</v>
          </cell>
          <cell r="M6">
            <v>1916.4</v>
          </cell>
          <cell r="N6">
            <v>1424.4</v>
          </cell>
          <cell r="O6">
            <v>1276.3</v>
          </cell>
          <cell r="P6">
            <v>1266.3000000000002</v>
          </cell>
          <cell r="Q6">
            <v>1027.2</v>
          </cell>
          <cell r="R6">
            <v>1119.2</v>
          </cell>
          <cell r="S6">
            <v>93</v>
          </cell>
          <cell r="T6">
            <v>-3.6</v>
          </cell>
          <cell r="U6">
            <v>0</v>
          </cell>
          <cell r="V6">
            <v>-0.1</v>
          </cell>
          <cell r="W6">
            <v>0</v>
          </cell>
          <cell r="X6">
            <v>0</v>
          </cell>
          <cell r="Y6">
            <v>-0.1</v>
          </cell>
        </row>
        <row r="7">
          <cell r="A7" t="str">
            <v>Total production</v>
          </cell>
          <cell r="B7">
            <v>516616.4</v>
          </cell>
          <cell r="C7">
            <v>589263.4</v>
          </cell>
          <cell r="D7">
            <v>358144.1</v>
          </cell>
          <cell r="E7">
            <v>316395.80000000005</v>
          </cell>
          <cell r="F7">
            <v>318922.7</v>
          </cell>
          <cell r="G7">
            <v>252338.5</v>
          </cell>
          <cell r="H7">
            <v>116195.3</v>
          </cell>
          <cell r="I7">
            <v>49140.100000000006</v>
          </cell>
          <cell r="J7">
            <v>47152.3</v>
          </cell>
          <cell r="K7">
            <v>47110.9</v>
          </cell>
          <cell r="L7">
            <v>48865.999999999993</v>
          </cell>
          <cell r="M7">
            <v>43814</v>
          </cell>
          <cell r="N7">
            <v>40154.600000000006</v>
          </cell>
          <cell r="O7">
            <v>44252.4</v>
          </cell>
          <cell r="P7">
            <v>37076.400000000001</v>
          </cell>
          <cell r="Q7">
            <v>22857.8</v>
          </cell>
          <cell r="R7">
            <v>7996.9</v>
          </cell>
          <cell r="S7">
            <v>3318.2</v>
          </cell>
          <cell r="T7">
            <v>85.399999999999551</v>
          </cell>
          <cell r="U7">
            <v>-8005.4000000000015</v>
          </cell>
          <cell r="V7">
            <v>-3526.2000000000003</v>
          </cell>
          <cell r="W7">
            <v>-7193.6</v>
          </cell>
          <cell r="X7">
            <v>-544.2000000000005</v>
          </cell>
          <cell r="Y7">
            <v>-1307.6299999999997</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workbookViewId="0">
      <selection activeCell="O28" sqref="O28"/>
    </sheetView>
  </sheetViews>
  <sheetFormatPr defaultRowHeight="12.75" x14ac:dyDescent="0.2"/>
  <cols>
    <col min="1" max="1" width="38.5703125" customWidth="1"/>
    <col min="2" max="2" width="14.85546875" style="4" customWidth="1"/>
    <col min="3" max="3" width="14.42578125" style="4" customWidth="1"/>
    <col min="4" max="4" width="15.5703125" style="4" customWidth="1"/>
    <col min="5" max="5" width="14.5703125" style="4" customWidth="1"/>
    <col min="6" max="21" width="9.140625" style="4"/>
    <col min="22" max="22" width="10.140625" style="4" customWidth="1"/>
    <col min="23" max="16384" width="9.140625" style="4"/>
  </cols>
  <sheetData>
    <row r="1" spans="1:25" s="2" customFormat="1" ht="41.25" customHeight="1" x14ac:dyDescent="0.2">
      <c r="A1" s="1"/>
      <c r="B1" s="1">
        <v>1986</v>
      </c>
      <c r="C1" s="1">
        <v>1989</v>
      </c>
      <c r="D1" s="1">
        <v>1990</v>
      </c>
      <c r="E1" s="1">
        <v>1991</v>
      </c>
      <c r="F1" s="1">
        <v>1992</v>
      </c>
      <c r="G1" s="1">
        <v>1993</v>
      </c>
      <c r="H1" s="1">
        <v>1994</v>
      </c>
      <c r="I1" s="1">
        <v>1995</v>
      </c>
      <c r="J1" s="1">
        <v>1996</v>
      </c>
      <c r="K1" s="1">
        <v>1997</v>
      </c>
      <c r="L1" s="1">
        <v>1998</v>
      </c>
      <c r="M1" s="1">
        <v>1999</v>
      </c>
      <c r="N1" s="1">
        <v>2000</v>
      </c>
      <c r="O1" s="1">
        <v>2001</v>
      </c>
      <c r="P1" s="1">
        <v>2002</v>
      </c>
      <c r="Q1" s="1">
        <v>2003</v>
      </c>
      <c r="R1" s="1">
        <v>2004</v>
      </c>
      <c r="S1" s="1">
        <v>2005</v>
      </c>
      <c r="T1" s="1">
        <v>2006</v>
      </c>
      <c r="U1" s="1">
        <v>2007</v>
      </c>
      <c r="V1" s="1">
        <v>2008</v>
      </c>
      <c r="W1" s="1">
        <v>2009</v>
      </c>
      <c r="X1" s="1">
        <v>2010</v>
      </c>
      <c r="Y1" s="1">
        <v>2011</v>
      </c>
    </row>
    <row r="2" spans="1:25" x14ac:dyDescent="0.2">
      <c r="A2" s="1" t="s">
        <v>0</v>
      </c>
      <c r="B2" s="3">
        <f>'[1]Drill down data'!D2</f>
        <v>445423.4</v>
      </c>
      <c r="C2" s="3">
        <f>'[1]Drill down data'!E2</f>
        <v>368940.4</v>
      </c>
      <c r="D2" s="3">
        <f>'[1]Drill down data'!F2</f>
        <v>277377.59999999998</v>
      </c>
      <c r="E2" s="3">
        <f>'[1]Drill down data'!G2</f>
        <v>234865.2</v>
      </c>
      <c r="F2" s="3">
        <f>'[1]Drill down data'!H2</f>
        <v>219430.80000000002</v>
      </c>
      <c r="G2" s="3">
        <f>'[1]Drill down data'!I2</f>
        <v>191043.6</v>
      </c>
      <c r="H2" s="3">
        <f>'[1]Drill down data'!J2</f>
        <v>80287.3</v>
      </c>
      <c r="I2" s="3">
        <f>'[1]Drill down data'!K2</f>
        <v>30949</v>
      </c>
      <c r="J2" s="3">
        <f>'[1]Drill down data'!L2</f>
        <v>32690</v>
      </c>
      <c r="K2" s="3">
        <f>'[1]Drill down data'!M2</f>
        <v>33435.4</v>
      </c>
      <c r="L2" s="3">
        <f>'[1]Drill down data'!N2</f>
        <v>31993.5</v>
      </c>
      <c r="M2" s="3">
        <f>'[1]Drill down data'!O2</f>
        <v>30568.799999999999</v>
      </c>
      <c r="N2" s="3">
        <f>'[1]Drill down data'!P2</f>
        <v>26348.600000000002</v>
      </c>
      <c r="O2" s="3">
        <f>'[1]Drill down data'!Q2</f>
        <v>25512.1</v>
      </c>
      <c r="P2" s="3">
        <f>'[1]Drill down data'!R2</f>
        <v>25979.8</v>
      </c>
      <c r="Q2" s="3">
        <f>'[1]Drill down data'!S2</f>
        <v>16180.899999999998</v>
      </c>
      <c r="R2" s="3">
        <f>'[1]Drill down data'!T2</f>
        <v>8397.2000000000007</v>
      </c>
      <c r="S2" s="3">
        <f>'[1]Drill down data'!U2</f>
        <v>6622.3</v>
      </c>
      <c r="T2" s="3">
        <f>'[1]Drill down data'!V2</f>
        <v>1681.6000000000001</v>
      </c>
      <c r="U2" s="3">
        <f>'[1]Drill down data'!W2</f>
        <v>-455.19999999999987</v>
      </c>
      <c r="V2" s="3">
        <f>'[1]Drill down data'!X2</f>
        <v>60.800000000000047</v>
      </c>
      <c r="W2" s="3">
        <f>'[1]Drill down data'!Y2</f>
        <v>-5672.6</v>
      </c>
      <c r="X2" s="3">
        <f>'[1]Drill down data'!Z2</f>
        <v>-727.90000000000009</v>
      </c>
      <c r="Y2" s="3">
        <f>'[1]Drill down data'!AA2</f>
        <v>-1292</v>
      </c>
    </row>
    <row r="3" spans="1:25" x14ac:dyDescent="0.2">
      <c r="A3" s="1" t="s">
        <v>1</v>
      </c>
      <c r="B3" s="3">
        <f>'[1]Drill down data'!D3</f>
        <v>71193</v>
      </c>
      <c r="C3" s="3">
        <f>'[1]Drill down data'!E3</f>
        <v>71537</v>
      </c>
      <c r="D3" s="3">
        <f>'[1]Drill down data'!F3</f>
        <v>54722</v>
      </c>
      <c r="E3" s="3">
        <f>'[1]Drill down data'!G3</f>
        <v>56004</v>
      </c>
      <c r="F3" s="3">
        <f>'[1]Drill down data'!H3</f>
        <v>35618</v>
      </c>
      <c r="G3" s="3">
        <f>'[1]Drill down data'!I3</f>
        <v>25022</v>
      </c>
      <c r="H3" s="3">
        <f>'[1]Drill down data'!J3</f>
        <v>0</v>
      </c>
      <c r="I3" s="3">
        <f>'[1]Drill down data'!K3</f>
        <v>0</v>
      </c>
      <c r="J3" s="3">
        <f>'[1]Drill down data'!L3</f>
        <v>-3</v>
      </c>
      <c r="K3" s="3">
        <f>'[1]Drill down data'!M3</f>
        <v>-60</v>
      </c>
      <c r="L3" s="3">
        <f>'[1]Drill down data'!N3</f>
        <v>-37.4</v>
      </c>
      <c r="M3" s="3">
        <f>'[1]Drill down data'!O3</f>
        <v>-290</v>
      </c>
      <c r="N3" s="3">
        <f>'[1]Drill down data'!P3</f>
        <v>-500.1</v>
      </c>
      <c r="O3" s="3">
        <f>'[1]Drill down data'!Q3</f>
        <v>-220.1</v>
      </c>
      <c r="P3" s="3">
        <f>'[1]Drill down data'!R3</f>
        <v>-223.1</v>
      </c>
      <c r="Q3" s="3">
        <f>'[1]Drill down data'!S3</f>
        <v>-3218.2000000000003</v>
      </c>
      <c r="R3" s="3">
        <f>'[1]Drill down data'!T3</f>
        <v>-3480.5</v>
      </c>
      <c r="S3" s="3">
        <f>'[1]Drill down data'!U3</f>
        <v>-550.6</v>
      </c>
      <c r="T3" s="3">
        <f>'[1]Drill down data'!V3</f>
        <v>-1318.3</v>
      </c>
      <c r="U3" s="3">
        <f>'[1]Drill down data'!W3</f>
        <v>-1088</v>
      </c>
      <c r="V3" s="3">
        <f>'[1]Drill down data'!X3</f>
        <v>-594.99999999999989</v>
      </c>
      <c r="W3" s="3">
        <f>'[1]Drill down data'!Y3</f>
        <v>-392.5</v>
      </c>
      <c r="X3" s="3">
        <f>'[1]Drill down data'!Z3</f>
        <v>-87.1</v>
      </c>
      <c r="Y3" s="3">
        <f>'[1]Drill down data'!AA3</f>
        <v>-252.9</v>
      </c>
    </row>
    <row r="4" spans="1:25" x14ac:dyDescent="0.2">
      <c r="A4" s="1" t="s">
        <v>2</v>
      </c>
      <c r="B4" s="3">
        <f>'[1]Drill down data'!D4+'[1]Drill down data'!D5+'[1]Drill down data'!D6</f>
        <v>0</v>
      </c>
      <c r="C4" s="3">
        <f>'[1]Drill down data'!E4+'[1]Drill down data'!E5+'[1]Drill down data'!E6</f>
        <v>145402</v>
      </c>
      <c r="D4" s="3">
        <f>'[1]Drill down data'!F4+'[1]Drill down data'!F5+'[1]Drill down data'!F6</f>
        <v>24485</v>
      </c>
      <c r="E4" s="3">
        <f>'[1]Drill down data'!G4+'[1]Drill down data'!G5+'[1]Drill down data'!G6</f>
        <v>22128.7</v>
      </c>
      <c r="F4" s="3">
        <f>'[1]Drill down data'!H4+'[1]Drill down data'!H5+'[1]Drill down data'!H6</f>
        <v>58789.899999999994</v>
      </c>
      <c r="G4" s="3">
        <f>'[1]Drill down data'!I4+'[1]Drill down data'!I5+'[1]Drill down data'!I6</f>
        <v>30394</v>
      </c>
      <c r="H4" s="3">
        <f>'[1]Drill down data'!J4+'[1]Drill down data'!J5+'[1]Drill down data'!J6</f>
        <v>27579.599999999999</v>
      </c>
      <c r="I4" s="3">
        <f>'[1]Drill down data'!K4+'[1]Drill down data'!K5+'[1]Drill down data'!K6</f>
        <v>5951.3000000000011</v>
      </c>
      <c r="J4" s="3">
        <f>'[1]Drill down data'!L4+'[1]Drill down data'!L5+'[1]Drill down data'!L6</f>
        <v>1568.4</v>
      </c>
      <c r="K4" s="3">
        <f>'[1]Drill down data'!M4+'[1]Drill down data'!M5+'[1]Drill down data'!M6</f>
        <v>855.3</v>
      </c>
      <c r="L4" s="3">
        <f>'[1]Drill down data'!N4+'[1]Drill down data'!N5+'[1]Drill down data'!N6</f>
        <v>3226.2000000000003</v>
      </c>
      <c r="M4" s="3">
        <f>'[1]Drill down data'!O4+'[1]Drill down data'!O5+'[1]Drill down data'!O6</f>
        <v>355.90000000000003</v>
      </c>
      <c r="N4" s="3">
        <f>'[1]Drill down data'!P4+'[1]Drill down data'!P5+'[1]Drill down data'!P6</f>
        <v>1368.2</v>
      </c>
      <c r="O4" s="3">
        <f>'[1]Drill down data'!Q4+'[1]Drill down data'!Q5+'[1]Drill down data'!Q6</f>
        <v>8349.6</v>
      </c>
      <c r="P4" s="3">
        <f>'[1]Drill down data'!R4+'[1]Drill down data'!R5+'[1]Drill down data'!R6</f>
        <v>649.69999999999993</v>
      </c>
      <c r="Q4" s="3">
        <f>'[1]Drill down data'!S4+'[1]Drill down data'!S5+'[1]Drill down data'!S6</f>
        <v>832.1</v>
      </c>
      <c r="R4" s="3">
        <f>'[1]Drill down data'!T4+'[1]Drill down data'!T5+'[1]Drill down data'!T6</f>
        <v>-3795</v>
      </c>
      <c r="S4" s="3">
        <f>'[1]Drill down data'!U4+'[1]Drill down data'!U5+'[1]Drill down data'!U6</f>
        <v>-7343.7</v>
      </c>
      <c r="T4" s="3">
        <f>'[1]Drill down data'!V4+'[1]Drill down data'!V5+'[1]Drill down data'!V6</f>
        <v>-2823.3000000000006</v>
      </c>
      <c r="U4" s="3">
        <f>'[1]Drill down data'!W4+'[1]Drill down data'!W5+'[1]Drill down data'!W6</f>
        <v>-10325.700000000001</v>
      </c>
      <c r="V4" s="3">
        <f>'[1]Drill down data'!X4+'[1]Drill down data'!X5+'[1]Drill down data'!X6</f>
        <v>-7443.1</v>
      </c>
      <c r="W4" s="3">
        <f>'[1]Drill down data'!Y4+'[1]Drill down data'!Y5+'[1]Drill down data'!Y6</f>
        <v>-3283.8999999999996</v>
      </c>
      <c r="X4" s="3">
        <f>'[1]Drill down data'!Z4+'[1]Drill down data'!Z5+'[1]Drill down data'!Z6</f>
        <v>-912.10000000000014</v>
      </c>
      <c r="Y4" s="3">
        <f>'[1]Drill down data'!AA4+'[1]Drill down data'!AA5+'[1]Drill down data'!AA6</f>
        <v>-341.09999999999997</v>
      </c>
    </row>
    <row r="5" spans="1:25" x14ac:dyDescent="0.2">
      <c r="A5" s="1" t="s">
        <v>3</v>
      </c>
      <c r="B5" s="3">
        <f>'[1]Drill down data'!D7+'[1]Drill down data'!D8+'[1]Drill down data'!D9</f>
        <v>0</v>
      </c>
      <c r="C5" s="3">
        <f>'[1]Drill down data'!E7+'[1]Drill down data'!E8+'[1]Drill down data'!E9</f>
        <v>3384</v>
      </c>
      <c r="D5" s="3">
        <f>'[1]Drill down data'!F7+'[1]Drill down data'!F8+'[1]Drill down data'!F9</f>
        <v>1559.5</v>
      </c>
      <c r="E5" s="3">
        <f>'[1]Drill down data'!G7+'[1]Drill down data'!G8+'[1]Drill down data'!G9</f>
        <v>880.9</v>
      </c>
      <c r="F5" s="3">
        <f>'[1]Drill down data'!H7+'[1]Drill down data'!H8+'[1]Drill down data'!H9</f>
        <v>5084</v>
      </c>
      <c r="G5" s="3">
        <f>'[1]Drill down data'!I7+'[1]Drill down data'!I8+'[1]Drill down data'!I9</f>
        <v>5876.3</v>
      </c>
      <c r="H5" s="3">
        <f>'[1]Drill down data'!J7+'[1]Drill down data'!J8+'[1]Drill down data'!J9</f>
        <v>8315.7999999999993</v>
      </c>
      <c r="I5" s="3">
        <f>'[1]Drill down data'!K7+'[1]Drill down data'!K8+'[1]Drill down data'!K9</f>
        <v>10242</v>
      </c>
      <c r="J5" s="3">
        <f>'[1]Drill down data'!L7+'[1]Drill down data'!L8+'[1]Drill down data'!L9</f>
        <v>10145.9</v>
      </c>
      <c r="K5" s="3">
        <f>'[1]Drill down data'!M7+'[1]Drill down data'!M8+'[1]Drill down data'!M9</f>
        <v>10292.699999999999</v>
      </c>
      <c r="L5" s="3">
        <f>'[1]Drill down data'!N7+'[1]Drill down data'!N8+'[1]Drill down data'!N9</f>
        <v>11572.3</v>
      </c>
      <c r="M5" s="3">
        <f>'[1]Drill down data'!O7+'[1]Drill down data'!O8+'[1]Drill down data'!O9</f>
        <v>11262.9</v>
      </c>
      <c r="N5" s="3">
        <f>'[1]Drill down data'!P7+'[1]Drill down data'!P8+'[1]Drill down data'!P9</f>
        <v>11513.499999999998</v>
      </c>
      <c r="O5" s="3">
        <f>'[1]Drill down data'!Q7+'[1]Drill down data'!Q8+'[1]Drill down data'!Q9</f>
        <v>9334.5</v>
      </c>
      <c r="P5" s="3">
        <f>'[1]Drill down data'!R7+'[1]Drill down data'!R8+'[1]Drill down data'!R9</f>
        <v>9403.6999999999989</v>
      </c>
      <c r="Q5" s="3">
        <f>'[1]Drill down data'!S7+'[1]Drill down data'!S8+'[1]Drill down data'!S9</f>
        <v>8035.7999999999993</v>
      </c>
      <c r="R5" s="3">
        <f>'[1]Drill down data'!T7+'[1]Drill down data'!T8+'[1]Drill down data'!T9</f>
        <v>5755.9999999999991</v>
      </c>
      <c r="S5" s="3">
        <f>'[1]Drill down data'!U7+'[1]Drill down data'!U8+'[1]Drill down data'!U9</f>
        <v>4497.2</v>
      </c>
      <c r="T5" s="3">
        <f>'[1]Drill down data'!V7+'[1]Drill down data'!V8+'[1]Drill down data'!V9</f>
        <v>2549</v>
      </c>
      <c r="U5" s="3">
        <f>'[1]Drill down data'!W7+'[1]Drill down data'!W8+'[1]Drill down data'!W9</f>
        <v>3863.5</v>
      </c>
      <c r="V5" s="3">
        <f>'[1]Drill down data'!X7+'[1]Drill down data'!X8+'[1]Drill down data'!X9</f>
        <v>4451.2</v>
      </c>
      <c r="W5" s="3">
        <f>'[1]Drill down data'!Y7+'[1]Drill down data'!Y8+'[1]Drill down data'!Y9</f>
        <v>2155.3999999999996</v>
      </c>
      <c r="X5" s="3">
        <f>'[1]Drill down data'!Z7+'[1]Drill down data'!Z8+'[1]Drill down data'!Z9</f>
        <v>1182.8999999999999</v>
      </c>
      <c r="Y5" s="3">
        <f>'[1]Drill down data'!AA7+'[1]Drill down data'!AA8+'[1]Drill down data'!AA9</f>
        <v>578.47000000000014</v>
      </c>
    </row>
    <row r="6" spans="1:25" x14ac:dyDescent="0.2">
      <c r="A6" s="1" t="s">
        <v>4</v>
      </c>
      <c r="B6" s="3">
        <f>'[1]Drill down data'!D10</f>
        <v>0</v>
      </c>
      <c r="C6" s="3">
        <f>'[1]Drill down data'!E10</f>
        <v>0</v>
      </c>
      <c r="D6" s="3">
        <f>'[1]Drill down data'!F10</f>
        <v>0</v>
      </c>
      <c r="E6" s="3">
        <f>'[1]Drill down data'!G10</f>
        <v>2517</v>
      </c>
      <c r="F6" s="3">
        <f>'[1]Drill down data'!H10</f>
        <v>0</v>
      </c>
      <c r="G6" s="3">
        <f>'[1]Drill down data'!I10</f>
        <v>2.6</v>
      </c>
      <c r="H6" s="3">
        <f>'[1]Drill down data'!J10</f>
        <v>12.6</v>
      </c>
      <c r="I6" s="3">
        <f>'[1]Drill down data'!K10</f>
        <v>1997.8000000000002</v>
      </c>
      <c r="J6" s="3">
        <f>'[1]Drill down data'!L10</f>
        <v>2751</v>
      </c>
      <c r="K6" s="3">
        <f>'[1]Drill down data'!M10</f>
        <v>2587.5</v>
      </c>
      <c r="L6" s="3">
        <f>'[1]Drill down data'!N10</f>
        <v>2111.3999999999996</v>
      </c>
      <c r="M6" s="3">
        <f>'[1]Drill down data'!O10</f>
        <v>1916.4</v>
      </c>
      <c r="N6" s="3">
        <f>'[1]Drill down data'!P10</f>
        <v>1424.4</v>
      </c>
      <c r="O6" s="3">
        <f>'[1]Drill down data'!Q10</f>
        <v>1276.3</v>
      </c>
      <c r="P6" s="3">
        <f>'[1]Drill down data'!R10</f>
        <v>1266.3000000000002</v>
      </c>
      <c r="Q6" s="3">
        <f>'[1]Drill down data'!S10</f>
        <v>1027.2</v>
      </c>
      <c r="R6" s="3">
        <f>'[1]Drill down data'!T10</f>
        <v>1119.2</v>
      </c>
      <c r="S6" s="3">
        <f>'[1]Drill down data'!U10</f>
        <v>93</v>
      </c>
      <c r="T6" s="3">
        <f>'[1]Drill down data'!V10</f>
        <v>-3.6</v>
      </c>
      <c r="U6" s="3">
        <f>'[1]Drill down data'!W10</f>
        <v>0</v>
      </c>
      <c r="V6" s="3">
        <f>'[1]Drill down data'!X10</f>
        <v>-0.1</v>
      </c>
      <c r="W6" s="3">
        <f>'[1]Drill down data'!Y10</f>
        <v>0</v>
      </c>
      <c r="X6" s="3">
        <f>'[1]Drill down data'!Z10</f>
        <v>0</v>
      </c>
      <c r="Y6" s="3">
        <f>'[1]Drill down data'!AA10</f>
        <v>-0.1</v>
      </c>
    </row>
    <row r="7" spans="1:25" x14ac:dyDescent="0.2">
      <c r="A7" s="1" t="s">
        <v>5</v>
      </c>
      <c r="B7" s="3">
        <f>SUM(B2:B6)</f>
        <v>516616.4</v>
      </c>
      <c r="C7" s="3">
        <f t="shared" ref="C7:Y7" si="0">SUM(C2:C6)</f>
        <v>589263.4</v>
      </c>
      <c r="D7" s="3">
        <f t="shared" si="0"/>
        <v>358144.1</v>
      </c>
      <c r="E7" s="3">
        <f t="shared" si="0"/>
        <v>316395.80000000005</v>
      </c>
      <c r="F7" s="3">
        <f t="shared" si="0"/>
        <v>318922.7</v>
      </c>
      <c r="G7" s="3">
        <f t="shared" si="0"/>
        <v>252338.5</v>
      </c>
      <c r="H7" s="3">
        <f t="shared" si="0"/>
        <v>116195.3</v>
      </c>
      <c r="I7" s="3">
        <f t="shared" si="0"/>
        <v>49140.100000000006</v>
      </c>
      <c r="J7" s="3">
        <f t="shared" si="0"/>
        <v>47152.3</v>
      </c>
      <c r="K7" s="3">
        <f t="shared" si="0"/>
        <v>47110.9</v>
      </c>
      <c r="L7" s="3">
        <f t="shared" si="0"/>
        <v>48865.999999999993</v>
      </c>
      <c r="M7" s="3">
        <f t="shared" si="0"/>
        <v>43814</v>
      </c>
      <c r="N7" s="3">
        <f t="shared" si="0"/>
        <v>40154.600000000006</v>
      </c>
      <c r="O7" s="3">
        <f t="shared" si="0"/>
        <v>44252.4</v>
      </c>
      <c r="P7" s="3">
        <f t="shared" si="0"/>
        <v>37076.400000000001</v>
      </c>
      <c r="Q7" s="3">
        <f t="shared" si="0"/>
        <v>22857.8</v>
      </c>
      <c r="R7" s="3">
        <f t="shared" si="0"/>
        <v>7996.9</v>
      </c>
      <c r="S7" s="3">
        <f t="shared" si="0"/>
        <v>3318.2</v>
      </c>
      <c r="T7" s="3">
        <f t="shared" si="0"/>
        <v>85.399999999999551</v>
      </c>
      <c r="U7" s="3">
        <f t="shared" si="0"/>
        <v>-8005.4000000000015</v>
      </c>
      <c r="V7" s="3">
        <f t="shared" si="0"/>
        <v>-3526.2000000000003</v>
      </c>
      <c r="W7" s="3">
        <f t="shared" si="0"/>
        <v>-7193.6</v>
      </c>
      <c r="X7" s="3">
        <f t="shared" si="0"/>
        <v>-544.2000000000005</v>
      </c>
      <c r="Y7" s="3">
        <f t="shared" si="0"/>
        <v>-1307.6299999999997</v>
      </c>
    </row>
    <row r="8" spans="1:25" x14ac:dyDescent="0.2">
      <c r="A8" s="1"/>
      <c r="B8" s="5"/>
      <c r="C8" s="5"/>
      <c r="D8" s="5"/>
      <c r="E8" s="5"/>
      <c r="F8" s="5"/>
      <c r="G8" s="5"/>
      <c r="H8" s="5"/>
      <c r="I8" s="5"/>
      <c r="J8" s="5"/>
      <c r="K8" s="5"/>
      <c r="L8" s="5"/>
      <c r="M8" s="5"/>
      <c r="N8" s="5"/>
      <c r="O8" s="5"/>
      <c r="P8" s="5"/>
      <c r="Q8" s="5"/>
      <c r="R8" s="5"/>
      <c r="S8" s="5"/>
      <c r="T8" s="5"/>
      <c r="U8" s="5"/>
      <c r="V8" s="5"/>
      <c r="W8" s="5"/>
      <c r="X8" s="5"/>
      <c r="Y8" s="6"/>
    </row>
    <row r="9" spans="1:25" x14ac:dyDescent="0.2">
      <c r="A9" s="7"/>
      <c r="B9" s="6"/>
      <c r="C9" s="6"/>
      <c r="D9" s="6"/>
      <c r="E9" s="6"/>
      <c r="F9" s="6"/>
      <c r="G9" s="6"/>
      <c r="H9" s="6"/>
      <c r="I9" s="6"/>
      <c r="J9" s="6"/>
      <c r="K9" s="6"/>
      <c r="L9" s="6"/>
      <c r="M9" s="6"/>
      <c r="N9" s="6"/>
      <c r="O9" s="6"/>
      <c r="P9" s="6"/>
      <c r="Q9" s="6"/>
      <c r="R9" s="6"/>
      <c r="S9" s="6"/>
      <c r="T9" s="6"/>
      <c r="U9" s="6"/>
      <c r="V9" s="6"/>
      <c r="W9" s="6"/>
      <c r="X9" s="6"/>
      <c r="Y9" s="6"/>
    </row>
    <row r="10" spans="1:25" x14ac:dyDescent="0.2">
      <c r="A10" s="7"/>
      <c r="B10" s="6"/>
      <c r="C10" s="6"/>
      <c r="D10" s="6"/>
      <c r="E10" s="6"/>
      <c r="F10" s="6"/>
      <c r="G10" s="6"/>
      <c r="H10" s="6"/>
      <c r="I10" s="6"/>
      <c r="J10" s="6"/>
      <c r="K10" s="6"/>
      <c r="L10" s="6"/>
      <c r="M10" s="6"/>
      <c r="N10" s="6"/>
      <c r="O10" s="6"/>
      <c r="P10" s="6"/>
      <c r="Q10" s="6"/>
      <c r="R10" s="6"/>
      <c r="S10" s="6"/>
      <c r="T10" s="6"/>
      <c r="U10" s="6"/>
      <c r="V10" s="6"/>
      <c r="W10" s="6"/>
      <c r="X10" s="6"/>
      <c r="Y10" s="6"/>
    </row>
    <row r="11" spans="1:25" x14ac:dyDescent="0.2">
      <c r="A11" s="7"/>
      <c r="B11" s="6"/>
      <c r="C11" s="6"/>
      <c r="D11" s="6"/>
      <c r="E11" s="6"/>
      <c r="F11" s="6"/>
      <c r="G11" s="6"/>
      <c r="H11" s="6"/>
      <c r="I11" s="6"/>
      <c r="J11" s="6"/>
      <c r="K11" s="6"/>
      <c r="L11" s="6"/>
      <c r="M11" s="6"/>
      <c r="N11" s="6"/>
      <c r="O11" s="6"/>
      <c r="P11" s="6"/>
      <c r="Q11" s="6"/>
      <c r="R11" s="6"/>
      <c r="S11" s="6"/>
      <c r="T11" s="6"/>
      <c r="U11" s="6"/>
      <c r="V11" s="6"/>
      <c r="W11" s="6"/>
      <c r="X11" s="6"/>
      <c r="Y11" s="6"/>
    </row>
    <row r="12" spans="1:25" x14ac:dyDescent="0.2">
      <c r="A12" s="7"/>
      <c r="B12" s="6"/>
      <c r="C12" s="6"/>
      <c r="D12" s="6"/>
      <c r="E12" s="6"/>
      <c r="F12" s="6"/>
      <c r="G12" s="6"/>
      <c r="H12" s="6"/>
      <c r="I12" s="6"/>
      <c r="J12" s="6"/>
      <c r="K12" s="6"/>
      <c r="L12" s="6"/>
      <c r="M12" s="6"/>
      <c r="N12" s="6"/>
      <c r="O12" s="6"/>
      <c r="P12" s="6"/>
      <c r="Q12" s="6"/>
      <c r="R12" s="6"/>
      <c r="S12" s="6"/>
      <c r="T12" s="6"/>
      <c r="U12" s="6"/>
      <c r="V12" s="6"/>
      <c r="W12" s="6"/>
      <c r="X12" s="6"/>
      <c r="Y12" s="6"/>
    </row>
    <row r="13" spans="1:25" x14ac:dyDescent="0.2">
      <c r="A13" s="7"/>
      <c r="B13" s="6"/>
      <c r="C13" s="6"/>
      <c r="D13" s="6"/>
      <c r="E13" s="6"/>
      <c r="F13" s="6"/>
      <c r="G13" s="6"/>
      <c r="H13" s="6"/>
      <c r="I13" s="6"/>
      <c r="J13" s="6"/>
      <c r="K13" s="6"/>
      <c r="L13" s="6"/>
      <c r="M13" s="6"/>
      <c r="N13" s="6"/>
      <c r="O13" s="6"/>
      <c r="P13" s="6"/>
      <c r="Q13" s="6"/>
      <c r="R13" s="6"/>
      <c r="S13" s="6"/>
      <c r="T13" s="6"/>
      <c r="U13" s="6"/>
      <c r="V13" s="6"/>
      <c r="W13" s="6"/>
      <c r="X13" s="6"/>
      <c r="Y13" s="6"/>
    </row>
    <row r="14" spans="1:25" x14ac:dyDescent="0.2">
      <c r="A14" s="7"/>
      <c r="B14" s="6"/>
      <c r="C14" s="6"/>
      <c r="D14" s="6"/>
      <c r="E14" s="6"/>
      <c r="F14" s="6"/>
      <c r="G14" s="6"/>
      <c r="H14" s="6"/>
      <c r="I14" s="6"/>
      <c r="J14" s="6"/>
      <c r="K14" s="6"/>
      <c r="L14" s="6"/>
      <c r="M14" s="6"/>
      <c r="N14" s="6"/>
      <c r="O14" s="6"/>
      <c r="P14" s="6"/>
      <c r="Q14" s="6"/>
      <c r="R14" s="6"/>
      <c r="S14" s="6"/>
      <c r="T14" s="6"/>
      <c r="U14" s="6"/>
      <c r="V14" s="6"/>
      <c r="W14" s="6"/>
      <c r="X14" s="6"/>
      <c r="Y14" s="6"/>
    </row>
    <row r="15" spans="1:25" x14ac:dyDescent="0.2">
      <c r="A15" s="7"/>
      <c r="B15" s="6"/>
      <c r="C15" s="6"/>
      <c r="D15" s="6"/>
      <c r="E15" s="6"/>
      <c r="F15" s="6"/>
      <c r="G15" s="6"/>
      <c r="H15" s="6"/>
      <c r="I15" s="6"/>
      <c r="J15" s="6"/>
      <c r="K15" s="6"/>
      <c r="L15" s="6"/>
      <c r="M15" s="6"/>
      <c r="N15" s="6"/>
      <c r="O15" s="6"/>
      <c r="P15" s="6"/>
      <c r="Q15" s="6"/>
      <c r="R15" s="6"/>
      <c r="S15" s="6"/>
      <c r="T15" s="6"/>
      <c r="U15" s="6"/>
      <c r="V15" s="6"/>
      <c r="W15" s="6"/>
      <c r="X15" s="6"/>
      <c r="Y15" s="6"/>
    </row>
    <row r="16" spans="1:25" x14ac:dyDescent="0.2">
      <c r="A16" s="7"/>
      <c r="B16" s="6"/>
      <c r="C16" s="6"/>
      <c r="D16" s="6"/>
      <c r="E16" s="6"/>
      <c r="F16" s="6"/>
      <c r="G16" s="6"/>
      <c r="H16" s="6"/>
      <c r="I16" s="6"/>
      <c r="J16" s="6"/>
      <c r="K16" s="6"/>
      <c r="L16" s="6"/>
      <c r="M16" s="6"/>
      <c r="N16" s="6"/>
      <c r="O16" s="6"/>
      <c r="P16" s="6"/>
      <c r="Q16" s="6"/>
      <c r="R16" s="6"/>
      <c r="S16" s="6"/>
      <c r="T16" s="6"/>
      <c r="U16" s="6"/>
      <c r="V16" s="6"/>
      <c r="W16" s="6"/>
      <c r="X16" s="6"/>
      <c r="Y16" s="6"/>
    </row>
    <row r="17" spans="1:25" x14ac:dyDescent="0.2">
      <c r="A17" s="7"/>
      <c r="B17" s="6"/>
      <c r="C17" s="6"/>
      <c r="D17" s="6"/>
      <c r="E17" s="6"/>
      <c r="F17" s="6"/>
      <c r="G17" s="6"/>
      <c r="H17" s="6"/>
      <c r="I17" s="6"/>
      <c r="J17" s="6"/>
      <c r="K17" s="6"/>
      <c r="L17" s="6"/>
      <c r="M17" s="6"/>
      <c r="N17" s="6"/>
      <c r="O17" s="6"/>
      <c r="P17" s="6"/>
      <c r="Q17" s="6"/>
      <c r="R17" s="6"/>
      <c r="S17" s="6"/>
      <c r="T17" s="6"/>
      <c r="U17" s="6"/>
      <c r="V17" s="6"/>
      <c r="W17" s="6"/>
      <c r="X17" s="6"/>
      <c r="Y17" s="6"/>
    </row>
    <row r="18" spans="1:25" x14ac:dyDescent="0.2">
      <c r="A18" s="7"/>
      <c r="B18" s="6"/>
      <c r="C18" s="6"/>
      <c r="D18" s="6"/>
      <c r="E18" s="6"/>
      <c r="F18" s="6"/>
      <c r="G18" s="6"/>
      <c r="H18" s="6"/>
      <c r="I18" s="6"/>
      <c r="J18" s="6"/>
      <c r="K18" s="6"/>
      <c r="L18" s="6"/>
      <c r="M18" s="6"/>
      <c r="N18" s="6"/>
      <c r="O18" s="6"/>
      <c r="P18" s="6"/>
      <c r="Q18" s="6"/>
      <c r="R18" s="6"/>
      <c r="S18" s="6"/>
      <c r="T18" s="6"/>
      <c r="U18" s="6"/>
      <c r="V18" s="6"/>
      <c r="W18" s="6"/>
      <c r="X18" s="6"/>
      <c r="Y18" s="6"/>
    </row>
    <row r="19" spans="1:25" x14ac:dyDescent="0.2">
      <c r="A19" s="7"/>
      <c r="B19" s="6"/>
      <c r="C19" s="6"/>
      <c r="D19" s="6"/>
      <c r="E19" s="6"/>
      <c r="F19" s="6"/>
      <c r="G19" s="6"/>
      <c r="H19" s="6"/>
      <c r="I19" s="6"/>
      <c r="J19" s="6"/>
      <c r="K19" s="6"/>
      <c r="L19" s="6"/>
      <c r="M19" s="6"/>
      <c r="N19" s="6"/>
      <c r="O19" s="6"/>
      <c r="P19" s="6"/>
      <c r="Q19" s="6"/>
      <c r="R19" s="6"/>
      <c r="S19" s="6"/>
      <c r="T19" s="6"/>
      <c r="U19" s="6"/>
      <c r="V19" s="6"/>
      <c r="W19" s="6"/>
      <c r="X19" s="6"/>
      <c r="Y19" s="6"/>
    </row>
    <row r="20" spans="1:25" x14ac:dyDescent="0.2">
      <c r="A20" s="7"/>
      <c r="B20" s="6"/>
      <c r="C20" s="6"/>
      <c r="D20" s="6"/>
      <c r="E20" s="6"/>
      <c r="F20" s="6"/>
      <c r="G20" s="6"/>
      <c r="H20" s="6"/>
      <c r="I20" s="6"/>
      <c r="J20" s="6"/>
      <c r="K20" s="6"/>
      <c r="L20" s="6"/>
      <c r="M20" s="6"/>
      <c r="N20" s="6"/>
      <c r="O20" s="6"/>
      <c r="P20" s="6"/>
      <c r="Q20" s="6"/>
      <c r="R20" s="6"/>
      <c r="S20" s="6"/>
      <c r="T20" s="6"/>
      <c r="U20" s="6"/>
      <c r="V20" s="6"/>
      <c r="W20" s="6"/>
      <c r="X20" s="6"/>
      <c r="Y20" s="6"/>
    </row>
    <row r="21" spans="1:25" x14ac:dyDescent="0.2">
      <c r="A21" s="7"/>
      <c r="B21" s="6"/>
      <c r="C21" s="6"/>
      <c r="D21" s="6"/>
      <c r="E21" s="6"/>
      <c r="F21" s="6"/>
      <c r="G21" s="6"/>
      <c r="H21" s="6"/>
      <c r="I21" s="6"/>
      <c r="J21" s="6"/>
      <c r="K21" s="6"/>
      <c r="L21" s="6"/>
      <c r="M21" s="6"/>
      <c r="N21" s="6"/>
      <c r="O21" s="6"/>
      <c r="P21" s="6"/>
      <c r="Q21" s="6"/>
      <c r="R21" s="6"/>
      <c r="S21" s="6"/>
      <c r="T21" s="6"/>
      <c r="U21" s="6"/>
      <c r="V21" s="6"/>
      <c r="W21" s="6"/>
      <c r="X21" s="6"/>
      <c r="Y21" s="6"/>
    </row>
    <row r="22" spans="1:25" x14ac:dyDescent="0.2">
      <c r="A22" s="7"/>
      <c r="B22" s="6"/>
      <c r="C22" s="6"/>
      <c r="D22" s="6"/>
      <c r="E22" s="6"/>
      <c r="F22" s="6"/>
      <c r="G22" s="6"/>
      <c r="H22" s="6"/>
      <c r="I22" s="6"/>
      <c r="J22" s="6"/>
      <c r="K22" s="6"/>
      <c r="L22" s="6"/>
      <c r="M22" s="6"/>
      <c r="N22" s="6"/>
      <c r="O22" s="6"/>
      <c r="P22" s="6"/>
      <c r="Q22" s="6"/>
      <c r="R22" s="6"/>
      <c r="S22" s="6"/>
      <c r="T22" s="6"/>
      <c r="U22" s="6"/>
      <c r="V22" s="6"/>
      <c r="W22" s="6"/>
      <c r="X22" s="6"/>
      <c r="Y22" s="6"/>
    </row>
    <row r="23" spans="1:25" x14ac:dyDescent="0.2">
      <c r="A23" s="7"/>
      <c r="B23" s="6"/>
      <c r="C23" s="6"/>
      <c r="D23" s="6"/>
      <c r="E23" s="6"/>
      <c r="F23" s="6"/>
      <c r="G23" s="6"/>
      <c r="H23" s="6"/>
      <c r="I23" s="6"/>
      <c r="J23" s="6"/>
      <c r="K23" s="6"/>
      <c r="L23" s="6"/>
      <c r="M23" s="6"/>
      <c r="N23" s="6"/>
      <c r="O23" s="6"/>
      <c r="P23" s="6"/>
      <c r="Q23" s="6"/>
      <c r="R23" s="6"/>
      <c r="S23" s="6"/>
      <c r="T23" s="6"/>
      <c r="U23" s="6"/>
      <c r="V23" s="6"/>
      <c r="W23" s="6"/>
      <c r="X23" s="6"/>
      <c r="Y23" s="6"/>
    </row>
    <row r="24" spans="1:25" x14ac:dyDescent="0.2">
      <c r="A24" s="7"/>
      <c r="B24" s="6"/>
      <c r="C24" s="6"/>
      <c r="D24" s="6"/>
      <c r="E24" s="6"/>
      <c r="F24" s="6"/>
      <c r="G24" s="6"/>
      <c r="H24" s="6"/>
      <c r="I24" s="6"/>
      <c r="J24" s="6"/>
      <c r="K24" s="6"/>
      <c r="L24" s="6"/>
      <c r="M24" s="6"/>
      <c r="N24" s="6"/>
      <c r="O24" s="6"/>
      <c r="P24" s="6"/>
      <c r="Q24" s="6"/>
      <c r="R24" s="6"/>
      <c r="S24" s="6"/>
      <c r="T24" s="6"/>
      <c r="U24" s="6"/>
      <c r="V24" s="6"/>
      <c r="W24" s="6"/>
      <c r="X24" s="6"/>
      <c r="Y24" s="6"/>
    </row>
    <row r="25" spans="1:25" x14ac:dyDescent="0.2">
      <c r="A25" s="7"/>
      <c r="B25" s="6"/>
      <c r="C25" s="6"/>
      <c r="D25" s="6"/>
      <c r="E25" s="6"/>
      <c r="F25" s="6"/>
      <c r="G25" s="6"/>
      <c r="H25" s="6"/>
      <c r="I25" s="6"/>
      <c r="J25" s="6"/>
      <c r="K25" s="6"/>
      <c r="L25" s="6"/>
      <c r="M25" s="6"/>
      <c r="N25" s="6"/>
      <c r="O25" s="6"/>
      <c r="P25" s="6"/>
      <c r="Q25" s="6"/>
      <c r="R25" s="6"/>
      <c r="S25" s="6"/>
      <c r="T25" s="6"/>
      <c r="U25" s="6"/>
      <c r="V25" s="6"/>
      <c r="W25" s="6"/>
      <c r="X25" s="6"/>
      <c r="Y25" s="6"/>
    </row>
    <row r="26" spans="1:25" x14ac:dyDescent="0.2">
      <c r="A26" s="7"/>
      <c r="B26" s="6"/>
      <c r="C26" s="6"/>
      <c r="D26" s="6"/>
      <c r="E26" s="6"/>
      <c r="F26" s="6"/>
      <c r="G26" s="6"/>
      <c r="H26" s="6"/>
      <c r="I26" s="6"/>
      <c r="J26" s="6"/>
      <c r="K26" s="6"/>
      <c r="L26" s="6"/>
      <c r="M26" s="6"/>
      <c r="N26" s="6"/>
      <c r="O26" s="6"/>
      <c r="P26" s="6"/>
      <c r="Q26" s="6"/>
      <c r="R26" s="6"/>
      <c r="S26" s="6"/>
      <c r="T26" s="6"/>
      <c r="U26" s="6"/>
      <c r="V26" s="6"/>
      <c r="W26" s="6"/>
      <c r="X26" s="6"/>
      <c r="Y26" s="6"/>
    </row>
    <row r="27" spans="1:25" x14ac:dyDescent="0.2">
      <c r="A27" s="7"/>
      <c r="B27" s="6"/>
      <c r="C27" s="6"/>
      <c r="D27" s="6"/>
      <c r="E27" s="6"/>
      <c r="F27" s="6"/>
      <c r="G27" s="6"/>
      <c r="H27" s="6"/>
      <c r="I27" s="6"/>
      <c r="J27" s="6"/>
      <c r="K27" s="6"/>
      <c r="L27" s="6"/>
      <c r="M27" s="6"/>
      <c r="N27" s="6"/>
      <c r="O27" s="6"/>
      <c r="P27" s="6"/>
      <c r="Q27" s="6"/>
      <c r="R27" s="6"/>
      <c r="S27" s="6"/>
      <c r="T27" s="6"/>
      <c r="U27" s="6"/>
      <c r="V27" s="6"/>
      <c r="W27" s="6"/>
      <c r="X27" s="6"/>
      <c r="Y27" s="6"/>
    </row>
    <row r="28" spans="1:25" x14ac:dyDescent="0.2">
      <c r="A28" s="7"/>
      <c r="B28" s="6"/>
      <c r="C28" s="6"/>
      <c r="D28" s="6"/>
      <c r="E28" s="6"/>
      <c r="F28" s="6"/>
      <c r="G28" s="6"/>
      <c r="H28" s="6"/>
      <c r="I28" s="6"/>
      <c r="J28" s="6"/>
      <c r="K28" s="6"/>
      <c r="L28" s="6"/>
      <c r="M28" s="6"/>
      <c r="N28" s="6"/>
      <c r="O28" s="6"/>
      <c r="P28" s="6"/>
      <c r="Q28" s="6"/>
      <c r="R28" s="6"/>
      <c r="S28" s="6"/>
      <c r="T28" s="6"/>
      <c r="U28" s="6"/>
      <c r="V28" s="6"/>
      <c r="W28" s="6"/>
      <c r="X28" s="6"/>
      <c r="Y28" s="6"/>
    </row>
    <row r="29" spans="1:25" x14ac:dyDescent="0.2">
      <c r="A29" s="7"/>
      <c r="B29" s="6"/>
      <c r="C29" s="6"/>
      <c r="D29" s="6"/>
      <c r="E29" s="6"/>
      <c r="F29" s="6"/>
      <c r="G29" s="6"/>
      <c r="H29" s="6"/>
      <c r="I29" s="6"/>
      <c r="J29" s="6"/>
      <c r="K29" s="6"/>
      <c r="L29" s="6"/>
      <c r="M29" s="6"/>
      <c r="N29" s="6"/>
      <c r="O29" s="6"/>
      <c r="P29" s="6"/>
      <c r="Q29" s="6"/>
      <c r="R29" s="6"/>
      <c r="S29" s="6"/>
      <c r="T29" s="6"/>
      <c r="U29" s="6"/>
      <c r="V29" s="6"/>
      <c r="W29" s="6"/>
      <c r="X29" s="6"/>
      <c r="Y29" s="6"/>
    </row>
    <row r="30" spans="1:25" x14ac:dyDescent="0.2">
      <c r="A30" s="7"/>
      <c r="B30" s="8"/>
      <c r="C30" s="8"/>
      <c r="D30" s="8"/>
      <c r="E30" s="8"/>
      <c r="F30" s="6"/>
      <c r="G30" s="6"/>
      <c r="H30" s="6"/>
      <c r="I30" s="6"/>
      <c r="J30" s="6"/>
      <c r="K30" s="6"/>
      <c r="L30" s="6"/>
      <c r="M30" s="6"/>
      <c r="N30" s="6"/>
      <c r="O30" s="6"/>
      <c r="P30" s="6"/>
      <c r="Q30" s="6"/>
      <c r="R30" s="6"/>
      <c r="S30" s="6"/>
      <c r="T30" s="6"/>
      <c r="U30" s="6"/>
      <c r="V30" s="6"/>
      <c r="W30" s="6"/>
      <c r="X30" s="6"/>
      <c r="Y30" s="6"/>
    </row>
    <row r="31" spans="1:25" x14ac:dyDescent="0.2">
      <c r="A31" s="7"/>
      <c r="B31" s="8"/>
      <c r="C31" s="8"/>
      <c r="D31" s="8"/>
      <c r="E31" s="8"/>
      <c r="F31" s="6"/>
      <c r="G31" s="6"/>
      <c r="H31" s="6"/>
      <c r="I31" s="6"/>
      <c r="J31" s="6"/>
      <c r="K31" s="6"/>
      <c r="L31" s="6"/>
      <c r="M31" s="6"/>
      <c r="N31" s="6"/>
      <c r="O31" s="6"/>
      <c r="P31" s="6"/>
      <c r="Q31" s="6"/>
      <c r="R31" s="6"/>
      <c r="S31" s="6"/>
      <c r="T31" s="6"/>
      <c r="U31" s="6"/>
      <c r="V31" s="6"/>
      <c r="W31" s="6"/>
      <c r="X31" s="6"/>
      <c r="Y31" s="6"/>
    </row>
    <row r="32" spans="1:25" x14ac:dyDescent="0.2">
      <c r="A32" s="9"/>
      <c r="B32" s="10"/>
      <c r="C32" s="10"/>
      <c r="D32" s="10"/>
      <c r="E32" s="10"/>
      <c r="F32" s="11"/>
      <c r="G32" s="11"/>
      <c r="H32" s="11"/>
      <c r="I32" s="11"/>
      <c r="J32" s="11"/>
      <c r="K32" s="11"/>
      <c r="L32" s="11"/>
      <c r="M32" s="11"/>
    </row>
    <row r="33" spans="1:13" x14ac:dyDescent="0.2">
      <c r="A33" s="9"/>
      <c r="B33" s="10"/>
      <c r="C33" s="10"/>
      <c r="D33" s="10"/>
      <c r="E33" s="10"/>
      <c r="F33" s="11"/>
      <c r="G33" s="11"/>
      <c r="H33" s="11"/>
      <c r="I33" s="11"/>
      <c r="J33" s="11"/>
      <c r="K33" s="11"/>
      <c r="L33" s="11"/>
      <c r="M33" s="11"/>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O32"/>
  <sheetViews>
    <sheetView tabSelected="1" zoomScaleNormal="100" workbookViewId="0">
      <selection activeCell="E38" sqref="E38"/>
    </sheetView>
  </sheetViews>
  <sheetFormatPr defaultRowHeight="12.75" x14ac:dyDescent="0.2"/>
  <sheetData>
    <row r="8" spans="15:15" ht="15" x14ac:dyDescent="0.25">
      <c r="O8" s="12"/>
    </row>
    <row r="9" spans="15:15" ht="15" x14ac:dyDescent="0.25">
      <c r="O9" s="12"/>
    </row>
    <row r="10" spans="15:15" ht="15" x14ac:dyDescent="0.25">
      <c r="O10" s="12"/>
    </row>
    <row r="30" spans="2:11" ht="85.5" customHeight="1" x14ac:dyDescent="0.2">
      <c r="B30" s="13" t="s">
        <v>6</v>
      </c>
      <c r="C30" s="13"/>
      <c r="D30" s="13"/>
      <c r="E30" s="13"/>
      <c r="F30" s="13"/>
      <c r="G30" s="13"/>
      <c r="H30" s="13"/>
      <c r="I30" s="13"/>
      <c r="J30" s="13"/>
      <c r="K30" s="13"/>
    </row>
    <row r="31" spans="2:11" x14ac:dyDescent="0.2">
      <c r="B31" s="14" t="s">
        <v>7</v>
      </c>
    </row>
    <row r="32" spans="2:11" x14ac:dyDescent="0.2">
      <c r="B32" s="14" t="s">
        <v>8</v>
      </c>
    </row>
  </sheetData>
  <mergeCells count="1">
    <mergeCell ref="B30:K3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for graph</vt:lpstr>
      <vt:lpstr>Production of ODS</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Spyridoula</dc:creator>
  <cp:lastModifiedBy>Spyridoula</cp:lastModifiedBy>
  <dcterms:created xsi:type="dcterms:W3CDTF">2012-11-20T14:19:57Z</dcterms:created>
  <dcterms:modified xsi:type="dcterms:W3CDTF">2012-11-20T14:20:39Z</dcterms:modified>
</cp:coreProperties>
</file>