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855" windowWidth="19320" windowHeight="14655" tabRatio="943" activeTab="1"/>
  </bookViews>
  <sheets>
    <sheet name="SPAs CDDA" sheetId="1" r:id="rId1"/>
    <sheet name="SPAs data" sheetId="2" r:id="rId2"/>
  </sheets>
  <definedNames/>
  <calcPr fullCalcOnLoad="1"/>
</workbook>
</file>

<file path=xl/sharedStrings.xml><?xml version="1.0" encoding="utf-8"?>
<sst xmlns="http://schemas.openxmlformats.org/spreadsheetml/2006/main" count="63" uniqueCount="45">
  <si>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</si>
  <si>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</si>
  <si>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</si>
  <si>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</si>
  <si>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</si>
  <si>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</si>
  <si>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</si>
  <si>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</si>
  <si>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</si>
  <si>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</si>
  <si>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</si>
  <si>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</si>
  <si>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</si>
  <si>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</si>
  <si>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</si>
  <si>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STn2000 (ha)</t>
  </si>
  <si>
    <t>Snatn2000 (ha)</t>
  </si>
  <si>
    <t>Sn2000 (ha)</t>
  </si>
  <si>
    <t>desicode=XX00 et IN** exclus</t>
  </si>
  <si>
    <t>STnat (ha)</t>
  </si>
  <si>
    <t>Snat (ha)</t>
  </si>
  <si>
    <t>SPAs</t>
  </si>
  <si>
    <t>base SPAs dec 2004</t>
  </si>
  <si>
    <t>CDDA 200410</t>
  </si>
  <si>
    <t>Austria</t>
  </si>
  <si>
    <t>Belgium</t>
  </si>
  <si>
    <t>Denmark</t>
  </si>
  <si>
    <t>Germany</t>
  </si>
  <si>
    <t>Espania</t>
  </si>
  <si>
    <t>Finland</t>
  </si>
  <si>
    <t>France</t>
  </si>
  <si>
    <t>Greece</t>
  </si>
  <si>
    <t>Ireland</t>
  </si>
  <si>
    <t>Italy</t>
  </si>
  <si>
    <t>Luxemburgh</t>
  </si>
  <si>
    <t>Netherlands</t>
  </si>
  <si>
    <t>Portugal</t>
  </si>
  <si>
    <t>Sweden</t>
  </si>
  <si>
    <t>United Kingdom</t>
  </si>
  <si>
    <t>SPAs et CDDA sites (bdd SPAs, dec 2004) (CDDA, oct  2004)</t>
  </si>
  <si>
    <t>CSI-08</t>
  </si>
  <si>
    <t xml:space="preserve">Total surface areas only designated for Habitats Directive, only protected by national instruments and covered by both </t>
  </si>
  <si>
    <t>SUM</t>
  </si>
  <si>
    <t>Proportion of total surface area designated under the birds directive, protected only by national instruments and covered by both (special protection areas - SPAs)</t>
  </si>
  <si>
    <t>Old title: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</si>
</sst>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&quot;kr.&quot;* #,##0.00_-;\-&quot;kr.&quot;* #,##0.00_-;_-&quot;kr.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24" applyFont="1" applyFill="1" applyBorder="1" applyAlignment="1">
      <alignment horizontal="right" wrapText="1"/>
      <protection/>
    </xf>
    <xf numFmtId="0" fontId="1" fillId="0" borderId="0" xfId="24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center"/>
      <protection/>
    </xf>
    <xf numFmtId="0" fontId="0" fillId="2" borderId="1" xfId="0" applyFill="1" applyBorder="1" applyAlignment="1">
      <alignment/>
    </xf>
    <xf numFmtId="0" fontId="2" fillId="2" borderId="1" xfId="21" applyFont="1" applyFill="1" applyBorder="1" applyAlignment="1">
      <alignment horizontal="center"/>
      <protection/>
    </xf>
    <xf numFmtId="0" fontId="1" fillId="3" borderId="1" xfId="22" applyFont="1" applyFill="1" applyBorder="1" applyAlignment="1">
      <alignment horizontal="right" wrapText="1"/>
      <protection/>
    </xf>
    <xf numFmtId="0" fontId="8" fillId="0" borderId="2" xfId="21" applyFont="1" applyFill="1" applyBorder="1" applyAlignment="1">
      <alignment horizontal="center"/>
      <protection/>
    </xf>
    <xf numFmtId="0" fontId="9" fillId="0" borderId="3" xfId="22" applyFont="1" applyFill="1" applyBorder="1" applyAlignment="1">
      <alignment horizontal="right" wrapText="1"/>
      <protection/>
    </xf>
    <xf numFmtId="0" fontId="8" fillId="4" borderId="4" xfId="21" applyFont="1" applyFill="1" applyBorder="1" applyAlignment="1">
      <alignment horizontal="center"/>
      <protection/>
    </xf>
    <xf numFmtId="0" fontId="8" fillId="0" borderId="5" xfId="23" applyFont="1" applyFill="1" applyBorder="1" applyAlignment="1">
      <alignment horizontal="center"/>
      <protection/>
    </xf>
    <xf numFmtId="0" fontId="9" fillId="0" borderId="6" xfId="22" applyFont="1" applyFill="1" applyBorder="1" applyAlignment="1">
      <alignment horizontal="left" wrapText="1"/>
      <protection/>
    </xf>
    <xf numFmtId="0" fontId="9" fillId="0" borderId="7" xfId="23" applyFont="1" applyFill="1" applyBorder="1" applyAlignment="1">
      <alignment horizontal="right" wrapText="1"/>
      <protection/>
    </xf>
    <xf numFmtId="0" fontId="9" fillId="0" borderId="8" xfId="22" applyFont="1" applyFill="1" applyBorder="1" applyAlignment="1">
      <alignment horizontal="left" wrapText="1"/>
      <protection/>
    </xf>
    <xf numFmtId="0" fontId="9" fillId="0" borderId="8" xfId="22" applyFont="1" applyFill="1" applyBorder="1" applyAlignment="1">
      <alignment horizontal="left" wrapText="1"/>
      <protection/>
    </xf>
    <xf numFmtId="0" fontId="10" fillId="0" borderId="7" xfId="23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1" xfId="21"/>
    <cellStyle name="Normal_Feuil3" xfId="22"/>
    <cellStyle name="Normal_pSCIs data" xfId="23"/>
    <cellStyle name="Normal_SPAs data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"/>
          <c:w val="0.88675"/>
          <c:h val="0.98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'SPAs data'!$H$5</c:f>
              <c:strCache>
                <c:ptCount val="1"/>
                <c:pt idx="0">
                  <c:v>Snat (ha)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</c:spPr>
          </c:dPt>
          <c:cat>
            <c:strRef>
              <c:f>'SPAs data'!$A$6:$A$20</c:f>
              <c:strCache>
                <c:ptCount val="15"/>
                <c:pt idx="0">
                  <c:v>Luxemburgh</c:v>
                </c:pt>
                <c:pt idx="1">
                  <c:v>United Kingdom</c:v>
                </c:pt>
                <c:pt idx="2">
                  <c:v>Germany</c:v>
                </c:pt>
                <c:pt idx="3">
                  <c:v>Austria</c:v>
                </c:pt>
                <c:pt idx="4">
                  <c:v>Italy</c:v>
                </c:pt>
                <c:pt idx="5">
                  <c:v>Sweden</c:v>
                </c:pt>
                <c:pt idx="6">
                  <c:v>Ireland</c:v>
                </c:pt>
                <c:pt idx="7">
                  <c:v>France</c:v>
                </c:pt>
                <c:pt idx="8">
                  <c:v>Finland</c:v>
                </c:pt>
                <c:pt idx="9">
                  <c:v>Netherlands</c:v>
                </c:pt>
                <c:pt idx="10">
                  <c:v>Portugal</c:v>
                </c:pt>
                <c:pt idx="11">
                  <c:v>Greece</c:v>
                </c:pt>
                <c:pt idx="12">
                  <c:v>Belgium</c:v>
                </c:pt>
                <c:pt idx="13">
                  <c:v>Denmark</c:v>
                </c:pt>
                <c:pt idx="14">
                  <c:v>Espania</c:v>
                </c:pt>
              </c:strCache>
            </c:strRef>
          </c:cat>
          <c:val>
            <c:numRef>
              <c:f>'SPAs data'!$H$6:$H$20</c:f>
              <c:numCache>
                <c:ptCount val="15"/>
                <c:pt idx="0">
                  <c:v>77420.451</c:v>
                </c:pt>
                <c:pt idx="1">
                  <c:v>7028192.3393800305</c:v>
                </c:pt>
                <c:pt idx="2">
                  <c:v>9816705.241458004</c:v>
                </c:pt>
                <c:pt idx="3">
                  <c:v>1616827.0212499958</c:v>
                </c:pt>
                <c:pt idx="4">
                  <c:v>4130642.31</c:v>
                </c:pt>
                <c:pt idx="5">
                  <c:v>2531212.375930851</c:v>
                </c:pt>
                <c:pt idx="6">
                  <c:v>182590.74300000002</c:v>
                </c:pt>
                <c:pt idx="7">
                  <c:v>899793.4715006456</c:v>
                </c:pt>
                <c:pt idx="8">
                  <c:v>1544478.7030000002</c:v>
                </c:pt>
                <c:pt idx="9">
                  <c:v>397355.89</c:v>
                </c:pt>
                <c:pt idx="10">
                  <c:v>318109.65369999997</c:v>
                </c:pt>
                <c:pt idx="11">
                  <c:v>435139.24115833396</c:v>
                </c:pt>
                <c:pt idx="12">
                  <c:v>84462.9415033</c:v>
                </c:pt>
                <c:pt idx="13">
                  <c:v>373124.591</c:v>
                </c:pt>
                <c:pt idx="14">
                  <c:v>1665857.5895000016</c:v>
                </c:pt>
              </c:numCache>
            </c:numRef>
          </c:val>
        </c:ser>
        <c:ser>
          <c:idx val="0"/>
          <c:order val="1"/>
          <c:tx>
            <c:strRef>
              <c:f>'SPAs data'!$C$5</c:f>
              <c:strCache>
                <c:ptCount val="1"/>
                <c:pt idx="0">
                  <c:v>Snatn2000 (ha)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'SPAs data'!$A$6:$A$20</c:f>
              <c:strCache>
                <c:ptCount val="15"/>
                <c:pt idx="0">
                  <c:v>Luxemburgh</c:v>
                </c:pt>
                <c:pt idx="1">
                  <c:v>United Kingdom</c:v>
                </c:pt>
                <c:pt idx="2">
                  <c:v>Germany</c:v>
                </c:pt>
                <c:pt idx="3">
                  <c:v>Austria</c:v>
                </c:pt>
                <c:pt idx="4">
                  <c:v>Italy</c:v>
                </c:pt>
                <c:pt idx="5">
                  <c:v>Sweden</c:v>
                </c:pt>
                <c:pt idx="6">
                  <c:v>Ireland</c:v>
                </c:pt>
                <c:pt idx="7">
                  <c:v>France</c:v>
                </c:pt>
                <c:pt idx="8">
                  <c:v>Finland</c:v>
                </c:pt>
                <c:pt idx="9">
                  <c:v>Netherlands</c:v>
                </c:pt>
                <c:pt idx="10">
                  <c:v>Portugal</c:v>
                </c:pt>
                <c:pt idx="11">
                  <c:v>Greece</c:v>
                </c:pt>
                <c:pt idx="12">
                  <c:v>Belgium</c:v>
                </c:pt>
                <c:pt idx="13">
                  <c:v>Denmark</c:v>
                </c:pt>
                <c:pt idx="14">
                  <c:v>Espania</c:v>
                </c:pt>
              </c:strCache>
            </c:strRef>
          </c:cat>
          <c:val>
            <c:numRef>
              <c:f>'SPAs data'!$C$6:$C$20</c:f>
              <c:numCache>
                <c:ptCount val="15"/>
                <c:pt idx="0">
                  <c:v>12995.548999999997</c:v>
                </c:pt>
                <c:pt idx="1">
                  <c:v>1341627.5917600014</c:v>
                </c:pt>
                <c:pt idx="2">
                  <c:v>1236859.2085420003</c:v>
                </c:pt>
                <c:pt idx="3">
                  <c:v>730716.0647000002</c:v>
                </c:pt>
                <c:pt idx="4">
                  <c:v>1601919.69</c:v>
                </c:pt>
                <c:pt idx="5">
                  <c:v>2444504.786000001</c:v>
                </c:pt>
                <c:pt idx="6">
                  <c:v>121893.75699999998</c:v>
                </c:pt>
                <c:pt idx="7">
                  <c:v>806088.2920000004</c:v>
                </c:pt>
                <c:pt idx="8">
                  <c:v>1576509.997</c:v>
                </c:pt>
                <c:pt idx="9">
                  <c:v>387034.11</c:v>
                </c:pt>
                <c:pt idx="10">
                  <c:v>460906.34630000003</c:v>
                </c:pt>
                <c:pt idx="11">
                  <c:v>260029.85884166602</c:v>
                </c:pt>
                <c:pt idx="12">
                  <c:v>20775.148496699996</c:v>
                </c:pt>
                <c:pt idx="13">
                  <c:v>853476.591</c:v>
                </c:pt>
                <c:pt idx="14">
                  <c:v>3141215.4104999984</c:v>
                </c:pt>
              </c:numCache>
            </c:numRef>
          </c:val>
        </c:ser>
        <c:ser>
          <c:idx val="1"/>
          <c:order val="2"/>
          <c:tx>
            <c:strRef>
              <c:f>'SPAs data'!$D$5</c:f>
              <c:strCache>
                <c:ptCount val="1"/>
                <c:pt idx="0">
                  <c:v>Sn2000 (ha)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'SPAs data'!$A$6:$A$20</c:f>
              <c:strCache>
                <c:ptCount val="15"/>
                <c:pt idx="0">
                  <c:v>Luxemburgh</c:v>
                </c:pt>
                <c:pt idx="1">
                  <c:v>United Kingdom</c:v>
                </c:pt>
                <c:pt idx="2">
                  <c:v>Germany</c:v>
                </c:pt>
                <c:pt idx="3">
                  <c:v>Austria</c:v>
                </c:pt>
                <c:pt idx="4">
                  <c:v>Italy</c:v>
                </c:pt>
                <c:pt idx="5">
                  <c:v>Sweden</c:v>
                </c:pt>
                <c:pt idx="6">
                  <c:v>Ireland</c:v>
                </c:pt>
                <c:pt idx="7">
                  <c:v>France</c:v>
                </c:pt>
                <c:pt idx="8">
                  <c:v>Finland</c:v>
                </c:pt>
                <c:pt idx="9">
                  <c:v>Netherlands</c:v>
                </c:pt>
                <c:pt idx="10">
                  <c:v>Portugal</c:v>
                </c:pt>
                <c:pt idx="11">
                  <c:v>Greece</c:v>
                </c:pt>
                <c:pt idx="12">
                  <c:v>Belgium</c:v>
                </c:pt>
                <c:pt idx="13">
                  <c:v>Denmark</c:v>
                </c:pt>
                <c:pt idx="14">
                  <c:v>Espania</c:v>
                </c:pt>
              </c:strCache>
            </c:strRef>
          </c:cat>
          <c:val>
            <c:numRef>
              <c:f>'SPAs data'!$D$6:$D$20</c:f>
              <c:numCache>
                <c:ptCount val="15"/>
                <c:pt idx="0">
                  <c:v>920.0510000000031</c:v>
                </c:pt>
                <c:pt idx="1">
                  <c:v>109512.30823999853</c:v>
                </c:pt>
                <c:pt idx="2">
                  <c:v>1971114.7914579997</c:v>
                </c:pt>
                <c:pt idx="3">
                  <c:v>196832.94729999965</c:v>
                </c:pt>
                <c:pt idx="4">
                  <c:v>884570.86</c:v>
                </c:pt>
                <c:pt idx="5">
                  <c:v>420274.8139999993</c:v>
                </c:pt>
                <c:pt idx="6">
                  <c:v>159586.363</c:v>
                </c:pt>
                <c:pt idx="7">
                  <c:v>632053.3179999997</c:v>
                </c:pt>
                <c:pt idx="8">
                  <c:v>1260759.903</c:v>
                </c:pt>
                <c:pt idx="9">
                  <c:v>623895.89</c:v>
                </c:pt>
                <c:pt idx="10">
                  <c:v>534737.7137</c:v>
                </c:pt>
                <c:pt idx="11">
                  <c:v>1110293.538964584</c:v>
                </c:pt>
                <c:pt idx="12">
                  <c:v>275663.42690329975</c:v>
                </c:pt>
                <c:pt idx="13">
                  <c:v>617417.409</c:v>
                </c:pt>
                <c:pt idx="14">
                  <c:v>5030727.409499996</c:v>
                </c:pt>
              </c:numCache>
            </c:numRef>
          </c:val>
        </c:ser>
        <c:overlap val="100"/>
        <c:axId val="28234919"/>
        <c:axId val="52787680"/>
      </c:bar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87680"/>
        <c:crosses val="autoZero"/>
        <c:auto val="1"/>
        <c:lblOffset val="100"/>
        <c:noMultiLvlLbl val="0"/>
      </c:catAx>
      <c:valAx>
        <c:axId val="52787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349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386"/>
          <c:w val="0.09875"/>
          <c:h val="0.1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59025" cy="9496425"/>
    <xdr:graphicFrame>
      <xdr:nvGraphicFramePr>
        <xdr:cNvPr id="1" name="Chart 1"/>
        <xdr:cNvGraphicFramePr/>
      </xdr:nvGraphicFramePr>
      <xdr:xfrm>
        <a:off x="0" y="0"/>
        <a:ext cx="150590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20.00390625" style="0" customWidth="1"/>
    <col min="2" max="2" width="12.421875" style="0" bestFit="1" customWidth="1"/>
    <col min="3" max="3" width="14.28125" style="0" bestFit="1" customWidth="1"/>
    <col min="4" max="5" width="11.421875" style="0" customWidth="1"/>
    <col min="6" max="6" width="12.7109375" style="0" bestFit="1" customWidth="1"/>
    <col min="7" max="7" width="10.28125" style="0" bestFit="1" customWidth="1"/>
    <col min="8" max="8" width="11.28125" style="0" customWidth="1"/>
    <col min="9" max="16384" width="11.421875" style="0" customWidth="1"/>
  </cols>
  <sheetData>
    <row r="1" ht="12.75">
      <c r="A1" t="s">
        <v>40</v>
      </c>
    </row>
    <row r="2" ht="12.75">
      <c r="A2" t="s">
        <v>43</v>
      </c>
    </row>
    <row r="3" ht="12.75">
      <c r="A3" t="s">
        <v>39</v>
      </c>
    </row>
    <row r="4" spans="11:15" ht="12.75">
      <c r="K4" t="s">
        <v>42</v>
      </c>
      <c r="M4" s="2"/>
      <c r="N4" s="2"/>
      <c r="O4" s="2"/>
    </row>
    <row r="5" spans="1:15" ht="12.75">
      <c r="A5" s="5" t="s">
        <v>21</v>
      </c>
      <c r="B5" s="9" t="s">
        <v>15</v>
      </c>
      <c r="C5" s="7" t="s">
        <v>16</v>
      </c>
      <c r="D5" s="7" t="s">
        <v>17</v>
      </c>
      <c r="F5" s="11" t="s">
        <v>23</v>
      </c>
      <c r="G5" s="12" t="s">
        <v>19</v>
      </c>
      <c r="H5" s="7" t="s">
        <v>20</v>
      </c>
      <c r="M5" s="7" t="s">
        <v>16</v>
      </c>
      <c r="N5" s="7" t="s">
        <v>17</v>
      </c>
      <c r="O5" s="7" t="s">
        <v>20</v>
      </c>
    </row>
    <row r="6" spans="1:17" ht="12.75">
      <c r="A6" s="6" t="s">
        <v>34</v>
      </c>
      <c r="B6" s="10">
        <v>13915.6</v>
      </c>
      <c r="C6" s="8">
        <v>12995.548999999997</v>
      </c>
      <c r="D6" s="6">
        <v>920.0510000000031</v>
      </c>
      <c r="F6" s="15" t="s">
        <v>10</v>
      </c>
      <c r="G6" s="14">
        <v>90416</v>
      </c>
      <c r="H6" s="6">
        <v>77420.451</v>
      </c>
      <c r="I6" s="18">
        <v>1994</v>
      </c>
      <c r="K6">
        <f aca="true" t="shared" si="0" ref="K6:K20">SUM(H6+D6+C6)</f>
        <v>91336.051</v>
      </c>
      <c r="L6" s="19" t="s">
        <v>34</v>
      </c>
      <c r="M6" s="20">
        <f aca="true" t="shared" si="1" ref="M6:M20">SUM(C6/K6*100)</f>
        <v>14.228279915452</v>
      </c>
      <c r="N6" s="20">
        <f aca="true" t="shared" si="2" ref="N6:N20">SUM(D6/K6*100)</f>
        <v>1.0073251360517033</v>
      </c>
      <c r="O6" s="20">
        <f aca="true" t="shared" si="3" ref="O6:O20">SUM(H6/K6*100)</f>
        <v>84.76439494849629</v>
      </c>
      <c r="P6" s="20"/>
      <c r="Q6" s="20">
        <f aca="true" t="shared" si="4" ref="Q6:Q20">SUM(M6:P6)</f>
        <v>99.99999999999999</v>
      </c>
    </row>
    <row r="7" spans="1:17" ht="12.75">
      <c r="A7" s="6" t="s">
        <v>38</v>
      </c>
      <c r="B7" s="10">
        <v>1451139.9</v>
      </c>
      <c r="C7" s="8">
        <v>1341627.5917600014</v>
      </c>
      <c r="D7" s="6">
        <v>109512.30823999853</v>
      </c>
      <c r="F7" s="15" t="s">
        <v>14</v>
      </c>
      <c r="G7" s="17">
        <v>8369819.931140032</v>
      </c>
      <c r="H7" s="6">
        <v>7028192.3393800305</v>
      </c>
      <c r="I7" s="18">
        <v>2003</v>
      </c>
      <c r="K7">
        <f t="shared" si="0"/>
        <v>8479332.23938003</v>
      </c>
      <c r="L7" s="19" t="s">
        <v>38</v>
      </c>
      <c r="M7" s="20">
        <f t="shared" si="1"/>
        <v>15.822326026207165</v>
      </c>
      <c r="N7" s="20">
        <f t="shared" si="2"/>
        <v>1.291520430481511</v>
      </c>
      <c r="O7" s="20">
        <f t="shared" si="3"/>
        <v>82.88615354331132</v>
      </c>
      <c r="P7" s="20"/>
      <c r="Q7" s="20">
        <f t="shared" si="4"/>
        <v>100</v>
      </c>
    </row>
    <row r="8" spans="1:17" ht="12.75">
      <c r="A8" s="6" t="s">
        <v>27</v>
      </c>
      <c r="B8" s="10">
        <v>3207974</v>
      </c>
      <c r="C8" s="8">
        <v>1236859.2085420003</v>
      </c>
      <c r="D8" s="6">
        <v>1971114.7914579997</v>
      </c>
      <c r="F8" s="15" t="s">
        <v>2</v>
      </c>
      <c r="G8" s="14">
        <v>11053564.450000005</v>
      </c>
      <c r="H8" s="6">
        <v>9816705.241458004</v>
      </c>
      <c r="I8" s="18">
        <v>1999</v>
      </c>
      <c r="K8">
        <f t="shared" si="0"/>
        <v>13024679.241458004</v>
      </c>
      <c r="L8" s="19" t="s">
        <v>27</v>
      </c>
      <c r="M8" s="20">
        <f t="shared" si="1"/>
        <v>9.496273847612574</v>
      </c>
      <c r="N8" s="20">
        <f t="shared" si="2"/>
        <v>15.133691624311737</v>
      </c>
      <c r="O8" s="20">
        <f t="shared" si="3"/>
        <v>75.37003452807569</v>
      </c>
      <c r="P8" s="20"/>
      <c r="Q8" s="20">
        <f t="shared" si="4"/>
        <v>100</v>
      </c>
    </row>
    <row r="9" spans="1:17" ht="12.75">
      <c r="A9" s="6" t="s">
        <v>24</v>
      </c>
      <c r="B9" s="10">
        <v>927549.0119999999</v>
      </c>
      <c r="C9" s="8">
        <v>730716.0647000002</v>
      </c>
      <c r="D9" s="6">
        <v>196832.94729999965</v>
      </c>
      <c r="F9" s="13" t="s">
        <v>0</v>
      </c>
      <c r="G9" s="14">
        <v>2347543.085949996</v>
      </c>
      <c r="H9" s="6">
        <v>1616827.0212499958</v>
      </c>
      <c r="I9" s="18">
        <v>2003</v>
      </c>
      <c r="K9">
        <f t="shared" si="0"/>
        <v>2544376.0332499957</v>
      </c>
      <c r="L9" s="19" t="s">
        <v>24</v>
      </c>
      <c r="M9" s="20">
        <f t="shared" si="1"/>
        <v>28.71887076245716</v>
      </c>
      <c r="N9" s="20">
        <f t="shared" si="2"/>
        <v>7.736000682594859</v>
      </c>
      <c r="O9" s="20">
        <f t="shared" si="3"/>
        <v>63.54512855494798</v>
      </c>
      <c r="P9" s="20"/>
      <c r="Q9" s="20">
        <f t="shared" si="4"/>
        <v>100</v>
      </c>
    </row>
    <row r="10" spans="1:17" ht="12.75">
      <c r="A10" s="6" t="s">
        <v>33</v>
      </c>
      <c r="B10" s="10">
        <v>2486490.55</v>
      </c>
      <c r="C10" s="8">
        <v>1601919.69</v>
      </c>
      <c r="D10" s="6">
        <v>884570.86</v>
      </c>
      <c r="F10" s="15" t="s">
        <v>9</v>
      </c>
      <c r="G10" s="17">
        <v>5732562</v>
      </c>
      <c r="H10" s="6">
        <v>4130642.31</v>
      </c>
      <c r="I10" s="18">
        <v>2003</v>
      </c>
      <c r="K10">
        <f t="shared" si="0"/>
        <v>6617132.859999999</v>
      </c>
      <c r="L10" s="19" t="s">
        <v>33</v>
      </c>
      <c r="M10" s="20">
        <f t="shared" si="1"/>
        <v>24.2086674681034</v>
      </c>
      <c r="N10" s="20">
        <f t="shared" si="2"/>
        <v>13.367887251397882</v>
      </c>
      <c r="O10" s="20">
        <f t="shared" si="3"/>
        <v>62.423445280498726</v>
      </c>
      <c r="P10" s="20"/>
      <c r="Q10" s="20">
        <f t="shared" si="4"/>
        <v>100</v>
      </c>
    </row>
    <row r="11" spans="1:17" ht="12.75">
      <c r="A11" s="6" t="s">
        <v>37</v>
      </c>
      <c r="B11" s="10">
        <v>2864779.6</v>
      </c>
      <c r="C11" s="8">
        <v>2444504.786000001</v>
      </c>
      <c r="D11" s="6">
        <v>420274.8139999993</v>
      </c>
      <c r="F11" s="16" t="s">
        <v>13</v>
      </c>
      <c r="G11" s="14">
        <v>4975717.161930852</v>
      </c>
      <c r="H11" s="6">
        <v>2531212.375930851</v>
      </c>
      <c r="I11" s="18">
        <v>2003</v>
      </c>
      <c r="K11">
        <f t="shared" si="0"/>
        <v>5395991.975930851</v>
      </c>
      <c r="L11" s="19" t="s">
        <v>37</v>
      </c>
      <c r="M11" s="20">
        <f t="shared" si="1"/>
        <v>45.30223167313559</v>
      </c>
      <c r="N11" s="20">
        <f t="shared" si="2"/>
        <v>7.788647868170682</v>
      </c>
      <c r="O11" s="20">
        <f t="shared" si="3"/>
        <v>46.909120458693735</v>
      </c>
      <c r="P11" s="20"/>
      <c r="Q11" s="20">
        <f t="shared" si="4"/>
        <v>100</v>
      </c>
    </row>
    <row r="12" spans="1:17" ht="12.75">
      <c r="A12" s="6" t="s">
        <v>32</v>
      </c>
      <c r="B12" s="10">
        <v>281480.12</v>
      </c>
      <c r="C12" s="8">
        <v>121893.75699999998</v>
      </c>
      <c r="D12" s="6">
        <v>159586.363</v>
      </c>
      <c r="F12" s="15" t="s">
        <v>8</v>
      </c>
      <c r="G12" s="17">
        <v>304484.5</v>
      </c>
      <c r="H12" s="6">
        <v>182590.74300000002</v>
      </c>
      <c r="I12" s="18">
        <v>2003</v>
      </c>
      <c r="K12">
        <f t="shared" si="0"/>
        <v>464070.863</v>
      </c>
      <c r="L12" s="19" t="s">
        <v>32</v>
      </c>
      <c r="M12" s="20">
        <f t="shared" si="1"/>
        <v>26.26619482464685</v>
      </c>
      <c r="N12" s="20">
        <f t="shared" si="2"/>
        <v>34.388360856863365</v>
      </c>
      <c r="O12" s="20">
        <f t="shared" si="3"/>
        <v>39.34544431848978</v>
      </c>
      <c r="P12" s="20"/>
      <c r="Q12" s="20">
        <f t="shared" si="4"/>
        <v>100</v>
      </c>
    </row>
    <row r="13" spans="1:17" ht="12.75">
      <c r="A13" s="6" t="s">
        <v>30</v>
      </c>
      <c r="B13" s="10">
        <v>1438141.61</v>
      </c>
      <c r="C13" s="8">
        <v>806088.2920000004</v>
      </c>
      <c r="D13" s="6">
        <v>632053.3179999997</v>
      </c>
      <c r="F13" s="15" t="s">
        <v>6</v>
      </c>
      <c r="G13" s="17">
        <v>1705881.763500646</v>
      </c>
      <c r="H13" s="6">
        <v>899793.4715006456</v>
      </c>
      <c r="I13" s="18">
        <v>2003</v>
      </c>
      <c r="K13">
        <f t="shared" si="0"/>
        <v>2337935.0815006457</v>
      </c>
      <c r="L13" s="19" t="s">
        <v>30</v>
      </c>
      <c r="M13" s="20">
        <f t="shared" si="1"/>
        <v>34.47864307175707</v>
      </c>
      <c r="N13" s="20">
        <f t="shared" si="2"/>
        <v>27.034682143282822</v>
      </c>
      <c r="O13" s="20">
        <f t="shared" si="3"/>
        <v>38.486674784960115</v>
      </c>
      <c r="P13" s="20"/>
      <c r="Q13" s="20">
        <f t="shared" si="4"/>
        <v>100</v>
      </c>
    </row>
    <row r="14" spans="1:17" ht="12.75">
      <c r="A14" s="6" t="s">
        <v>29</v>
      </c>
      <c r="B14" s="10">
        <v>2837269.9</v>
      </c>
      <c r="C14" s="8">
        <v>1576509.997</v>
      </c>
      <c r="D14" s="6">
        <v>1260759.903</v>
      </c>
      <c r="F14" s="15" t="s">
        <v>5</v>
      </c>
      <c r="G14" s="17">
        <v>3120988.7</v>
      </c>
      <c r="H14" s="6">
        <v>1544478.7030000002</v>
      </c>
      <c r="I14" s="18">
        <v>2004</v>
      </c>
      <c r="K14">
        <f t="shared" si="0"/>
        <v>4381748.603</v>
      </c>
      <c r="L14" s="19" t="s">
        <v>29</v>
      </c>
      <c r="M14" s="20">
        <f t="shared" si="1"/>
        <v>35.979015225123355</v>
      </c>
      <c r="N14" s="20">
        <f t="shared" si="2"/>
        <v>28.77298579240284</v>
      </c>
      <c r="O14" s="20">
        <f t="shared" si="3"/>
        <v>35.2479989824738</v>
      </c>
      <c r="P14" s="20"/>
      <c r="Q14" s="20">
        <f t="shared" si="4"/>
        <v>100</v>
      </c>
    </row>
    <row r="15" spans="1:17" ht="12.75">
      <c r="A15" s="6" t="s">
        <v>35</v>
      </c>
      <c r="B15" s="10">
        <v>1010930</v>
      </c>
      <c r="C15" s="8">
        <v>387034.11</v>
      </c>
      <c r="D15" s="6">
        <v>623895.89</v>
      </c>
      <c r="F15" s="16" t="s">
        <v>11</v>
      </c>
      <c r="G15" s="14">
        <v>784390</v>
      </c>
      <c r="H15" s="6">
        <v>397355.89</v>
      </c>
      <c r="I15" s="18">
        <v>1996</v>
      </c>
      <c r="K15">
        <f t="shared" si="0"/>
        <v>1408285.8900000001</v>
      </c>
      <c r="L15" s="19" t="s">
        <v>35</v>
      </c>
      <c r="M15" s="20">
        <f t="shared" si="1"/>
        <v>27.48263777605554</v>
      </c>
      <c r="N15" s="20">
        <f t="shared" si="2"/>
        <v>44.30179230156172</v>
      </c>
      <c r="O15" s="20">
        <f t="shared" si="3"/>
        <v>28.215569922382734</v>
      </c>
      <c r="P15" s="20"/>
      <c r="Q15" s="20">
        <f t="shared" si="4"/>
        <v>100</v>
      </c>
    </row>
    <row r="16" spans="1:17" ht="12.75">
      <c r="A16" s="6" t="s">
        <v>36</v>
      </c>
      <c r="B16" s="10">
        <v>995644.06</v>
      </c>
      <c r="C16" s="8">
        <v>460906.34630000003</v>
      </c>
      <c r="D16" s="6">
        <v>534737.7137</v>
      </c>
      <c r="F16" s="16" t="s">
        <v>12</v>
      </c>
      <c r="G16" s="14">
        <v>779016</v>
      </c>
      <c r="H16" s="6">
        <v>318109.65369999997</v>
      </c>
      <c r="I16" s="18">
        <v>1998</v>
      </c>
      <c r="K16">
        <f t="shared" si="0"/>
        <v>1313753.7137</v>
      </c>
      <c r="L16" s="19" t="s">
        <v>36</v>
      </c>
      <c r="M16" s="20">
        <f t="shared" si="1"/>
        <v>35.08316220107368</v>
      </c>
      <c r="N16" s="20">
        <f t="shared" si="2"/>
        <v>40.70304107411331</v>
      </c>
      <c r="O16" s="20">
        <f t="shared" si="3"/>
        <v>24.213796724813015</v>
      </c>
      <c r="P16" s="20"/>
      <c r="Q16" s="20">
        <f t="shared" si="4"/>
        <v>100</v>
      </c>
    </row>
    <row r="17" spans="1:17" ht="12.75">
      <c r="A17" s="6" t="s">
        <v>31</v>
      </c>
      <c r="B17" s="10">
        <v>1370323.39780625</v>
      </c>
      <c r="C17" s="8">
        <v>260029.85884166602</v>
      </c>
      <c r="D17" s="6">
        <v>1110293.538964584</v>
      </c>
      <c r="F17" s="15" t="s">
        <v>7</v>
      </c>
      <c r="G17" s="17">
        <v>695169.1</v>
      </c>
      <c r="H17" s="6">
        <v>435139.24115833396</v>
      </c>
      <c r="I17" s="18">
        <v>2004</v>
      </c>
      <c r="K17">
        <f t="shared" si="0"/>
        <v>1805462.638964584</v>
      </c>
      <c r="L17" s="19" t="s">
        <v>31</v>
      </c>
      <c r="M17" s="20">
        <f t="shared" si="1"/>
        <v>14.402394889256234</v>
      </c>
      <c r="N17" s="20">
        <f t="shared" si="2"/>
        <v>61.49634531353841</v>
      </c>
      <c r="O17" s="20">
        <f t="shared" si="3"/>
        <v>24.101259797205344</v>
      </c>
      <c r="Q17" s="20">
        <f t="shared" si="4"/>
        <v>99.99999999999999</v>
      </c>
    </row>
    <row r="18" spans="1:17" ht="12.75">
      <c r="A18" s="6" t="s">
        <v>25</v>
      </c>
      <c r="B18" s="10">
        <v>296438.57539999974</v>
      </c>
      <c r="C18" s="8">
        <v>20775.148496699996</v>
      </c>
      <c r="D18" s="6">
        <v>275663.42690329975</v>
      </c>
      <c r="F18" s="15" t="s">
        <v>1</v>
      </c>
      <c r="G18" s="14">
        <v>105238.09</v>
      </c>
      <c r="H18" s="6">
        <v>84462.9415033</v>
      </c>
      <c r="I18" s="18">
        <v>2002</v>
      </c>
      <c r="K18">
        <f t="shared" si="0"/>
        <v>380901.5169032997</v>
      </c>
      <c r="L18" s="19" t="s">
        <v>25</v>
      </c>
      <c r="M18" s="20">
        <f t="shared" si="1"/>
        <v>5.4542047155916755</v>
      </c>
      <c r="N18" s="20">
        <f t="shared" si="2"/>
        <v>72.37131244433532</v>
      </c>
      <c r="O18" s="20">
        <f t="shared" si="3"/>
        <v>22.17448284007301</v>
      </c>
      <c r="P18" s="20"/>
      <c r="Q18" s="20">
        <f t="shared" si="4"/>
        <v>100</v>
      </c>
    </row>
    <row r="19" spans="1:17" ht="12.75">
      <c r="A19" s="6" t="s">
        <v>26</v>
      </c>
      <c r="B19" s="10">
        <v>1470894</v>
      </c>
      <c r="C19" s="8">
        <v>853476.591</v>
      </c>
      <c r="D19" s="6">
        <v>617417.409</v>
      </c>
      <c r="F19" s="16" t="s">
        <v>3</v>
      </c>
      <c r="G19" s="14">
        <v>480352</v>
      </c>
      <c r="H19" s="6">
        <v>373124.591</v>
      </c>
      <c r="I19" s="18">
        <v>2000</v>
      </c>
      <c r="K19">
        <f t="shared" si="0"/>
        <v>1844018.591</v>
      </c>
      <c r="L19" s="19" t="s">
        <v>26</v>
      </c>
      <c r="M19" s="20">
        <f t="shared" si="1"/>
        <v>46.28351336399298</v>
      </c>
      <c r="N19" s="20">
        <f t="shared" si="2"/>
        <v>33.482168347618355</v>
      </c>
      <c r="O19" s="20">
        <f t="shared" si="3"/>
        <v>20.234318288388668</v>
      </c>
      <c r="P19" s="20"/>
      <c r="Q19" s="20">
        <f t="shared" si="4"/>
        <v>100</v>
      </c>
    </row>
    <row r="20" spans="1:17" ht="12.75">
      <c r="A20" s="6" t="s">
        <v>28</v>
      </c>
      <c r="B20" s="10">
        <v>8171942.819999995</v>
      </c>
      <c r="C20" s="8">
        <v>3141215.4104999984</v>
      </c>
      <c r="D20" s="6">
        <v>5030727.409499996</v>
      </c>
      <c r="F20" s="16" t="s">
        <v>4</v>
      </c>
      <c r="G20" s="14">
        <v>4807073</v>
      </c>
      <c r="H20" s="6">
        <v>1665857.5895000016</v>
      </c>
      <c r="I20" s="18">
        <v>1996</v>
      </c>
      <c r="K20">
        <f t="shared" si="0"/>
        <v>9837800.409499995</v>
      </c>
      <c r="L20" s="19" t="s">
        <v>28</v>
      </c>
      <c r="M20" s="20">
        <f t="shared" si="1"/>
        <v>31.930058343800553</v>
      </c>
      <c r="N20" s="20">
        <f t="shared" si="2"/>
        <v>51.13670942787182</v>
      </c>
      <c r="O20" s="20">
        <f t="shared" si="3"/>
        <v>16.93323222832764</v>
      </c>
      <c r="P20" s="20"/>
      <c r="Q20" s="20">
        <f t="shared" si="4"/>
        <v>100.00000000000001</v>
      </c>
    </row>
    <row r="22" spans="1:9" ht="12.75">
      <c r="A22" s="1" t="s">
        <v>22</v>
      </c>
      <c r="G22" s="2"/>
      <c r="H22" s="4"/>
      <c r="I22" s="2"/>
    </row>
    <row r="23" spans="1:9" ht="12.75">
      <c r="A23" s="1" t="s">
        <v>18</v>
      </c>
      <c r="G23" s="2"/>
      <c r="H23" s="3"/>
      <c r="I23" s="2"/>
    </row>
    <row r="24" spans="7:9" ht="12.75">
      <c r="G24" s="2"/>
      <c r="H24" s="3"/>
      <c r="I24" s="2"/>
    </row>
    <row r="26" spans="7:9" ht="12.75">
      <c r="G26" s="2"/>
      <c r="H26" s="2"/>
      <c r="I26" s="2"/>
    </row>
    <row r="28" spans="1:9" ht="12.75">
      <c r="A28" t="s">
        <v>44</v>
      </c>
      <c r="B28" s="1" t="s">
        <v>41</v>
      </c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</sheetData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Conde</dc:creator>
  <cp:keywords/>
  <dc:description/>
  <cp:lastModifiedBy>Helpdesk</cp:lastModifiedBy>
  <cp:lastPrinted>2005-01-28T10:57:05Z</cp:lastPrinted>
  <dcterms:created xsi:type="dcterms:W3CDTF">2005-01-24T16:02:37Z</dcterms:created>
  <dcterms:modified xsi:type="dcterms:W3CDTF">2006-02-08T10:33:08Z</dcterms:modified>
  <cp:category/>
  <cp:version/>
  <cp:contentType/>
  <cp:contentStatus/>
</cp:coreProperties>
</file>