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activeTab="1"/>
  </bookViews>
  <sheets>
    <sheet name="Fig4 Emissions by sector" sheetId="1" r:id="rId1"/>
    <sheet name="Fig4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<sst xmlns="http://schemas.openxmlformats.org/spreadsheetml/2006/main" count="12" uniqueCount="12">
  <si>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Figure 5. Sector split of emissions of selected POPs (EEA member countries)</t>
  </si>
  <si>
    <t>HCH</t>
  </si>
  <si>
    <t>HCB</t>
  </si>
  <si>
    <t>PCB</t>
  </si>
  <si>
    <t>D&amp;F</t>
  </si>
  <si>
    <t>PAH</t>
  </si>
  <si>
    <t xml:space="preserve">Geographical coverage: </t>
  </si>
  <si>
    <t>EEA-32</t>
  </si>
  <si>
    <t xml:space="preserve">Source: </t>
  </si>
  <si>
    <t>EEA aggregated and gap-filled air emission dataset, based on 2011 officially reported national total and sectoral emissions to UNECE LRTAP Convention.</t>
  </si>
  <si>
    <t xml:space="preserve">Note: </t>
  </si>
  <si>
    <t>Data for Greece, Luxembourg, Malta and Turkey not available.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</si>
</sst>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9"/>
      <name val="Verdana"/>
      <family val="0"/>
    </font>
    <font>
      <b/>
      <sz val="11"/>
      <color indexed="8"/>
      <name val="Verdana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11" xfId="56" applyFont="1" applyFill="1" applyBorder="1" applyAlignment="1">
      <alignment horizontal="left" wrapText="1"/>
      <protection/>
    </xf>
    <xf numFmtId="164" fontId="0" fillId="0" borderId="10" xfId="59" applyNumberFormat="1" applyFont="1" applyBorder="1" applyAlignment="1">
      <alignment/>
    </xf>
    <xf numFmtId="0" fontId="21" fillId="0" borderId="12" xfId="56" applyFont="1" applyFill="1" applyBorder="1" applyAlignment="1">
      <alignment horizontal="left" wrapText="1"/>
      <protection/>
    </xf>
    <xf numFmtId="0" fontId="21" fillId="0" borderId="13" xfId="56" applyFont="1" applyFill="1" applyBorder="1" applyAlignment="1">
      <alignment horizontal="left" wrapText="1"/>
      <protection/>
    </xf>
    <xf numFmtId="0" fontId="1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1" fillId="0" borderId="11" xfId="56" applyFont="1" applyFill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2 (EU 15 by Sector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7975"/>
          <c:w val="0.7405"/>
          <c:h val="0.9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'Fig4 data'!$A$4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data'!$B$4:$F$4</c:f>
              <c:numCache>
                <c:ptCount val="5"/>
                <c:pt idx="0">
                  <c:v>0.04956442212870243</c:v>
                </c:pt>
                <c:pt idx="1">
                  <c:v>0.6729078029656932</c:v>
                </c:pt>
                <c:pt idx="2">
                  <c:v>0</c:v>
                </c:pt>
                <c:pt idx="3">
                  <c:v>0.01727558015245906</c:v>
                </c:pt>
                <c:pt idx="4">
                  <c:v>0.15662793401166697</c:v>
                </c:pt>
              </c:numCache>
            </c:numRef>
          </c:val>
        </c:ser>
        <c:ser>
          <c:idx val="2"/>
          <c:order val="1"/>
          <c:tx>
            <c:strRef>
              <c:f>'Fig4 data'!$A$5</c:f>
              <c:strCache>
                <c:ptCount val="1"/>
                <c:pt idx="0">
                  <c:v>Commercial, institutional and households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data'!$B$5:$F$5</c:f>
              <c:numCache>
                <c:ptCount val="5"/>
                <c:pt idx="0">
                  <c:v>0.10000642155276039</c:v>
                </c:pt>
                <c:pt idx="1">
                  <c:v>0</c:v>
                </c:pt>
                <c:pt idx="2">
                  <c:v>0.16063097789992906</c:v>
                </c:pt>
                <c:pt idx="3">
                  <c:v>0.3178767357041443</c:v>
                </c:pt>
                <c:pt idx="4">
                  <c:v>0.49722978299249865</c:v>
                </c:pt>
              </c:numCache>
            </c:numRef>
          </c:val>
        </c:ser>
        <c:ser>
          <c:idx val="3"/>
          <c:order val="2"/>
          <c:tx>
            <c:strRef>
              <c:f>'Fig4 data'!$A$6</c:f>
              <c:strCache>
                <c:ptCount val="1"/>
                <c:pt idx="0">
                  <c:v>Energy production and distribution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data'!$B$6:$F$6</c:f>
              <c:numCache>
                <c:ptCount val="5"/>
                <c:pt idx="0">
                  <c:v>0.04478128162427633</c:v>
                </c:pt>
                <c:pt idx="1">
                  <c:v>0</c:v>
                </c:pt>
                <c:pt idx="2">
                  <c:v>0.13891259324593505</c:v>
                </c:pt>
                <c:pt idx="3">
                  <c:v>0.06036888245072793</c:v>
                </c:pt>
                <c:pt idx="4">
                  <c:v>0.024835162594519743</c:v>
                </c:pt>
              </c:numCache>
            </c:numRef>
          </c:val>
        </c:ser>
        <c:ser>
          <c:idx val="4"/>
          <c:order val="3"/>
          <c:tx>
            <c:strRef>
              <c:f>'Fig4 data'!$A$7</c:f>
              <c:strCache>
                <c:ptCount val="1"/>
                <c:pt idx="0">
                  <c:v>Energy use in industry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data'!$B$7:$F$7</c:f>
              <c:numCache>
                <c:ptCount val="5"/>
                <c:pt idx="0">
                  <c:v>0.02729550082194094</c:v>
                </c:pt>
                <c:pt idx="1">
                  <c:v>0</c:v>
                </c:pt>
                <c:pt idx="2">
                  <c:v>0.033385292607712926</c:v>
                </c:pt>
                <c:pt idx="3">
                  <c:v>0.16099727493327934</c:v>
                </c:pt>
                <c:pt idx="4">
                  <c:v>0.06436227450202864</c:v>
                </c:pt>
              </c:numCache>
            </c:numRef>
          </c:val>
        </c:ser>
        <c:ser>
          <c:idx val="5"/>
          <c:order val="4"/>
          <c:tx>
            <c:strRef>
              <c:f>'Fig4 data'!$A$8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data'!$B$8:$F$8</c:f>
              <c:numCache>
                <c:ptCount val="5"/>
                <c:pt idx="0">
                  <c:v>0.6964431931837936</c:v>
                </c:pt>
                <c:pt idx="1">
                  <c:v>0.3207632263470686</c:v>
                </c:pt>
                <c:pt idx="2">
                  <c:v>0.2695177505555528</c:v>
                </c:pt>
                <c:pt idx="3">
                  <c:v>0.13013737430112982</c:v>
                </c:pt>
                <c:pt idx="4">
                  <c:v>0.1065903052746392</c:v>
                </c:pt>
              </c:numCache>
            </c:numRef>
          </c:val>
        </c:ser>
        <c:ser>
          <c:idx val="6"/>
          <c:order val="5"/>
          <c:tx>
            <c:strRef>
              <c:f>'Fig4 data'!$A$9</c:f>
              <c:strCache>
                <c:ptCount val="1"/>
                <c:pt idx="0">
                  <c:v>Non-road transport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data'!$B$9:$F$9</c:f>
              <c:numCache>
                <c:ptCount val="5"/>
                <c:pt idx="0">
                  <c:v>0.0010513582467841587</c:v>
                </c:pt>
                <c:pt idx="1">
                  <c:v>0</c:v>
                </c:pt>
                <c:pt idx="2">
                  <c:v>0.0004107114333803037</c:v>
                </c:pt>
                <c:pt idx="3">
                  <c:v>0.08138476190504466</c:v>
                </c:pt>
                <c:pt idx="4">
                  <c:v>0.004811159323619609</c:v>
                </c:pt>
              </c:numCache>
            </c:numRef>
          </c:val>
        </c:ser>
        <c:ser>
          <c:idx val="7"/>
          <c:order val="6"/>
          <c:tx>
            <c:strRef>
              <c:f>'Fig4 data'!$A$10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0.012829744409955499</c:v>
                </c:pt>
                <c:pt idx="3">
                  <c:v>0.02198433939520134</c:v>
                </c:pt>
                <c:pt idx="4">
                  <c:v>0.002998440989279049</c:v>
                </c:pt>
              </c:numCache>
            </c:numRef>
          </c:val>
        </c:ser>
        <c:ser>
          <c:idx val="8"/>
          <c:order val="7"/>
          <c:tx>
            <c:strRef>
              <c:f>'Fig4 data'!$A$11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data'!$B$11:$F$11</c:f>
              <c:numCache>
                <c:ptCount val="5"/>
                <c:pt idx="0">
                  <c:v>0.03201970413047824</c:v>
                </c:pt>
                <c:pt idx="1">
                  <c:v>0</c:v>
                </c:pt>
                <c:pt idx="2">
                  <c:v>0.05731793779755179</c:v>
                </c:pt>
                <c:pt idx="3">
                  <c:v>0.01470985804296328</c:v>
                </c:pt>
                <c:pt idx="4">
                  <c:v>0.09230712532613664</c:v>
                </c:pt>
              </c:numCache>
            </c:numRef>
          </c:val>
        </c:ser>
        <c:ser>
          <c:idx val="9"/>
          <c:order val="8"/>
          <c:tx>
            <c:strRef>
              <c:f>'Fig4 data'!$A$12</c:f>
              <c:strCache>
                <c:ptCount val="1"/>
                <c:pt idx="0">
                  <c:v>Solvent and product use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data'!$B$12:$F$12</c:f>
              <c:numCache>
                <c:ptCount val="5"/>
                <c:pt idx="0">
                  <c:v>3.4940484823474375E-06</c:v>
                </c:pt>
                <c:pt idx="1">
                  <c:v>0.006328970687238205</c:v>
                </c:pt>
                <c:pt idx="2">
                  <c:v>0.011001521149884655</c:v>
                </c:pt>
                <c:pt idx="3">
                  <c:v>0.007766490224271981</c:v>
                </c:pt>
                <c:pt idx="4">
                  <c:v>0.009310370034849599</c:v>
                </c:pt>
              </c:numCache>
            </c:numRef>
          </c:val>
        </c:ser>
        <c:ser>
          <c:idx val="1"/>
          <c:order val="9"/>
          <c:tx>
            <c:strRef>
              <c:f>'Fig4 data'!$A$13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data'!$B$13:$F$13</c:f>
              <c:numCache>
                <c:ptCount val="5"/>
                <c:pt idx="0">
                  <c:v>0.048834624262781616</c:v>
                </c:pt>
                <c:pt idx="1">
                  <c:v>0</c:v>
                </c:pt>
                <c:pt idx="2">
                  <c:v>0.31599347090009783</c:v>
                </c:pt>
                <c:pt idx="3">
                  <c:v>0.18749870289077838</c:v>
                </c:pt>
                <c:pt idx="4">
                  <c:v>0.04092744495076189</c:v>
                </c:pt>
              </c:numCache>
            </c:numRef>
          </c:val>
        </c:ser>
        <c:overlap val="100"/>
        <c:gapWidth val="50"/>
        <c:axId val="10733748"/>
        <c:axId val="29494869"/>
      </c:barChart>
      <c:catAx>
        <c:axId val="10733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733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094"/>
          <c:w val="0.2385"/>
          <c:h val="0.8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E006_ALL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 PAH EEA-32 trend"/>
      <sheetName val="Fig1 data PAH"/>
      <sheetName val="Fig1 Emissions index ALL"/>
      <sheetName val="Fig1 data"/>
      <sheetName val="Fig2a EEA-32 HCB % change "/>
      <sheetName val="Fig2a data"/>
      <sheetName val="Fig2b EEA-32 HCH % change"/>
      <sheetName val="Fig2b data"/>
      <sheetName val="Fig2c EEA-32 PCB% change"/>
      <sheetName val="Fig2c data"/>
      <sheetName val="Fig2d EEA-32 D&amp;F% change"/>
      <sheetName val="Fig2d data"/>
      <sheetName val="Fig2e EEA-32 PAH % change "/>
      <sheetName val="Fig2e data"/>
      <sheetName val="Fig3a EEA32 HCB pie chart"/>
      <sheetName val="Fig3b EEA32 HCH pie chart"/>
      <sheetName val="Fig3c PCB EEA32 pie chart"/>
      <sheetName val="Fig3d EEA32 D&amp;F pie chart"/>
      <sheetName val="Fig3e EEA32 PAH pie chart"/>
      <sheetName val="Fig3 data"/>
      <sheetName val="Fig4 Emissions by sector"/>
      <sheetName val="Fig4 data"/>
      <sheetName val="Fig5 EEA32 % Contrib to Change"/>
      <sheetName val="Fig5 data"/>
      <sheetName val="Fig6a EEA32 pollutant % Change"/>
      <sheetName val="Fig6b EEA32 sector % Change"/>
      <sheetName val="Fig6 data"/>
    </sheetNames>
    <sheetDataSet>
      <sheetData sheetId="19">
        <row r="4">
          <cell r="A4" t="str">
            <v>Agriculture</v>
          </cell>
          <cell r="B4">
            <v>0.024488626920000003</v>
          </cell>
          <cell r="C4">
            <v>18.376666667</v>
          </cell>
          <cell r="D4">
            <v>0</v>
          </cell>
          <cell r="E4">
            <v>3.471628680785E-05</v>
          </cell>
          <cell r="F4">
            <v>229.153782257</v>
          </cell>
        </row>
        <row r="5">
          <cell r="A5" t="str">
            <v>Commercial, institutional and households</v>
          </cell>
          <cell r="B5">
            <v>0.04941084434820003</v>
          </cell>
          <cell r="C5">
            <v>0</v>
          </cell>
          <cell r="D5">
            <v>0.5404163822270003</v>
          </cell>
          <cell r="E5">
            <v>0.0006387918569945901</v>
          </cell>
          <cell r="F5">
            <v>727.4697590984698</v>
          </cell>
        </row>
        <row r="6">
          <cell r="A6" t="str">
            <v>Energy production and distribution</v>
          </cell>
          <cell r="B6">
            <v>0.022125388567000005</v>
          </cell>
          <cell r="C6">
            <v>0</v>
          </cell>
          <cell r="D6">
            <v>0.4673484658389309</v>
          </cell>
          <cell r="E6">
            <v>0.00012131479342130997</v>
          </cell>
          <cell r="F6">
            <v>36.3349710089252</v>
          </cell>
        </row>
        <row r="7">
          <cell r="A7" t="str">
            <v>Energy use in industry</v>
          </cell>
          <cell r="B7">
            <v>0.013486071409999998</v>
          </cell>
          <cell r="C7">
            <v>0</v>
          </cell>
          <cell r="D7">
            <v>0.11231930034000001</v>
          </cell>
          <cell r="E7">
            <v>0.00032353342246919665</v>
          </cell>
          <cell r="F7">
            <v>94.16493124211493</v>
          </cell>
        </row>
        <row r="8">
          <cell r="A8" t="str">
            <v>Industrial processes</v>
          </cell>
          <cell r="B8">
            <v>0.344096365828</v>
          </cell>
          <cell r="C8">
            <v>8.759831382</v>
          </cell>
          <cell r="D8">
            <v>0.9067479362039997</v>
          </cell>
          <cell r="E8">
            <v>0.0002615186506495101</v>
          </cell>
          <cell r="F8">
            <v>155.94645846374</v>
          </cell>
        </row>
        <row r="9">
          <cell r="A9" t="str">
            <v>Non-road transport</v>
          </cell>
          <cell r="B9">
            <v>0.0005194516300000002</v>
          </cell>
          <cell r="C9">
            <v>0</v>
          </cell>
          <cell r="D9">
            <v>0.001381770751</v>
          </cell>
          <cell r="E9">
            <v>0.0001635474300226</v>
          </cell>
          <cell r="F9">
            <v>7.038944636570001</v>
          </cell>
        </row>
        <row r="10">
          <cell r="A10" t="str">
            <v>Other</v>
          </cell>
          <cell r="B10">
            <v>0</v>
          </cell>
          <cell r="C10">
            <v>0</v>
          </cell>
          <cell r="D10">
            <v>0.043163555060000004</v>
          </cell>
          <cell r="E10">
            <v>4.4178813387999996E-05</v>
          </cell>
          <cell r="F10">
            <v>4.386855371</v>
          </cell>
        </row>
        <row r="11">
          <cell r="A11" t="str">
            <v>Road transport</v>
          </cell>
          <cell r="B11">
            <v>0.0158201902668</v>
          </cell>
          <cell r="C11">
            <v>0</v>
          </cell>
          <cell r="D11">
            <v>0.19283673041299995</v>
          </cell>
          <cell r="E11">
            <v>2.956031845041E-05</v>
          </cell>
          <cell r="F11">
            <v>135.04951738799994</v>
          </cell>
        </row>
        <row r="12">
          <cell r="A12" t="str">
            <v>Solvent and product use</v>
          </cell>
          <cell r="B12">
            <v>1.726328E-06</v>
          </cell>
          <cell r="C12">
            <v>0.17284</v>
          </cell>
          <cell r="D12">
            <v>0.0370128</v>
          </cell>
          <cell r="E12">
            <v>1.5607215487800003E-05</v>
          </cell>
          <cell r="F12">
            <v>13.621494282999999</v>
          </cell>
        </row>
        <row r="13">
          <cell r="A13" t="str">
            <v>Waste</v>
          </cell>
          <cell r="B13">
            <v>0.024128050787000005</v>
          </cell>
          <cell r="C13">
            <v>0</v>
          </cell>
          <cell r="D13">
            <v>1.06310781758155</v>
          </cell>
          <cell r="E13">
            <v>0.0003767895890158901</v>
          </cell>
          <cell r="F13">
            <v>59.878711085365154</v>
          </cell>
        </row>
      </sheetData>
      <sheetData sheetId="21">
        <row r="3">
          <cell r="B3" t="str">
            <v>HCH</v>
          </cell>
          <cell r="C3" t="str">
            <v>HCB</v>
          </cell>
          <cell r="D3" t="str">
            <v>PCB</v>
          </cell>
          <cell r="E3" t="str">
            <v>D&amp;F</v>
          </cell>
          <cell r="F3" t="str">
            <v>PAH</v>
          </cell>
        </row>
        <row r="4">
          <cell r="A4" t="str">
            <v>Agriculture</v>
          </cell>
          <cell r="B4">
            <v>0.04956442212870243</v>
          </cell>
          <cell r="C4">
            <v>0.6729078029656932</v>
          </cell>
          <cell r="D4">
            <v>0</v>
          </cell>
          <cell r="E4">
            <v>0.01727558015245906</v>
          </cell>
          <cell r="F4">
            <v>0.15662793401166697</v>
          </cell>
        </row>
        <row r="5">
          <cell r="A5" t="str">
            <v>Commercial, institutional and households</v>
          </cell>
          <cell r="B5">
            <v>0.10000642155276039</v>
          </cell>
          <cell r="C5">
            <v>0</v>
          </cell>
          <cell r="D5">
            <v>0.16063097789992906</v>
          </cell>
          <cell r="E5">
            <v>0.3178767357041443</v>
          </cell>
          <cell r="F5">
            <v>0.49722978299249865</v>
          </cell>
        </row>
        <row r="6">
          <cell r="A6" t="str">
            <v>Energy production and distribution</v>
          </cell>
          <cell r="B6">
            <v>0.04478128162427633</v>
          </cell>
          <cell r="C6">
            <v>0</v>
          </cell>
          <cell r="D6">
            <v>0.13891259324593505</v>
          </cell>
          <cell r="E6">
            <v>0.06036888245072793</v>
          </cell>
          <cell r="F6">
            <v>0.024835162594519743</v>
          </cell>
        </row>
        <row r="7">
          <cell r="A7" t="str">
            <v>Energy use in industry</v>
          </cell>
          <cell r="B7">
            <v>0.02729550082194094</v>
          </cell>
          <cell r="C7">
            <v>0</v>
          </cell>
          <cell r="D7">
            <v>0.033385292607712926</v>
          </cell>
          <cell r="E7">
            <v>0.16099727493327934</v>
          </cell>
          <cell r="F7">
            <v>0.06436227450202864</v>
          </cell>
        </row>
        <row r="8">
          <cell r="A8" t="str">
            <v>Industrial processes</v>
          </cell>
          <cell r="B8">
            <v>0.6964431931837936</v>
          </cell>
          <cell r="C8">
            <v>0.3207632263470686</v>
          </cell>
          <cell r="D8">
            <v>0.2695177505555528</v>
          </cell>
          <cell r="E8">
            <v>0.13013737430112982</v>
          </cell>
          <cell r="F8">
            <v>0.1065903052746392</v>
          </cell>
        </row>
        <row r="9">
          <cell r="A9" t="str">
            <v>Non-road transport</v>
          </cell>
          <cell r="B9">
            <v>0.0010513582467841587</v>
          </cell>
          <cell r="C9">
            <v>0</v>
          </cell>
          <cell r="D9">
            <v>0.0004107114333803037</v>
          </cell>
          <cell r="E9">
            <v>0.08138476190504466</v>
          </cell>
          <cell r="F9">
            <v>0.004811159323619609</v>
          </cell>
        </row>
        <row r="10">
          <cell r="A10" t="str">
            <v>Other</v>
          </cell>
          <cell r="B10">
            <v>0</v>
          </cell>
          <cell r="C10">
            <v>0</v>
          </cell>
          <cell r="D10">
            <v>0.012829744409955499</v>
          </cell>
          <cell r="E10">
            <v>0.02198433939520134</v>
          </cell>
          <cell r="F10">
            <v>0.002998440989279049</v>
          </cell>
        </row>
        <row r="11">
          <cell r="A11" t="str">
            <v>Road transport</v>
          </cell>
          <cell r="B11">
            <v>0.03201970413047824</v>
          </cell>
          <cell r="C11">
            <v>0</v>
          </cell>
          <cell r="D11">
            <v>0.05731793779755179</v>
          </cell>
          <cell r="E11">
            <v>0.01470985804296328</v>
          </cell>
          <cell r="F11">
            <v>0.09230712532613664</v>
          </cell>
        </row>
        <row r="12">
          <cell r="A12" t="str">
            <v>Solvent and product use</v>
          </cell>
          <cell r="B12">
            <v>3.4940484823474375E-06</v>
          </cell>
          <cell r="C12">
            <v>0.006328970687238205</v>
          </cell>
          <cell r="D12">
            <v>0.011001521149884655</v>
          </cell>
          <cell r="E12">
            <v>0.007766490224271981</v>
          </cell>
          <cell r="F12">
            <v>0.009310370034849599</v>
          </cell>
        </row>
        <row r="13">
          <cell r="A13" t="str">
            <v>Waste</v>
          </cell>
          <cell r="B13">
            <v>0.048834624262781616</v>
          </cell>
          <cell r="C13">
            <v>0</v>
          </cell>
          <cell r="D13">
            <v>0.31599347090009783</v>
          </cell>
          <cell r="E13">
            <v>0.18749870289077838</v>
          </cell>
          <cell r="F13">
            <v>0.04092744495076189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PageLayoutView="0" workbookViewId="0" topLeftCell="A1">
      <selection activeCell="J7" sqref="J7"/>
    </sheetView>
  </sheetViews>
  <sheetFormatPr defaultColWidth="9.140625" defaultRowHeight="12.75"/>
  <cols>
    <col min="1" max="1" width="25.28125" style="2" customWidth="1"/>
    <col min="2" max="2" width="12.7109375" style="2" customWidth="1"/>
    <col min="3" max="4" width="11.421875" style="2" bestFit="1" customWidth="1"/>
    <col min="5" max="5" width="9.8515625" style="2" customWidth="1"/>
    <col min="6" max="16384" width="9.140625" style="2" customWidth="1"/>
  </cols>
  <sheetData>
    <row r="1" ht="12.75">
      <c r="A1" s="1" t="s">
        <v>0</v>
      </c>
    </row>
    <row r="3" spans="1:6" s="6" customFormat="1" ht="12.75">
      <c r="A3" s="3"/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</row>
    <row r="4" spans="1:12" ht="12.75">
      <c r="A4" s="7" t="str">
        <f>'[1]Fig3 data'!A4</f>
        <v>Agriculture</v>
      </c>
      <c r="B4" s="8">
        <f>'[1]Fig3 data'!B4/SUM('[1]Fig3 data'!B$4:B$13)</f>
        <v>0.04956442212870243</v>
      </c>
      <c r="C4" s="8">
        <f>'[1]Fig3 data'!C4/SUM('[1]Fig3 data'!C$4:C$13)</f>
        <v>0.6729078029656932</v>
      </c>
      <c r="D4" s="8">
        <f>'[1]Fig3 data'!D4/SUM('[1]Fig3 data'!D$4:D$13)</f>
        <v>0</v>
      </c>
      <c r="E4" s="8">
        <f>'[1]Fig3 data'!E4/SUM('[1]Fig3 data'!E$4:E$13)</f>
        <v>0.01727558015245906</v>
      </c>
      <c r="F4" s="8">
        <f>'[1]Fig3 data'!F4/SUM('[1]Fig3 data'!F$4:F$13)</f>
        <v>0.15662793401166697</v>
      </c>
      <c r="G4" s="9"/>
      <c r="H4" s="9"/>
      <c r="I4" s="9"/>
      <c r="J4" s="9"/>
      <c r="K4" s="10"/>
      <c r="L4" s="10"/>
    </row>
    <row r="5" spans="1:6" ht="25.5">
      <c r="A5" s="7" t="str">
        <f>'[1]Fig3 data'!A5</f>
        <v>Commercial, institutional and households</v>
      </c>
      <c r="B5" s="8">
        <f>'[1]Fig3 data'!B5/SUM('[1]Fig3 data'!B$4:B$13)</f>
        <v>0.10000642155276039</v>
      </c>
      <c r="C5" s="8">
        <f>'[1]Fig3 data'!C5/SUM('[1]Fig3 data'!C$4:C$13)</f>
        <v>0</v>
      </c>
      <c r="D5" s="8">
        <f>'[1]Fig3 data'!D5/SUM('[1]Fig3 data'!D$4:D$13)</f>
        <v>0.16063097789992906</v>
      </c>
      <c r="E5" s="8">
        <f>'[1]Fig3 data'!E5/SUM('[1]Fig3 data'!E$4:E$13)</f>
        <v>0.3178767357041443</v>
      </c>
      <c r="F5" s="8">
        <f>'[1]Fig3 data'!F5/SUM('[1]Fig3 data'!F$4:F$13)</f>
        <v>0.49722978299249865</v>
      </c>
    </row>
    <row r="6" spans="1:6" ht="25.5">
      <c r="A6" s="7" t="str">
        <f>'[1]Fig3 data'!A6</f>
        <v>Energy production and distribution</v>
      </c>
      <c r="B6" s="8">
        <f>'[1]Fig3 data'!B6/SUM('[1]Fig3 data'!B$4:B$13)</f>
        <v>0.04478128162427633</v>
      </c>
      <c r="C6" s="8">
        <f>'[1]Fig3 data'!C6/SUM('[1]Fig3 data'!C$4:C$13)</f>
        <v>0</v>
      </c>
      <c r="D6" s="8">
        <f>'[1]Fig3 data'!D6/SUM('[1]Fig3 data'!D$4:D$13)</f>
        <v>0.13891259324593505</v>
      </c>
      <c r="E6" s="8">
        <f>'[1]Fig3 data'!E6/SUM('[1]Fig3 data'!E$4:E$13)</f>
        <v>0.06036888245072793</v>
      </c>
      <c r="F6" s="8">
        <f>'[1]Fig3 data'!F6/SUM('[1]Fig3 data'!F$4:F$13)</f>
        <v>0.024835162594519743</v>
      </c>
    </row>
    <row r="7" spans="1:6" ht="12.75">
      <c r="A7" s="7" t="str">
        <f>'[1]Fig3 data'!A7</f>
        <v>Energy use in industry</v>
      </c>
      <c r="B7" s="8">
        <f>'[1]Fig3 data'!B7/SUM('[1]Fig3 data'!B$4:B$13)</f>
        <v>0.02729550082194094</v>
      </c>
      <c r="C7" s="8">
        <f>'[1]Fig3 data'!C7/SUM('[1]Fig3 data'!C$4:C$13)</f>
        <v>0</v>
      </c>
      <c r="D7" s="8">
        <f>'[1]Fig3 data'!D7/SUM('[1]Fig3 data'!D$4:D$13)</f>
        <v>0.033385292607712926</v>
      </c>
      <c r="E7" s="8">
        <f>'[1]Fig3 data'!E7/SUM('[1]Fig3 data'!E$4:E$13)</f>
        <v>0.16099727493327934</v>
      </c>
      <c r="F7" s="8">
        <f>'[1]Fig3 data'!F7/SUM('[1]Fig3 data'!F$4:F$13)</f>
        <v>0.06436227450202864</v>
      </c>
    </row>
    <row r="8" spans="1:6" ht="12.75">
      <c r="A8" s="7" t="str">
        <f>'[1]Fig3 data'!A8</f>
        <v>Industrial processes</v>
      </c>
      <c r="B8" s="8">
        <f>'[1]Fig3 data'!B8/SUM('[1]Fig3 data'!B$4:B$13)</f>
        <v>0.6964431931837936</v>
      </c>
      <c r="C8" s="8">
        <f>'[1]Fig3 data'!C8/SUM('[1]Fig3 data'!C$4:C$13)</f>
        <v>0.3207632263470686</v>
      </c>
      <c r="D8" s="8">
        <f>'[1]Fig3 data'!D8/SUM('[1]Fig3 data'!D$4:D$13)</f>
        <v>0.2695177505555528</v>
      </c>
      <c r="E8" s="8">
        <f>'[1]Fig3 data'!E8/SUM('[1]Fig3 data'!E$4:E$13)</f>
        <v>0.13013737430112982</v>
      </c>
      <c r="F8" s="8">
        <f>'[1]Fig3 data'!F8/SUM('[1]Fig3 data'!F$4:F$13)</f>
        <v>0.1065903052746392</v>
      </c>
    </row>
    <row r="9" spans="1:6" ht="12.75">
      <c r="A9" s="7" t="str">
        <f>'[1]Fig3 data'!A9</f>
        <v>Non-road transport</v>
      </c>
      <c r="B9" s="8">
        <f>'[1]Fig3 data'!B9/SUM('[1]Fig3 data'!B$4:B$13)</f>
        <v>0.0010513582467841587</v>
      </c>
      <c r="C9" s="8">
        <f>'[1]Fig3 data'!C9/SUM('[1]Fig3 data'!C$4:C$13)</f>
        <v>0</v>
      </c>
      <c r="D9" s="8">
        <f>'[1]Fig3 data'!D9/SUM('[1]Fig3 data'!D$4:D$13)</f>
        <v>0.0004107114333803037</v>
      </c>
      <c r="E9" s="8">
        <f>'[1]Fig3 data'!E9/SUM('[1]Fig3 data'!E$4:E$13)</f>
        <v>0.08138476190504466</v>
      </c>
      <c r="F9" s="8">
        <f>'[1]Fig3 data'!F9/SUM('[1]Fig3 data'!F$4:F$13)</f>
        <v>0.004811159323619609</v>
      </c>
    </row>
    <row r="10" spans="1:6" ht="12.75">
      <c r="A10" s="7" t="str">
        <f>'[1]Fig3 data'!A10</f>
        <v>Other</v>
      </c>
      <c r="B10" s="8">
        <f>'[1]Fig3 data'!B10/SUM('[1]Fig3 data'!B$4:B$13)</f>
        <v>0</v>
      </c>
      <c r="C10" s="8">
        <f>'[1]Fig3 data'!C10/SUM('[1]Fig3 data'!C$4:C$13)</f>
        <v>0</v>
      </c>
      <c r="D10" s="8">
        <f>'[1]Fig3 data'!D10/SUM('[1]Fig3 data'!D$4:D$13)</f>
        <v>0.012829744409955499</v>
      </c>
      <c r="E10" s="8">
        <f>'[1]Fig3 data'!E10/SUM('[1]Fig3 data'!E$4:E$13)</f>
        <v>0.02198433939520134</v>
      </c>
      <c r="F10" s="8">
        <f>'[1]Fig3 data'!F10/SUM('[1]Fig3 data'!F$4:F$13)</f>
        <v>0.002998440989279049</v>
      </c>
    </row>
    <row r="11" spans="1:6" ht="12.75">
      <c r="A11" s="7" t="str">
        <f>'[1]Fig3 data'!A11</f>
        <v>Road transport</v>
      </c>
      <c r="B11" s="8">
        <f>'[1]Fig3 data'!B11/SUM('[1]Fig3 data'!B$4:B$13)</f>
        <v>0.03201970413047824</v>
      </c>
      <c r="C11" s="8">
        <f>'[1]Fig3 data'!C11/SUM('[1]Fig3 data'!C$4:C$13)</f>
        <v>0</v>
      </c>
      <c r="D11" s="8">
        <f>'[1]Fig3 data'!D11/SUM('[1]Fig3 data'!D$4:D$13)</f>
        <v>0.05731793779755179</v>
      </c>
      <c r="E11" s="8">
        <f>'[1]Fig3 data'!E11/SUM('[1]Fig3 data'!E$4:E$13)</f>
        <v>0.01470985804296328</v>
      </c>
      <c r="F11" s="8">
        <f>'[1]Fig3 data'!F11/SUM('[1]Fig3 data'!F$4:F$13)</f>
        <v>0.09230712532613664</v>
      </c>
    </row>
    <row r="12" spans="1:6" ht="12.75">
      <c r="A12" s="7" t="str">
        <f>'[1]Fig3 data'!A12</f>
        <v>Solvent and product use</v>
      </c>
      <c r="B12" s="8">
        <f>'[1]Fig3 data'!B12/SUM('[1]Fig3 data'!B$4:B$13)</f>
        <v>3.4940484823474375E-06</v>
      </c>
      <c r="C12" s="8">
        <f>'[1]Fig3 data'!C12/SUM('[1]Fig3 data'!C$4:C$13)</f>
        <v>0.006328970687238205</v>
      </c>
      <c r="D12" s="8">
        <f>'[1]Fig3 data'!D12/SUM('[1]Fig3 data'!D$4:D$13)</f>
        <v>0.011001521149884655</v>
      </c>
      <c r="E12" s="8">
        <f>'[1]Fig3 data'!E12/SUM('[1]Fig3 data'!E$4:E$13)</f>
        <v>0.007766490224271981</v>
      </c>
      <c r="F12" s="8">
        <f>'[1]Fig3 data'!F12/SUM('[1]Fig3 data'!F$4:F$13)</f>
        <v>0.009310370034849599</v>
      </c>
    </row>
    <row r="13" spans="1:6" ht="12.75">
      <c r="A13" s="7" t="str">
        <f>'[1]Fig3 data'!A13</f>
        <v>Waste</v>
      </c>
      <c r="B13" s="8">
        <f>'[1]Fig3 data'!B13/SUM('[1]Fig3 data'!B$4:B$13)</f>
        <v>0.048834624262781616</v>
      </c>
      <c r="C13" s="8">
        <f>'[1]Fig3 data'!C13/SUM('[1]Fig3 data'!C$4:C$13)</f>
        <v>0</v>
      </c>
      <c r="D13" s="8">
        <f>'[1]Fig3 data'!D13/SUM('[1]Fig3 data'!D$4:D$13)</f>
        <v>0.31599347090009783</v>
      </c>
      <c r="E13" s="8">
        <f>'[1]Fig3 data'!E13/SUM('[1]Fig3 data'!E$4:E$13)</f>
        <v>0.18749870289077838</v>
      </c>
      <c r="F13" s="8">
        <f>'[1]Fig3 data'!F13/SUM('[1]Fig3 data'!F$4:F$13)</f>
        <v>0.04092744495076189</v>
      </c>
    </row>
    <row r="15" spans="1:2" ht="12.75">
      <c r="A15" s="11" t="s">
        <v>6</v>
      </c>
      <c r="B15" s="12" t="s">
        <v>7</v>
      </c>
    </row>
    <row r="16" spans="1:2" ht="12.75">
      <c r="A16" s="11" t="s">
        <v>8</v>
      </c>
      <c r="B16" s="13" t="s">
        <v>9</v>
      </c>
    </row>
    <row r="17" spans="1:2" ht="12.75">
      <c r="A17" s="11" t="s">
        <v>10</v>
      </c>
      <c r="B17" s="13" t="s">
        <v>11</v>
      </c>
    </row>
    <row r="18" spans="1:2" ht="12.75">
      <c r="A18" s="14"/>
      <c r="B18" s="15"/>
    </row>
    <row r="26" ht="12.75">
      <c r="A26" s="16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Louise Skov</dc:creator>
  <cp:keywords/>
  <dc:description/>
  <cp:lastModifiedBy>Anne Louise Skov</cp:lastModifiedBy>
  <dcterms:created xsi:type="dcterms:W3CDTF">2011-10-11T11:12:24Z</dcterms:created>
  <dcterms:modified xsi:type="dcterms:W3CDTF">2011-10-11T11:13:10Z</dcterms:modified>
  <cp:category/>
  <cp:version/>
  <cp:contentType/>
  <cp:contentStatus/>
</cp:coreProperties>
</file>