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 2 share electricity by fue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other">'[4]NewCronos'!$609:$652</definedName>
    <definedName name="population">'[5]New Cronos Data'!$A$244:$N$275</definedName>
    <definedName name="Summer">#REF!</definedName>
    <definedName name="Summer1">#REF!</definedName>
    <definedName name="tecold">'[6]New Cronos data'!$A$7:$M$32</definedName>
    <definedName name="tecoldf">'[6]Data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<sst xmlns="http://schemas.openxmlformats.org/spreadsheetml/2006/main" count="9" uniqueCount="9">
  <si>
    <t>Fig. 2: Share of electricity production by fuel type, 1990-2008 (%), EU-27</t>
  </si>
  <si>
    <t>Oil</t>
  </si>
  <si>
    <t>Coal and lignite</t>
  </si>
  <si>
    <t>Natural and derived gas</t>
  </si>
  <si>
    <t>Nuclear</t>
  </si>
  <si>
    <t>Renewables</t>
  </si>
  <si>
    <t>Other fuels</t>
  </si>
  <si>
    <t>Total</t>
  </si>
  <si>
    <t>Fossil: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</si>
</sst>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-* #,##0.00_-;_-* #,##0.00\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164" fontId="19" fillId="0" borderId="14" xfId="42" applyFont="1" applyBorder="1" applyAlignment="1">
      <alignment/>
    </xf>
    <xf numFmtId="0" fontId="21" fillId="0" borderId="0" xfId="0" applyFont="1" applyAlignment="1">
      <alignment/>
    </xf>
    <xf numFmtId="0" fontId="21" fillId="0" borderId="15" xfId="0" applyFont="1" applyBorder="1" applyAlignment="1">
      <alignment/>
    </xf>
    <xf numFmtId="0" fontId="19" fillId="0" borderId="16" xfId="0" applyFont="1" applyBorder="1" applyAlignment="1">
      <alignment/>
    </xf>
    <xf numFmtId="164" fontId="19" fillId="0" borderId="17" xfId="0" applyNumberFormat="1" applyFont="1" applyBorder="1" applyAlignment="1">
      <alignment/>
    </xf>
    <xf numFmtId="164" fontId="19" fillId="0" borderId="18" xfId="0" applyNumberFormat="1" applyFont="1" applyBorder="1" applyAlignment="1">
      <alignment/>
    </xf>
    <xf numFmtId="164" fontId="1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375"/>
          <c:w val="0.94075"/>
          <c:h val="0.90425"/>
        </c:manualLayout>
      </c:layout>
      <c:lineChart>
        <c:grouping val="standard"/>
        <c:varyColors val="0"/>
        <c:ser>
          <c:idx val="1"/>
          <c:order val="0"/>
          <c:tx>
            <c:strRef>
              <c:f>'Fig 2 share electricity by fuel'!$A$32</c:f>
              <c:strCache>
                <c:ptCount val="1"/>
                <c:pt idx="0">
                  <c:v>Oil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 share electricity by fuel'!$B$31:$T$31</c:f>
              <c:numCache/>
            </c:numRef>
          </c:cat>
          <c:val>
            <c:numRef>
              <c:f>'Fig 2 share electricity by fuel'!$B$32:$T$32</c:f>
              <c:numCache/>
            </c:numRef>
          </c:val>
          <c:smooth val="0"/>
        </c:ser>
        <c:ser>
          <c:idx val="3"/>
          <c:order val="1"/>
          <c:tx>
            <c:strRef>
              <c:f>'Fig 2 share electricity by fuel'!$A$33</c:f>
              <c:strCache>
                <c:ptCount val="1"/>
                <c:pt idx="0">
                  <c:v>Coal and lignite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 share electricity by fuel'!$B$31:$T$31</c:f>
              <c:numCache/>
            </c:numRef>
          </c:cat>
          <c:val>
            <c:numRef>
              <c:f>'Fig 2 share electricity by fuel'!$B$33:$T$33</c:f>
              <c:numCache/>
            </c:numRef>
          </c:val>
          <c:smooth val="0"/>
        </c:ser>
        <c:ser>
          <c:idx val="4"/>
          <c:order val="2"/>
          <c:tx>
            <c:strRef>
              <c:f>'Fig 2 share electricity by fuel'!$A$34</c:f>
              <c:strCache>
                <c:ptCount val="1"/>
                <c:pt idx="0">
                  <c:v>Natural and derived gas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 share electricity by fuel'!$B$31:$T$31</c:f>
              <c:numCache/>
            </c:numRef>
          </c:cat>
          <c:val>
            <c:numRef>
              <c:f>'Fig 2 share electricity by fuel'!$B$34:$T$34</c:f>
              <c:numCache/>
            </c:numRef>
          </c:val>
          <c:smooth val="0"/>
        </c:ser>
        <c:ser>
          <c:idx val="0"/>
          <c:order val="3"/>
          <c:tx>
            <c:strRef>
              <c:f>'Fig 2 share electricity by fuel'!$A$35</c:f>
              <c:strCache>
                <c:ptCount val="1"/>
                <c:pt idx="0">
                  <c:v>Nuclear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 share electricity by fuel'!$B$31:$T$31</c:f>
              <c:numCache/>
            </c:numRef>
          </c:cat>
          <c:val>
            <c:numRef>
              <c:f>'Fig 2 share electricity by fuel'!$B$35:$T$35</c:f>
              <c:numCache/>
            </c:numRef>
          </c:val>
          <c:smooth val="0"/>
        </c:ser>
        <c:ser>
          <c:idx val="2"/>
          <c:order val="4"/>
          <c:tx>
            <c:strRef>
              <c:f>'Fig 2 share electricity by fuel'!$A$36</c:f>
              <c:strCache>
                <c:ptCount val="1"/>
                <c:pt idx="0">
                  <c:v>Renewables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 share electricity by fuel'!$B$31:$T$31</c:f>
              <c:numCache/>
            </c:numRef>
          </c:cat>
          <c:val>
            <c:numRef>
              <c:f>'Fig 2 share electricity by fuel'!$B$36:$T$36</c:f>
              <c:numCache/>
            </c:numRef>
          </c:val>
          <c:smooth val="0"/>
        </c:ser>
        <c:ser>
          <c:idx val="5"/>
          <c:order val="5"/>
          <c:tx>
            <c:strRef>
              <c:f>'Fig 2 share electricity by fuel'!$A$37</c:f>
              <c:strCache>
                <c:ptCount val="1"/>
                <c:pt idx="0">
                  <c:v>Other fuels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2 share electricity by fuel'!$B$31:$T$31</c:f>
              <c:numCache/>
            </c:numRef>
          </c:cat>
          <c:val>
            <c:numRef>
              <c:f>'Fig 2 share electricity by fuel'!$B$37:$T$37</c:f>
              <c:numCache/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electricity production by fuel (%) </a:t>
                </a:r>
              </a:p>
            </c:rich>
          </c:tx>
          <c:layout>
            <c:manualLayout>
              <c:xMode val="factor"/>
              <c:yMode val="factor"/>
              <c:x val="-0.004"/>
              <c:y val="0.0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5578"/>
        <c:crossesAt val="1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46"/>
          <c:y val="0.94075"/>
          <c:w val="0.9055"/>
          <c:h val="0.04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419100</xdr:colOff>
      <xdr:row>1</xdr:row>
      <xdr:rowOff>9525</xdr:rowOff>
    </xdr:from>
    <xdr:to>
      <xdr:col>10</xdr:col>
      <xdr:colOff>342900</xdr:colOff>
      <xdr:row>27</xdr:row>
      <xdr:rowOff>57150</xdr:rowOff>
    </xdr:to>
    <xdr:graphicFrame>
      <xdr:nvGraphicFramePr>
        <xdr:cNvPr id="1" name="Graphique 1"/>
        <xdr:cNvGraphicFramePr/>
      </xdr:nvGraphicFramePr>
      <xdr:xfrm>
        <a:off x="419100" y="200025"/>
        <a:ext cx="7543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7_2010_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Eurostat data"/>
      <sheetName val="IEA data"/>
      <sheetName val="Fig 1  Prod by fuel"/>
      <sheetName val="Fig 2 share electricity by fuel"/>
      <sheetName val="Table1 share electricity by fue"/>
    </sheetNames>
    <sheetDataSet>
      <sheetData sheetId="3">
        <row r="33">
          <cell r="B33">
            <v>214.749</v>
          </cell>
          <cell r="C33">
            <v>230.841</v>
          </cell>
          <cell r="D33">
            <v>244.324</v>
          </cell>
          <cell r="E33">
            <v>217.657</v>
          </cell>
          <cell r="F33">
            <v>215.723</v>
          </cell>
          <cell r="G33">
            <v>223.259</v>
          </cell>
          <cell r="H33">
            <v>224.459</v>
          </cell>
          <cell r="I33">
            <v>212.675</v>
          </cell>
          <cell r="J33">
            <v>217.091</v>
          </cell>
          <cell r="K33">
            <v>200.889</v>
          </cell>
          <cell r="L33">
            <v>179.913</v>
          </cell>
          <cell r="M33">
            <v>172.173</v>
          </cell>
          <cell r="N33">
            <v>184.145</v>
          </cell>
          <cell r="O33">
            <v>162.593</v>
          </cell>
          <cell r="P33">
            <v>145.764</v>
          </cell>
          <cell r="Q33">
            <v>139.123</v>
          </cell>
          <cell r="R33">
            <v>131.932</v>
          </cell>
          <cell r="S33">
            <v>110.03</v>
          </cell>
          <cell r="T33">
            <v>104.498</v>
          </cell>
        </row>
        <row r="34">
          <cell r="B34">
            <v>1027.3417803921916</v>
          </cell>
          <cell r="C34">
            <v>1023.939</v>
          </cell>
          <cell r="D34">
            <v>978.237</v>
          </cell>
          <cell r="E34">
            <v>930.286</v>
          </cell>
          <cell r="F34">
            <v>938.567</v>
          </cell>
          <cell r="G34">
            <v>948.73</v>
          </cell>
          <cell r="H34">
            <v>955.736</v>
          </cell>
          <cell r="I34">
            <v>900.688</v>
          </cell>
          <cell r="J34">
            <v>912.092</v>
          </cell>
          <cell r="K34">
            <v>875.207</v>
          </cell>
          <cell r="L34">
            <v>926.895</v>
          </cell>
          <cell r="M34">
            <v>938.779</v>
          </cell>
          <cell r="N34">
            <v>937.502</v>
          </cell>
          <cell r="O34">
            <v>1005.273</v>
          </cell>
          <cell r="P34">
            <v>983.827</v>
          </cell>
          <cell r="Q34">
            <v>969.245</v>
          </cell>
          <cell r="R34">
            <v>986.968</v>
          </cell>
          <cell r="S34">
            <v>986.331714423529</v>
          </cell>
          <cell r="T34">
            <v>901.4187923831824</v>
          </cell>
        </row>
        <row r="35">
          <cell r="B35">
            <v>215.928</v>
          </cell>
          <cell r="C35">
            <v>211.19</v>
          </cell>
          <cell r="D35">
            <v>203.523</v>
          </cell>
          <cell r="E35">
            <v>238.112</v>
          </cell>
          <cell r="F35">
            <v>261.079</v>
          </cell>
          <cell r="G35">
            <v>294.459</v>
          </cell>
          <cell r="H35">
            <v>338.741</v>
          </cell>
          <cell r="I35">
            <v>393.147</v>
          </cell>
          <cell r="J35">
            <v>423.662</v>
          </cell>
          <cell r="K35">
            <v>486.619</v>
          </cell>
          <cell r="L35">
            <v>511.777</v>
          </cell>
          <cell r="M35">
            <v>518.713</v>
          </cell>
          <cell r="N35">
            <v>553.756</v>
          </cell>
          <cell r="O35">
            <v>595.309</v>
          </cell>
          <cell r="P35">
            <v>647.724</v>
          </cell>
          <cell r="Q35">
            <v>693.333</v>
          </cell>
          <cell r="R35">
            <v>712.085</v>
          </cell>
          <cell r="S35">
            <v>768.363</v>
          </cell>
          <cell r="T35">
            <v>808.281</v>
          </cell>
        </row>
        <row r="36">
          <cell r="B36">
            <v>794.875</v>
          </cell>
          <cell r="C36">
            <v>820.034</v>
          </cell>
          <cell r="D36">
            <v>828.98</v>
          </cell>
          <cell r="E36">
            <v>861.909</v>
          </cell>
          <cell r="F36">
            <v>858.764</v>
          </cell>
          <cell r="G36">
            <v>881.821</v>
          </cell>
          <cell r="H36">
            <v>927.548</v>
          </cell>
          <cell r="I36">
            <v>937.346</v>
          </cell>
          <cell r="J36">
            <v>932.851</v>
          </cell>
          <cell r="K36">
            <v>943.949</v>
          </cell>
          <cell r="L36">
            <v>944.993</v>
          </cell>
          <cell r="M36">
            <v>978.986</v>
          </cell>
          <cell r="N36">
            <v>990.196</v>
          </cell>
          <cell r="O36">
            <v>995.86</v>
          </cell>
          <cell r="P36">
            <v>1008.437</v>
          </cell>
          <cell r="Q36">
            <v>997.699</v>
          </cell>
          <cell r="R36">
            <v>989.877</v>
          </cell>
          <cell r="S36">
            <v>935.277</v>
          </cell>
          <cell r="T36">
            <v>937.236</v>
          </cell>
        </row>
        <row r="37">
          <cell r="B37">
            <v>330.70939000000004</v>
          </cell>
          <cell r="C37">
            <v>339.33721</v>
          </cell>
          <cell r="D37">
            <v>359.08918</v>
          </cell>
          <cell r="E37">
            <v>365.52352</v>
          </cell>
          <cell r="F37">
            <v>376.29038</v>
          </cell>
          <cell r="G37">
            <v>381.09125</v>
          </cell>
          <cell r="H37">
            <v>384.51615000000004</v>
          </cell>
          <cell r="I37">
            <v>397.9879</v>
          </cell>
          <cell r="J37">
            <v>420.07269</v>
          </cell>
          <cell r="K37">
            <v>428.83825</v>
          </cell>
          <cell r="L37">
            <v>454.54686</v>
          </cell>
          <cell r="M37">
            <v>482.27218</v>
          </cell>
          <cell r="N37">
            <v>444.70457</v>
          </cell>
          <cell r="O37">
            <v>453.39885</v>
          </cell>
          <cell r="P37">
            <v>498.92388</v>
          </cell>
          <cell r="Q37">
            <v>509.16603999999995</v>
          </cell>
          <cell r="R37">
            <v>536.3960699999999</v>
          </cell>
          <cell r="S37">
            <v>573.58795</v>
          </cell>
          <cell r="T37">
            <v>619.02727</v>
          </cell>
        </row>
        <row r="38">
          <cell r="B38">
            <v>29.455306323420068</v>
          </cell>
          <cell r="C38">
            <v>23.473000000000006</v>
          </cell>
          <cell r="D38">
            <v>26.886000000000017</v>
          </cell>
          <cell r="E38">
            <v>25.859999999999975</v>
          </cell>
          <cell r="F38">
            <v>24.895000000000046</v>
          </cell>
          <cell r="G38">
            <v>26.130000000000027</v>
          </cell>
          <cell r="H38">
            <v>28.618000000000052</v>
          </cell>
          <cell r="I38">
            <v>29.84800000000002</v>
          </cell>
          <cell r="J38">
            <v>34.72600000000001</v>
          </cell>
          <cell r="K38">
            <v>36.65899999999998</v>
          </cell>
          <cell r="L38">
            <v>36.471</v>
          </cell>
          <cell r="M38">
            <v>52.128</v>
          </cell>
          <cell r="N38">
            <v>45.633999999999965</v>
          </cell>
          <cell r="O38">
            <v>43.03</v>
          </cell>
          <cell r="P38">
            <v>46.48200000000001</v>
          </cell>
          <cell r="Q38">
            <v>46.87600000000005</v>
          </cell>
          <cell r="R38">
            <v>45.705000000000034</v>
          </cell>
          <cell r="S38">
            <v>45.997285576471</v>
          </cell>
          <cell r="T38">
            <v>60.06620761681758</v>
          </cell>
        </row>
        <row r="39">
          <cell r="B39">
            <v>2613.058476715612</v>
          </cell>
          <cell r="C39">
            <v>2648.81421</v>
          </cell>
          <cell r="D39">
            <v>2641.0391799999998</v>
          </cell>
          <cell r="E39">
            <v>2639.3475200000003</v>
          </cell>
          <cell r="F39">
            <v>2675.3183799999997</v>
          </cell>
          <cell r="G39">
            <v>2755.4902500000003</v>
          </cell>
          <cell r="H39">
            <v>2859.61815</v>
          </cell>
          <cell r="I39">
            <v>2871.6919</v>
          </cell>
          <cell r="J39">
            <v>2940.49469</v>
          </cell>
          <cell r="K39">
            <v>2972.1612500000006</v>
          </cell>
          <cell r="L39">
            <v>3054.59586</v>
          </cell>
          <cell r="M39">
            <v>3143.05118</v>
          </cell>
          <cell r="N39">
            <v>3155.9375699999996</v>
          </cell>
          <cell r="O39">
            <v>3255.46385</v>
          </cell>
          <cell r="P39">
            <v>3331.1578799999997</v>
          </cell>
          <cell r="Q39">
            <v>3355.4420400000004</v>
          </cell>
          <cell r="R39">
            <v>3402.96307</v>
          </cell>
          <cell r="S39">
            <v>3419.58695</v>
          </cell>
          <cell r="T39">
            <v>3430.52727</v>
          </cell>
        </row>
      </sheetData>
      <sheetData sheetId="4">
        <row r="31">
          <cell r="B31">
            <v>1990</v>
          </cell>
          <cell r="C31">
            <v>1991</v>
          </cell>
          <cell r="D31">
            <v>1992</v>
          </cell>
          <cell r="E31">
            <v>1993</v>
          </cell>
          <cell r="F31">
            <v>1994</v>
          </cell>
          <cell r="G31">
            <v>1995</v>
          </cell>
          <cell r="H31">
            <v>1996</v>
          </cell>
          <cell r="I31">
            <v>1997</v>
          </cell>
          <cell r="J31">
            <v>1998</v>
          </cell>
          <cell r="K31">
            <v>1999</v>
          </cell>
          <cell r="L31">
            <v>2000</v>
          </cell>
          <cell r="M31">
            <v>2001</v>
          </cell>
          <cell r="N31">
            <v>2002</v>
          </cell>
          <cell r="O31">
            <v>2003</v>
          </cell>
          <cell r="P31">
            <v>2004</v>
          </cell>
          <cell r="Q31">
            <v>2005</v>
          </cell>
          <cell r="R31">
            <v>2006</v>
          </cell>
          <cell r="S31">
            <v>2007</v>
          </cell>
          <cell r="T31">
            <v>2008</v>
          </cell>
        </row>
        <row r="32">
          <cell r="A32" t="str">
            <v>Oil</v>
          </cell>
          <cell r="B32">
            <v>8.218300582003081</v>
          </cell>
          <cell r="C32">
            <v>8.714880761682414</v>
          </cell>
          <cell r="D32">
            <v>9.251055487938654</v>
          </cell>
          <cell r="E32">
            <v>8.246621498331526</v>
          </cell>
          <cell r="F32">
            <v>8.063451498434366</v>
          </cell>
          <cell r="G32">
            <v>8.102333151060867</v>
          </cell>
          <cell r="H32">
            <v>7.849264769843485</v>
          </cell>
          <cell r="I32">
            <v>7.405912869691907</v>
          </cell>
          <cell r="J32">
            <v>7.382805374152877</v>
          </cell>
          <cell r="K32">
            <v>6.759020897671684</v>
          </cell>
          <cell r="L32">
            <v>5.88991173451011</v>
          </cell>
          <cell r="M32">
            <v>5.4778936180097455</v>
          </cell>
          <cell r="N32">
            <v>5.834874610653341</v>
          </cell>
          <cell r="O32">
            <v>4.994464920874486</v>
          </cell>
          <cell r="P32">
            <v>4.375775788807705</v>
          </cell>
          <cell r="Q32">
            <v>4.146189930909967</v>
          </cell>
          <cell r="R32">
            <v>3.8769741923764105</v>
          </cell>
          <cell r="S32">
            <v>3.217640071997584</v>
          </cell>
          <cell r="T32">
            <v>3.0461206623785273</v>
          </cell>
        </row>
        <row r="33">
          <cell r="A33" t="str">
            <v>Coal and lignite</v>
          </cell>
          <cell r="B33">
            <v>39.31568273525479</v>
          </cell>
          <cell r="C33">
            <v>38.65650509327342</v>
          </cell>
          <cell r="D33">
            <v>37.03985186618852</v>
          </cell>
          <cell r="E33">
            <v>35.24681736492206</v>
          </cell>
          <cell r="F33">
            <v>35.082441290595106</v>
          </cell>
          <cell r="G33">
            <v>34.430533731701644</v>
          </cell>
          <cell r="H33">
            <v>33.42180493573942</v>
          </cell>
          <cell r="I33">
            <v>31.364367465743804</v>
          </cell>
          <cell r="J33">
            <v>31.018318213660844</v>
          </cell>
          <cell r="K33">
            <v>29.446820895064153</v>
          </cell>
          <cell r="L33">
            <v>30.34427605097324</v>
          </cell>
          <cell r="M33">
            <v>29.868396861421775</v>
          </cell>
          <cell r="N33">
            <v>29.70597419010415</v>
          </cell>
          <cell r="O33">
            <v>30.87956267737392</v>
          </cell>
          <cell r="P33">
            <v>29.534085007102696</v>
          </cell>
          <cell r="Q33">
            <v>28.8857619486701</v>
          </cell>
          <cell r="R33">
            <v>29.00319456008672</v>
          </cell>
          <cell r="S33">
            <v>28.843592189504907</v>
          </cell>
          <cell r="T33">
            <v>26.276391978169073</v>
          </cell>
        </row>
        <row r="34">
          <cell r="A34" t="str">
            <v>Natural and derived gas</v>
          </cell>
          <cell r="B34">
            <v>8.263420123356855</v>
          </cell>
          <cell r="C34">
            <v>7.97300162475344</v>
          </cell>
          <cell r="D34">
            <v>7.706171174635888</v>
          </cell>
          <cell r="E34">
            <v>9.021623647347507</v>
          </cell>
          <cell r="F34">
            <v>9.758801118841042</v>
          </cell>
          <cell r="G34">
            <v>10.686265356954175</v>
          </cell>
          <cell r="H34">
            <v>11.845672472039666</v>
          </cell>
          <cell r="I34">
            <v>13.690431066090342</v>
          </cell>
          <cell r="J34">
            <v>14.407847816926342</v>
          </cell>
          <cell r="K34">
            <v>16.37256390446514</v>
          </cell>
          <cell r="L34">
            <v>16.754327690341334</v>
          </cell>
          <cell r="M34">
            <v>16.50348563525459</v>
          </cell>
          <cell r="N34">
            <v>17.546481440695928</v>
          </cell>
          <cell r="O34">
            <v>18.28645708967095</v>
          </cell>
          <cell r="P34">
            <v>19.444410122044413</v>
          </cell>
          <cell r="Q34">
            <v>20.66294073134996</v>
          </cell>
          <cell r="R34">
            <v>20.925440134147564</v>
          </cell>
          <cell r="S34">
            <v>22.46946813269363</v>
          </cell>
          <cell r="T34">
            <v>23.561421798579666</v>
          </cell>
        </row>
        <row r="35">
          <cell r="A35" t="str">
            <v>Nuclear</v>
          </cell>
          <cell r="B35">
            <v>30.419334549263095</v>
          </cell>
          <cell r="C35">
            <v>30.958532195430948</v>
          </cell>
          <cell r="D35">
            <v>31.388402197047306</v>
          </cell>
          <cell r="E35">
            <v>32.656139196099495</v>
          </cell>
          <cell r="F35">
            <v>32.099506601528304</v>
          </cell>
          <cell r="G35">
            <v>32.002326990632604</v>
          </cell>
          <cell r="H35">
            <v>32.43607892193579</v>
          </cell>
          <cell r="I35">
            <v>32.640897165883295</v>
          </cell>
          <cell r="J35">
            <v>31.72428786123739</v>
          </cell>
          <cell r="K35">
            <v>31.759683294437668</v>
          </cell>
          <cell r="L35">
            <v>30.936760321543815</v>
          </cell>
          <cell r="M35">
            <v>31.14763151900059</v>
          </cell>
          <cell r="N35">
            <v>31.375652339029003</v>
          </cell>
          <cell r="O35">
            <v>30.59041801370333</v>
          </cell>
          <cell r="P35">
            <v>30.272867162933753</v>
          </cell>
          <cell r="Q35">
            <v>29.733757523047537</v>
          </cell>
          <cell r="R35">
            <v>29.088678884781434</v>
          </cell>
          <cell r="S35">
            <v>27.35058396453408</v>
          </cell>
          <cell r="T35">
            <v>27.32046493832419</v>
          </cell>
        </row>
        <row r="36">
          <cell r="A36" t="str">
            <v>Renewables</v>
          </cell>
          <cell r="B36">
            <v>12.656027140107215</v>
          </cell>
          <cell r="C36">
            <v>12.810910207250814</v>
          </cell>
          <cell r="D36">
            <v>13.596510900682663</v>
          </cell>
          <cell r="E36">
            <v>13.849010682761472</v>
          </cell>
          <cell r="F36">
            <v>14.06525603879715</v>
          </cell>
          <cell r="G36">
            <v>13.830252166560921</v>
          </cell>
          <cell r="H36">
            <v>13.446415913956905</v>
          </cell>
          <cell r="I36">
            <v>13.859004164060917</v>
          </cell>
          <cell r="J36">
            <v>14.285782981638373</v>
          </cell>
          <cell r="K36">
            <v>14.428498790232188</v>
          </cell>
          <cell r="L36">
            <v>14.880752833862612</v>
          </cell>
          <cell r="M36">
            <v>15.344076579752036</v>
          </cell>
          <cell r="N36">
            <v>14.091044582989012</v>
          </cell>
          <cell r="O36">
            <v>13.927319450959347</v>
          </cell>
          <cell r="P36">
            <v>14.97749124997942</v>
          </cell>
          <cell r="Q36">
            <v>15.174335718819327</v>
          </cell>
          <cell r="R36">
            <v>15.762618017479687</v>
          </cell>
          <cell r="S36">
            <v>16.773603314868186</v>
          </cell>
          <cell r="T36">
            <v>18.044668392914424</v>
          </cell>
        </row>
        <row r="37">
          <cell r="A37" t="str">
            <v>Other fuels</v>
          </cell>
          <cell r="B37">
            <v>1.127234870014958</v>
          </cell>
          <cell r="C37">
            <v>0.8861701176089661</v>
          </cell>
          <cell r="D37">
            <v>1.0180083735069778</v>
          </cell>
          <cell r="E37">
            <v>0.9797876105379246</v>
          </cell>
          <cell r="F37">
            <v>0.9305434518040447</v>
          </cell>
          <cell r="G37">
            <v>0.9482886030897777</v>
          </cell>
          <cell r="H37">
            <v>1.0007629864847534</v>
          </cell>
          <cell r="I37">
            <v>1.039387268529748</v>
          </cell>
          <cell r="J37">
            <v>1.180957752384175</v>
          </cell>
          <cell r="K37">
            <v>1.2334122181291465</v>
          </cell>
          <cell r="L37">
            <v>1.1939713687688949</v>
          </cell>
          <cell r="M37">
            <v>1.6585157865612612</v>
          </cell>
          <cell r="N37">
            <v>1.4459728365285747</v>
          </cell>
          <cell r="O37">
            <v>1.3217778474179647</v>
          </cell>
          <cell r="P37">
            <v>1.3953706691320202</v>
          </cell>
          <cell r="Q37">
            <v>1.3970141472030924</v>
          </cell>
          <cell r="R37">
            <v>1.343094211128187</v>
          </cell>
          <cell r="S37">
            <v>1.345112326401614</v>
          </cell>
          <cell r="T37">
            <v>1.7509322296341219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U50" sqref="U50"/>
    </sheetView>
  </sheetViews>
  <sheetFormatPr defaultColWidth="11.421875" defaultRowHeight="12.75"/>
  <sheetData>
    <row r="1" ht="15">
      <c r="A1" s="1" t="s">
        <v>0</v>
      </c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3.5" thickBot="1"/>
    <row r="31" spans="1:20" s="2" customFormat="1" ht="12.75">
      <c r="A31" s="3"/>
      <c r="B31" s="4">
        <v>1990</v>
      </c>
      <c r="C31" s="4">
        <v>1991</v>
      </c>
      <c r="D31" s="4">
        <v>1992</v>
      </c>
      <c r="E31" s="4">
        <v>1993</v>
      </c>
      <c r="F31" s="4">
        <v>1994</v>
      </c>
      <c r="G31" s="4">
        <v>1995</v>
      </c>
      <c r="H31" s="4">
        <v>1996</v>
      </c>
      <c r="I31" s="4">
        <v>1997</v>
      </c>
      <c r="J31" s="4">
        <v>1998</v>
      </c>
      <c r="K31" s="4">
        <v>1999</v>
      </c>
      <c r="L31" s="4">
        <v>2000</v>
      </c>
      <c r="M31" s="4">
        <v>2001</v>
      </c>
      <c r="N31" s="4">
        <v>2002</v>
      </c>
      <c r="O31" s="4">
        <v>2003</v>
      </c>
      <c r="P31" s="4">
        <v>2004</v>
      </c>
      <c r="Q31" s="4">
        <v>2005</v>
      </c>
      <c r="R31" s="4">
        <v>2006</v>
      </c>
      <c r="S31" s="5">
        <v>2007</v>
      </c>
      <c r="T31" s="4">
        <v>2008</v>
      </c>
    </row>
    <row r="32" spans="1:20" s="2" customFormat="1" ht="13.5" customHeight="1">
      <c r="A32" s="6" t="s">
        <v>1</v>
      </c>
      <c r="B32" s="7">
        <f>'[1]Fig 1  Prod by fuel'!B33/'[1]Fig 1  Prod by fuel'!$B$39*100</f>
        <v>8.218300582003081</v>
      </c>
      <c r="C32" s="7">
        <f>'[1]Fig 1  Prod by fuel'!C33/'[1]Fig 1  Prod by fuel'!$C$39*100</f>
        <v>8.714880761682414</v>
      </c>
      <c r="D32" s="7">
        <f>'[1]Fig 1  Prod by fuel'!D33/'[1]Fig 1  Prod by fuel'!$D$39*100</f>
        <v>9.251055487938654</v>
      </c>
      <c r="E32" s="7">
        <f>'[1]Fig 1  Prod by fuel'!E33/'[1]Fig 1  Prod by fuel'!$E$39*100</f>
        <v>8.246621498331526</v>
      </c>
      <c r="F32" s="7">
        <f>'[1]Fig 1  Prod by fuel'!F33/'[1]Fig 1  Prod by fuel'!$F$39*100</f>
        <v>8.063451498434366</v>
      </c>
      <c r="G32" s="7">
        <f>'[1]Fig 1  Prod by fuel'!G33/'[1]Fig 1  Prod by fuel'!$G$39*100</f>
        <v>8.102333151060867</v>
      </c>
      <c r="H32" s="7">
        <f>'[1]Fig 1  Prod by fuel'!H33/'[1]Fig 1  Prod by fuel'!$H$39*100</f>
        <v>7.849264769843485</v>
      </c>
      <c r="I32" s="7">
        <f>'[1]Fig 1  Prod by fuel'!I33/'[1]Fig 1  Prod by fuel'!$I$39*100</f>
        <v>7.405912869691907</v>
      </c>
      <c r="J32" s="7">
        <f>'[1]Fig 1  Prod by fuel'!J33/'[1]Fig 1  Prod by fuel'!$J$39*100</f>
        <v>7.382805374152877</v>
      </c>
      <c r="K32" s="7">
        <f>'[1]Fig 1  Prod by fuel'!K33/'[1]Fig 1  Prod by fuel'!$K$39*100</f>
        <v>6.759020897671684</v>
      </c>
      <c r="L32" s="7">
        <f>'[1]Fig 1  Prod by fuel'!L33/'[1]Fig 1  Prod by fuel'!$L$39*100</f>
        <v>5.88991173451011</v>
      </c>
      <c r="M32" s="7">
        <f>'[1]Fig 1  Prod by fuel'!M33/'[1]Fig 1  Prod by fuel'!$M$39*100</f>
        <v>5.4778936180097455</v>
      </c>
      <c r="N32" s="7">
        <f>'[1]Fig 1  Prod by fuel'!N33/'[1]Fig 1  Prod by fuel'!$N$39*100</f>
        <v>5.834874610653341</v>
      </c>
      <c r="O32" s="7">
        <f>'[1]Fig 1  Prod by fuel'!O33/'[1]Fig 1  Prod by fuel'!$O$39*100</f>
        <v>4.994464920874486</v>
      </c>
      <c r="P32" s="7">
        <f>'[1]Fig 1  Prod by fuel'!P33/'[1]Fig 1  Prod by fuel'!$P$39*100</f>
        <v>4.375775788807705</v>
      </c>
      <c r="Q32" s="7">
        <f>'[1]Fig 1  Prod by fuel'!Q33/'[1]Fig 1  Prod by fuel'!$Q$39*100</f>
        <v>4.146189930909967</v>
      </c>
      <c r="R32" s="7">
        <f>'[1]Fig 1  Prod by fuel'!R33/'[1]Fig 1  Prod by fuel'!$R$39*100</f>
        <v>3.8769741923764105</v>
      </c>
      <c r="S32" s="7">
        <f>'[1]Fig 1  Prod by fuel'!S33/'[1]Fig 1  Prod by fuel'!$S$39*100</f>
        <v>3.217640071997584</v>
      </c>
      <c r="T32" s="7">
        <f>'[1]Fig 1  Prod by fuel'!T33/'[1]Fig 1  Prod by fuel'!$T$39*100</f>
        <v>3.0461206623785273</v>
      </c>
    </row>
    <row r="33" spans="1:20" s="8" customFormat="1" ht="12.75">
      <c r="A33" s="6" t="s">
        <v>2</v>
      </c>
      <c r="B33" s="7">
        <f>'[1]Fig 1  Prod by fuel'!B34/'[1]Fig 1  Prod by fuel'!$B$39*100</f>
        <v>39.31568273525479</v>
      </c>
      <c r="C33" s="7">
        <f>'[1]Fig 1  Prod by fuel'!C34/'[1]Fig 1  Prod by fuel'!$C$39*100</f>
        <v>38.65650509327342</v>
      </c>
      <c r="D33" s="7">
        <f>'[1]Fig 1  Prod by fuel'!D34/'[1]Fig 1  Prod by fuel'!$D$39*100</f>
        <v>37.03985186618852</v>
      </c>
      <c r="E33" s="7">
        <f>'[1]Fig 1  Prod by fuel'!E34/'[1]Fig 1  Prod by fuel'!$E$39*100</f>
        <v>35.24681736492206</v>
      </c>
      <c r="F33" s="7">
        <f>'[1]Fig 1  Prod by fuel'!F34/'[1]Fig 1  Prod by fuel'!$F$39*100</f>
        <v>35.082441290595106</v>
      </c>
      <c r="G33" s="7">
        <f>'[1]Fig 1  Prod by fuel'!G34/'[1]Fig 1  Prod by fuel'!$G$39*100</f>
        <v>34.430533731701644</v>
      </c>
      <c r="H33" s="7">
        <f>'[1]Fig 1  Prod by fuel'!H34/'[1]Fig 1  Prod by fuel'!$H$39*100</f>
        <v>33.42180493573942</v>
      </c>
      <c r="I33" s="7">
        <f>'[1]Fig 1  Prod by fuel'!I34/'[1]Fig 1  Prod by fuel'!$I$39*100</f>
        <v>31.364367465743804</v>
      </c>
      <c r="J33" s="7">
        <f>'[1]Fig 1  Prod by fuel'!J34/'[1]Fig 1  Prod by fuel'!$J$39*100</f>
        <v>31.018318213660844</v>
      </c>
      <c r="K33" s="7">
        <f>'[1]Fig 1  Prod by fuel'!K34/'[1]Fig 1  Prod by fuel'!$K$39*100</f>
        <v>29.446820895064153</v>
      </c>
      <c r="L33" s="7">
        <f>'[1]Fig 1  Prod by fuel'!L34/'[1]Fig 1  Prod by fuel'!$L$39*100</f>
        <v>30.34427605097324</v>
      </c>
      <c r="M33" s="7">
        <f>'[1]Fig 1  Prod by fuel'!M34/'[1]Fig 1  Prod by fuel'!$M$39*100</f>
        <v>29.868396861421775</v>
      </c>
      <c r="N33" s="7">
        <f>'[1]Fig 1  Prod by fuel'!N34/'[1]Fig 1  Prod by fuel'!$N$39*100</f>
        <v>29.70597419010415</v>
      </c>
      <c r="O33" s="7">
        <f>'[1]Fig 1  Prod by fuel'!O34/'[1]Fig 1  Prod by fuel'!$O$39*100</f>
        <v>30.87956267737392</v>
      </c>
      <c r="P33" s="7">
        <f>'[1]Fig 1  Prod by fuel'!P34/'[1]Fig 1  Prod by fuel'!$P$39*100</f>
        <v>29.534085007102696</v>
      </c>
      <c r="Q33" s="7">
        <f>'[1]Fig 1  Prod by fuel'!Q34/'[1]Fig 1  Prod by fuel'!$Q$39*100</f>
        <v>28.8857619486701</v>
      </c>
      <c r="R33" s="7">
        <f>'[1]Fig 1  Prod by fuel'!R34/'[1]Fig 1  Prod by fuel'!$R$39*100</f>
        <v>29.00319456008672</v>
      </c>
      <c r="S33" s="7">
        <f>'[1]Fig 1  Prod by fuel'!S34/'[1]Fig 1  Prod by fuel'!$S$39*100</f>
        <v>28.843592189504907</v>
      </c>
      <c r="T33" s="7">
        <f>'[1]Fig 1  Prod by fuel'!T34/'[1]Fig 1  Prod by fuel'!$T$39*100</f>
        <v>26.276391978169073</v>
      </c>
    </row>
    <row r="34" spans="1:20" s="2" customFormat="1" ht="12.75">
      <c r="A34" s="6" t="s">
        <v>3</v>
      </c>
      <c r="B34" s="7">
        <f>'[1]Fig 1  Prod by fuel'!B35/'[1]Fig 1  Prod by fuel'!$B$39*100</f>
        <v>8.263420123356855</v>
      </c>
      <c r="C34" s="7">
        <f>'[1]Fig 1  Prod by fuel'!C35/'[1]Fig 1  Prod by fuel'!$C$39*100</f>
        <v>7.97300162475344</v>
      </c>
      <c r="D34" s="7">
        <f>'[1]Fig 1  Prod by fuel'!D35/'[1]Fig 1  Prod by fuel'!$D$39*100</f>
        <v>7.706171174635888</v>
      </c>
      <c r="E34" s="7">
        <f>'[1]Fig 1  Prod by fuel'!E35/'[1]Fig 1  Prod by fuel'!$E$39*100</f>
        <v>9.021623647347507</v>
      </c>
      <c r="F34" s="7">
        <f>'[1]Fig 1  Prod by fuel'!F35/'[1]Fig 1  Prod by fuel'!$F$39*100</f>
        <v>9.758801118841042</v>
      </c>
      <c r="G34" s="7">
        <f>'[1]Fig 1  Prod by fuel'!G35/'[1]Fig 1  Prod by fuel'!$G$39*100</f>
        <v>10.686265356954175</v>
      </c>
      <c r="H34" s="7">
        <f>'[1]Fig 1  Prod by fuel'!H35/'[1]Fig 1  Prod by fuel'!$H$39*100</f>
        <v>11.845672472039666</v>
      </c>
      <c r="I34" s="7">
        <f>'[1]Fig 1  Prod by fuel'!I35/'[1]Fig 1  Prod by fuel'!$I$39*100</f>
        <v>13.690431066090342</v>
      </c>
      <c r="J34" s="7">
        <f>'[1]Fig 1  Prod by fuel'!J35/'[1]Fig 1  Prod by fuel'!$J$39*100</f>
        <v>14.407847816926342</v>
      </c>
      <c r="K34" s="7">
        <f>'[1]Fig 1  Prod by fuel'!K35/'[1]Fig 1  Prod by fuel'!$K$39*100</f>
        <v>16.37256390446514</v>
      </c>
      <c r="L34" s="7">
        <f>'[1]Fig 1  Prod by fuel'!L35/'[1]Fig 1  Prod by fuel'!$L$39*100</f>
        <v>16.754327690341334</v>
      </c>
      <c r="M34" s="7">
        <f>'[1]Fig 1  Prod by fuel'!M35/'[1]Fig 1  Prod by fuel'!$M$39*100</f>
        <v>16.50348563525459</v>
      </c>
      <c r="N34" s="7">
        <f>'[1]Fig 1  Prod by fuel'!N35/'[1]Fig 1  Prod by fuel'!$N$39*100</f>
        <v>17.546481440695928</v>
      </c>
      <c r="O34" s="7">
        <f>'[1]Fig 1  Prod by fuel'!O35/'[1]Fig 1  Prod by fuel'!$O$39*100</f>
        <v>18.28645708967095</v>
      </c>
      <c r="P34" s="7">
        <f>'[1]Fig 1  Prod by fuel'!P35/'[1]Fig 1  Prod by fuel'!$P$39*100</f>
        <v>19.444410122044413</v>
      </c>
      <c r="Q34" s="7">
        <f>'[1]Fig 1  Prod by fuel'!Q35/'[1]Fig 1  Prod by fuel'!$Q$39*100</f>
        <v>20.66294073134996</v>
      </c>
      <c r="R34" s="7">
        <f>'[1]Fig 1  Prod by fuel'!R35/'[1]Fig 1  Prod by fuel'!$R$39*100</f>
        <v>20.925440134147564</v>
      </c>
      <c r="S34" s="7">
        <f>'[1]Fig 1  Prod by fuel'!S35/'[1]Fig 1  Prod by fuel'!$S$39*100</f>
        <v>22.46946813269363</v>
      </c>
      <c r="T34" s="7">
        <f>'[1]Fig 1  Prod by fuel'!T35/'[1]Fig 1  Prod by fuel'!$T$39*100</f>
        <v>23.561421798579666</v>
      </c>
    </row>
    <row r="35" spans="1:20" s="2" customFormat="1" ht="12.75">
      <c r="A35" s="6" t="s">
        <v>4</v>
      </c>
      <c r="B35" s="7">
        <f>'[1]Fig 1  Prod by fuel'!B36/'[1]Fig 1  Prod by fuel'!$B$39*100</f>
        <v>30.419334549263095</v>
      </c>
      <c r="C35" s="7">
        <f>'[1]Fig 1  Prod by fuel'!C36/'[1]Fig 1  Prod by fuel'!$C$39*100</f>
        <v>30.958532195430948</v>
      </c>
      <c r="D35" s="7">
        <f>'[1]Fig 1  Prod by fuel'!D36/'[1]Fig 1  Prod by fuel'!$D$39*100</f>
        <v>31.388402197047306</v>
      </c>
      <c r="E35" s="7">
        <f>'[1]Fig 1  Prod by fuel'!E36/'[1]Fig 1  Prod by fuel'!$E$39*100</f>
        <v>32.656139196099495</v>
      </c>
      <c r="F35" s="7">
        <f>'[1]Fig 1  Prod by fuel'!F36/'[1]Fig 1  Prod by fuel'!$F$39*100</f>
        <v>32.099506601528304</v>
      </c>
      <c r="G35" s="7">
        <f>'[1]Fig 1  Prod by fuel'!G36/'[1]Fig 1  Prod by fuel'!$G$39*100</f>
        <v>32.002326990632604</v>
      </c>
      <c r="H35" s="7">
        <f>'[1]Fig 1  Prod by fuel'!H36/'[1]Fig 1  Prod by fuel'!$H$39*100</f>
        <v>32.43607892193579</v>
      </c>
      <c r="I35" s="7">
        <f>'[1]Fig 1  Prod by fuel'!I36/'[1]Fig 1  Prod by fuel'!$I$39*100</f>
        <v>32.640897165883295</v>
      </c>
      <c r="J35" s="7">
        <f>'[1]Fig 1  Prod by fuel'!J36/'[1]Fig 1  Prod by fuel'!$J$39*100</f>
        <v>31.72428786123739</v>
      </c>
      <c r="K35" s="7">
        <f>'[1]Fig 1  Prod by fuel'!K36/'[1]Fig 1  Prod by fuel'!$K$39*100</f>
        <v>31.759683294437668</v>
      </c>
      <c r="L35" s="7">
        <f>'[1]Fig 1  Prod by fuel'!L36/'[1]Fig 1  Prod by fuel'!$L$39*100</f>
        <v>30.936760321543815</v>
      </c>
      <c r="M35" s="7">
        <f>'[1]Fig 1  Prod by fuel'!M36/'[1]Fig 1  Prod by fuel'!$M$39*100</f>
        <v>31.14763151900059</v>
      </c>
      <c r="N35" s="7">
        <f>'[1]Fig 1  Prod by fuel'!N36/'[1]Fig 1  Prod by fuel'!$N$39*100</f>
        <v>31.375652339029003</v>
      </c>
      <c r="O35" s="7">
        <f>'[1]Fig 1  Prod by fuel'!O36/'[1]Fig 1  Prod by fuel'!$O$39*100</f>
        <v>30.59041801370333</v>
      </c>
      <c r="P35" s="7">
        <f>'[1]Fig 1  Prod by fuel'!P36/'[1]Fig 1  Prod by fuel'!$P$39*100</f>
        <v>30.272867162933753</v>
      </c>
      <c r="Q35" s="7">
        <f>'[1]Fig 1  Prod by fuel'!Q36/'[1]Fig 1  Prod by fuel'!$Q$39*100</f>
        <v>29.733757523047537</v>
      </c>
      <c r="R35" s="7">
        <f>'[1]Fig 1  Prod by fuel'!R36/'[1]Fig 1  Prod by fuel'!$R$39*100</f>
        <v>29.088678884781434</v>
      </c>
      <c r="S35" s="7">
        <f>'[1]Fig 1  Prod by fuel'!S36/'[1]Fig 1  Prod by fuel'!$S$39*100</f>
        <v>27.35058396453408</v>
      </c>
      <c r="T35" s="7">
        <f>'[1]Fig 1  Prod by fuel'!T36/'[1]Fig 1  Prod by fuel'!$T$39*100</f>
        <v>27.32046493832419</v>
      </c>
    </row>
    <row r="36" spans="1:20" s="2" customFormat="1" ht="12.75">
      <c r="A36" s="6" t="s">
        <v>5</v>
      </c>
      <c r="B36" s="7">
        <f>'[1]Fig 1  Prod by fuel'!B37/'[1]Fig 1  Prod by fuel'!$B$39*100</f>
        <v>12.656027140107215</v>
      </c>
      <c r="C36" s="7">
        <f>'[1]Fig 1  Prod by fuel'!C37/'[1]Fig 1  Prod by fuel'!$C$39*100</f>
        <v>12.810910207250814</v>
      </c>
      <c r="D36" s="7">
        <f>'[1]Fig 1  Prod by fuel'!D37/'[1]Fig 1  Prod by fuel'!$D$39*100</f>
        <v>13.596510900682663</v>
      </c>
      <c r="E36" s="7">
        <f>'[1]Fig 1  Prod by fuel'!E37/'[1]Fig 1  Prod by fuel'!$E$39*100</f>
        <v>13.849010682761472</v>
      </c>
      <c r="F36" s="7">
        <f>'[1]Fig 1  Prod by fuel'!F37/'[1]Fig 1  Prod by fuel'!$F$39*100</f>
        <v>14.06525603879715</v>
      </c>
      <c r="G36" s="7">
        <f>'[1]Fig 1  Prod by fuel'!G37/'[1]Fig 1  Prod by fuel'!$G$39*100</f>
        <v>13.830252166560921</v>
      </c>
      <c r="H36" s="7">
        <f>'[1]Fig 1  Prod by fuel'!H37/'[1]Fig 1  Prod by fuel'!$H$39*100</f>
        <v>13.446415913956905</v>
      </c>
      <c r="I36" s="7">
        <f>'[1]Fig 1  Prod by fuel'!I37/'[1]Fig 1  Prod by fuel'!$I$39*100</f>
        <v>13.859004164060917</v>
      </c>
      <c r="J36" s="7">
        <f>'[1]Fig 1  Prod by fuel'!J37/'[1]Fig 1  Prod by fuel'!$J$39*100</f>
        <v>14.285782981638373</v>
      </c>
      <c r="K36" s="7">
        <f>'[1]Fig 1  Prod by fuel'!K37/'[1]Fig 1  Prod by fuel'!$K$39*100</f>
        <v>14.428498790232188</v>
      </c>
      <c r="L36" s="7">
        <f>'[1]Fig 1  Prod by fuel'!L37/'[1]Fig 1  Prod by fuel'!$L$39*100</f>
        <v>14.880752833862612</v>
      </c>
      <c r="M36" s="7">
        <f>'[1]Fig 1  Prod by fuel'!M37/'[1]Fig 1  Prod by fuel'!$M$39*100</f>
        <v>15.344076579752036</v>
      </c>
      <c r="N36" s="7">
        <f>'[1]Fig 1  Prod by fuel'!N37/'[1]Fig 1  Prod by fuel'!$N$39*100</f>
        <v>14.091044582989012</v>
      </c>
      <c r="O36" s="7">
        <f>'[1]Fig 1  Prod by fuel'!O37/'[1]Fig 1  Prod by fuel'!$O$39*100</f>
        <v>13.927319450959347</v>
      </c>
      <c r="P36" s="7">
        <f>'[1]Fig 1  Prod by fuel'!P37/'[1]Fig 1  Prod by fuel'!$P$39*100</f>
        <v>14.97749124997942</v>
      </c>
      <c r="Q36" s="7">
        <f>'[1]Fig 1  Prod by fuel'!Q37/'[1]Fig 1  Prod by fuel'!$Q$39*100</f>
        <v>15.174335718819327</v>
      </c>
      <c r="R36" s="7">
        <f>'[1]Fig 1  Prod by fuel'!R37/'[1]Fig 1  Prod by fuel'!$R$39*100</f>
        <v>15.762618017479687</v>
      </c>
      <c r="S36" s="7">
        <f>'[1]Fig 1  Prod by fuel'!S37/'[1]Fig 1  Prod by fuel'!$S$39*100</f>
        <v>16.773603314868186</v>
      </c>
      <c r="T36" s="7">
        <f>'[1]Fig 1  Prod by fuel'!T37/'[1]Fig 1  Prod by fuel'!$T$39*100</f>
        <v>18.044668392914424</v>
      </c>
    </row>
    <row r="37" spans="1:20" s="2" customFormat="1" ht="13.5" thickBot="1">
      <c r="A37" s="9" t="s">
        <v>6</v>
      </c>
      <c r="B37" s="7">
        <f>'[1]Fig 1  Prod by fuel'!B38/'[1]Fig 1  Prod by fuel'!$B$39*100</f>
        <v>1.127234870014958</v>
      </c>
      <c r="C37" s="7">
        <f>'[1]Fig 1  Prod by fuel'!C38/'[1]Fig 1  Prod by fuel'!$C$39*100</f>
        <v>0.8861701176089661</v>
      </c>
      <c r="D37" s="7">
        <f>'[1]Fig 1  Prod by fuel'!D38/'[1]Fig 1  Prod by fuel'!$D$39*100</f>
        <v>1.0180083735069778</v>
      </c>
      <c r="E37" s="7">
        <f>'[1]Fig 1  Prod by fuel'!E38/'[1]Fig 1  Prod by fuel'!$E$39*100</f>
        <v>0.9797876105379246</v>
      </c>
      <c r="F37" s="7">
        <f>'[1]Fig 1  Prod by fuel'!F38/'[1]Fig 1  Prod by fuel'!$F$39*100</f>
        <v>0.9305434518040447</v>
      </c>
      <c r="G37" s="7">
        <f>'[1]Fig 1  Prod by fuel'!G38/'[1]Fig 1  Prod by fuel'!$G$39*100</f>
        <v>0.9482886030897777</v>
      </c>
      <c r="H37" s="7">
        <f>'[1]Fig 1  Prod by fuel'!H38/'[1]Fig 1  Prod by fuel'!$H$39*100</f>
        <v>1.0007629864847534</v>
      </c>
      <c r="I37" s="7">
        <f>'[1]Fig 1  Prod by fuel'!I38/'[1]Fig 1  Prod by fuel'!$I$39*100</f>
        <v>1.039387268529748</v>
      </c>
      <c r="J37" s="7">
        <f>'[1]Fig 1  Prod by fuel'!J38/'[1]Fig 1  Prod by fuel'!$J$39*100</f>
        <v>1.180957752384175</v>
      </c>
      <c r="K37" s="7">
        <f>'[1]Fig 1  Prod by fuel'!K38/'[1]Fig 1  Prod by fuel'!$K$39*100</f>
        <v>1.2334122181291465</v>
      </c>
      <c r="L37" s="7">
        <f>'[1]Fig 1  Prod by fuel'!L38/'[1]Fig 1  Prod by fuel'!$L$39*100</f>
        <v>1.1939713687688949</v>
      </c>
      <c r="M37" s="7">
        <f>'[1]Fig 1  Prod by fuel'!M38/'[1]Fig 1  Prod by fuel'!$M$39*100</f>
        <v>1.6585157865612612</v>
      </c>
      <c r="N37" s="7">
        <f>'[1]Fig 1  Prod by fuel'!N38/'[1]Fig 1  Prod by fuel'!$N$39*100</f>
        <v>1.4459728365285747</v>
      </c>
      <c r="O37" s="7">
        <f>'[1]Fig 1  Prod by fuel'!O38/'[1]Fig 1  Prod by fuel'!$O$39*100</f>
        <v>1.3217778474179647</v>
      </c>
      <c r="P37" s="7">
        <f>'[1]Fig 1  Prod by fuel'!P38/'[1]Fig 1  Prod by fuel'!$P$39*100</f>
        <v>1.3953706691320202</v>
      </c>
      <c r="Q37" s="7">
        <f>'[1]Fig 1  Prod by fuel'!Q38/'[1]Fig 1  Prod by fuel'!$Q$39*100</f>
        <v>1.3970141472030924</v>
      </c>
      <c r="R37" s="7">
        <f>'[1]Fig 1  Prod by fuel'!R38/'[1]Fig 1  Prod by fuel'!$R$39*100</f>
        <v>1.343094211128187</v>
      </c>
      <c r="S37" s="7">
        <f>'[1]Fig 1  Prod by fuel'!S38/'[1]Fig 1  Prod by fuel'!$S$39*100</f>
        <v>1.345112326401614</v>
      </c>
      <c r="T37" s="7">
        <f>'[1]Fig 1  Prod by fuel'!T38/'[1]Fig 1  Prod by fuel'!$T$39*100</f>
        <v>1.7509322296341219</v>
      </c>
    </row>
    <row r="38" spans="1:20" s="2" customFormat="1" ht="13.5" thickBot="1">
      <c r="A38" s="10" t="s">
        <v>7</v>
      </c>
      <c r="B38" s="11">
        <f aca="true" t="shared" si="0" ref="B38:T38">SUM(B32:B36)+B37</f>
        <v>100</v>
      </c>
      <c r="C38" s="11">
        <f t="shared" si="0"/>
        <v>100</v>
      </c>
      <c r="D38" s="11">
        <f t="shared" si="0"/>
        <v>100</v>
      </c>
      <c r="E38" s="11">
        <f t="shared" si="0"/>
        <v>100</v>
      </c>
      <c r="F38" s="11">
        <f t="shared" si="0"/>
        <v>100.00000000000001</v>
      </c>
      <c r="G38" s="11">
        <f t="shared" si="0"/>
        <v>100</v>
      </c>
      <c r="H38" s="11">
        <f t="shared" si="0"/>
        <v>100.00000000000001</v>
      </c>
      <c r="I38" s="11">
        <f t="shared" si="0"/>
        <v>100.00000000000003</v>
      </c>
      <c r="J38" s="11">
        <f t="shared" si="0"/>
        <v>100</v>
      </c>
      <c r="K38" s="11">
        <f t="shared" si="0"/>
        <v>99.99999999999997</v>
      </c>
      <c r="L38" s="11">
        <f t="shared" si="0"/>
        <v>100.00000000000001</v>
      </c>
      <c r="M38" s="11">
        <f t="shared" si="0"/>
        <v>100.00000000000001</v>
      </c>
      <c r="N38" s="11">
        <f t="shared" si="0"/>
        <v>100</v>
      </c>
      <c r="O38" s="11">
        <f t="shared" si="0"/>
        <v>99.99999999999999</v>
      </c>
      <c r="P38" s="11">
        <f t="shared" si="0"/>
        <v>100.00000000000001</v>
      </c>
      <c r="Q38" s="11">
        <f t="shared" si="0"/>
        <v>99.99999999999997</v>
      </c>
      <c r="R38" s="11">
        <f t="shared" si="0"/>
        <v>100</v>
      </c>
      <c r="S38" s="12">
        <f t="shared" si="0"/>
        <v>100</v>
      </c>
      <c r="T38" s="12">
        <f t="shared" si="0"/>
        <v>100</v>
      </c>
    </row>
    <row r="39" s="2" customFormat="1" ht="12.75">
      <c r="S39" s="2" t="s">
        <v>8</v>
      </c>
    </row>
    <row r="40" spans="2:20" s="2" customFormat="1" ht="12.75">
      <c r="B40" s="13">
        <f>SUM(B32:B34)</f>
        <v>55.79740344061473</v>
      </c>
      <c r="C40" s="13">
        <f aca="true" t="shared" si="1" ref="C40:T40">SUM(C32:C34)</f>
        <v>55.34438747970927</v>
      </c>
      <c r="D40" s="13">
        <f t="shared" si="1"/>
        <v>53.99707852876306</v>
      </c>
      <c r="E40" s="13">
        <f t="shared" si="1"/>
        <v>52.5150625106011</v>
      </c>
      <c r="F40" s="13">
        <f t="shared" si="1"/>
        <v>52.90469390787052</v>
      </c>
      <c r="G40" s="13">
        <f t="shared" si="1"/>
        <v>53.219132239716686</v>
      </c>
      <c r="H40" s="13">
        <f t="shared" si="1"/>
        <v>53.11674217762257</v>
      </c>
      <c r="I40" s="13">
        <f t="shared" si="1"/>
        <v>52.460711401526055</v>
      </c>
      <c r="J40" s="13">
        <f t="shared" si="1"/>
        <v>52.80897140474006</v>
      </c>
      <c r="K40" s="13">
        <f t="shared" si="1"/>
        <v>52.57840569720098</v>
      </c>
      <c r="L40" s="13">
        <f t="shared" si="1"/>
        <v>52.988515475824684</v>
      </c>
      <c r="M40" s="13">
        <f t="shared" si="1"/>
        <v>51.849776114686115</v>
      </c>
      <c r="N40" s="13">
        <f t="shared" si="1"/>
        <v>53.08733024145342</v>
      </c>
      <c r="O40" s="13">
        <f t="shared" si="1"/>
        <v>54.16048468791935</v>
      </c>
      <c r="P40" s="13">
        <f t="shared" si="1"/>
        <v>53.35427091795482</v>
      </c>
      <c r="Q40" s="13">
        <f t="shared" si="1"/>
        <v>53.694892610930026</v>
      </c>
      <c r="R40" s="13">
        <f t="shared" si="1"/>
        <v>53.80560888661069</v>
      </c>
      <c r="S40" s="13">
        <f t="shared" si="1"/>
        <v>54.53070039419612</v>
      </c>
      <c r="T40" s="13">
        <f t="shared" si="1"/>
        <v>52.883934439127266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2011-08-05T08:18:11Z</dcterms:created>
  <dcterms:modified xsi:type="dcterms:W3CDTF">2011-08-05T08:18:26Z</dcterms:modified>
  <cp:category/>
  <cp:version/>
  <cp:contentType/>
  <cp:contentStatus/>
</cp:coreProperties>
</file>