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800" windowHeight="9780" activeTab="0"/>
  </bookViews>
  <sheets>
    <sheet name="Graph2007" sheetId="1" r:id="rId1"/>
    <sheet name="Graph2006" sheetId="2" r:id="rId2"/>
    <sheet name="Graph2005" sheetId="3" r:id="rId3"/>
    <sheet name="data" sheetId="4" r:id="rId4"/>
  </sheets>
  <definedNames>
    <definedName name="_xlnm.Print_Titles" localSheetId="3">'data'!$5:$5</definedName>
  </definedNames>
  <calcPr fullCalcOnLoad="1"/>
</workbook>
</file>

<file path=xl/sharedStrings.xml><?xml version="1.0" encoding="utf-8"?>
<sst xmlns="http://schemas.openxmlformats.org/spreadsheetml/2006/main" count="38" uniqueCount="38">
  <si>
    <t>MS:</t>
  </si>
  <si>
    <t>Suff by June 2003</t>
  </si>
  <si>
    <t>Suff by Sept04</t>
  </si>
  <si>
    <t>Belgium</t>
  </si>
  <si>
    <t>Netherlands</t>
  </si>
  <si>
    <t>Denmark</t>
  </si>
  <si>
    <t>Greece</t>
  </si>
  <si>
    <t>Italy</t>
  </si>
  <si>
    <t>Luxembourg</t>
  </si>
  <si>
    <t>Spain</t>
  </si>
  <si>
    <t>United Kingdom</t>
  </si>
  <si>
    <t>Sweden</t>
  </si>
  <si>
    <t>Austria</t>
  </si>
  <si>
    <t>Ireland</t>
  </si>
  <si>
    <t>Portugal</t>
  </si>
  <si>
    <t>France</t>
  </si>
  <si>
    <t>Finland</t>
  </si>
  <si>
    <t>Germany</t>
  </si>
  <si>
    <t>CSI-08</t>
  </si>
  <si>
    <t>Cyprus</t>
  </si>
  <si>
    <t>Czec Republic</t>
  </si>
  <si>
    <t>Estonia</t>
  </si>
  <si>
    <t>Hungary</t>
  </si>
  <si>
    <t>Latvia</t>
  </si>
  <si>
    <t>Lithuania</t>
  </si>
  <si>
    <t>Malta</t>
  </si>
  <si>
    <t>Poland</t>
  </si>
  <si>
    <t>Slovakia</t>
  </si>
  <si>
    <t>Slovenia</t>
  </si>
  <si>
    <t>State of progress by Member States in reaching sufficiency for the Habitat Directive Annex I habitats and Annex II species</t>
  </si>
  <si>
    <t>Sufficiency Index</t>
  </si>
  <si>
    <t>Suff by Sept 06</t>
  </si>
  <si>
    <t>Suff by Jan 07</t>
  </si>
  <si>
    <t xml:space="preserve">Source: Natura 2000 database, conclusions from Biogeographical seminars and DG Environment / Member States bilateral meetings. </t>
  </si>
  <si>
    <t>Suff by Oct05</t>
  </si>
  <si>
    <t>Fig. 4: Sufficiency Index (State of progress by Member States in reaching sufficiency for the Habitat Directive Annex I habitats and Annex II species)</t>
  </si>
  <si>
    <t>Note: Bars show the degree to which Member States have proposed sites that are considered sufficient to protect the habitats and species mentioned in Habitats Directive Annex I and II (situation January 2007) (marine species and habitats are not considered).</t>
  </si>
  <si>
    <t>Data source: DG ENV: Conclusions of the biogeographic seminars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</si>
</sst>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0,%"/>
    <numFmt numFmtId="191" formatCode="0.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%"/>
    <numFmt numFmtId="197" formatCode="&quot;Vrai&quot;;&quot;Vrai&quot;;&quot;Faux&quot;"/>
    <numFmt numFmtId="198" formatCode="&quot;Actif&quot;;&quot;Actif&quot;;&quot;Inactif&quot;"/>
  </numFmts>
  <fonts count="1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.25"/>
      <name val="Arial"/>
      <family val="0"/>
    </font>
    <font>
      <sz val="16"/>
      <name val="Arial"/>
      <family val="0"/>
    </font>
    <font>
      <sz val="12"/>
      <name val="Arial"/>
      <family val="2"/>
    </font>
    <font>
      <sz val="16.25"/>
      <name val="Arial"/>
      <family val="0"/>
    </font>
    <font>
      <sz val="10"/>
      <color indexed="8"/>
      <name val="Arial"/>
      <family val="2"/>
    </font>
    <font>
      <sz val="10"/>
      <name val="Arial Narrow"/>
      <family val="2"/>
    </font>
    <font>
      <sz val="11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9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21" applyNumberFormat="1" applyFont="1" applyAlignment="1">
      <alignment/>
    </xf>
    <xf numFmtId="191" fontId="0" fillId="0" borderId="0" xfId="0" applyNumberFormat="1" applyAlignment="1">
      <alignment/>
    </xf>
    <xf numFmtId="0" fontId="0" fillId="0" borderId="0" xfId="0" applyAlignment="1">
      <alignment horizontal="left"/>
    </xf>
    <xf numFmtId="191" fontId="0" fillId="0" borderId="0" xfId="0" applyNumberFormat="1" applyAlignment="1">
      <alignment/>
    </xf>
    <xf numFmtId="0" fontId="9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 horizontal="right" vertical="center"/>
    </xf>
    <xf numFmtId="2" fontId="0" fillId="0" borderId="0" xfId="0" applyNumberFormat="1" applyAlignment="1">
      <alignment horizontal="right"/>
    </xf>
    <xf numFmtId="2" fontId="0" fillId="0" borderId="0" xfId="21" applyNumberFormat="1" applyFont="1" applyAlignment="1">
      <alignment horizontal="right"/>
    </xf>
    <xf numFmtId="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695"/>
          <c:w val="0.9815"/>
          <c:h val="0.9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data!$F$5</c:f>
              <c:strCache>
                <c:ptCount val="1"/>
                <c:pt idx="0">
                  <c:v>Suff by Jan 07</c:v>
                </c:pt>
              </c:strCache>
            </c:strRef>
          </c:tx>
          <c:spPr>
            <a:solidFill>
              <a:srgbClr val="FF0000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data!$A$6:$A$30</c:f>
              <c:strCache>
                <c:ptCount val="25"/>
                <c:pt idx="0">
                  <c:v>Denmark</c:v>
                </c:pt>
                <c:pt idx="1">
                  <c:v>Netherlands</c:v>
                </c:pt>
                <c:pt idx="2">
                  <c:v>Belgium</c:v>
                </c:pt>
                <c:pt idx="3">
                  <c:v>Germany</c:v>
                </c:pt>
                <c:pt idx="4">
                  <c:v>Greece</c:v>
                </c:pt>
                <c:pt idx="5">
                  <c:v>Italy</c:v>
                </c:pt>
                <c:pt idx="6">
                  <c:v>Luxembourg</c:v>
                </c:pt>
                <c:pt idx="7">
                  <c:v>Spain</c:v>
                </c:pt>
                <c:pt idx="8">
                  <c:v>Malta</c:v>
                </c:pt>
                <c:pt idx="9">
                  <c:v>United Kingdom</c:v>
                </c:pt>
                <c:pt idx="10">
                  <c:v>Sweden</c:v>
                </c:pt>
                <c:pt idx="11">
                  <c:v>France</c:v>
                </c:pt>
                <c:pt idx="12">
                  <c:v>Latvia</c:v>
                </c:pt>
                <c:pt idx="13">
                  <c:v>Austria</c:v>
                </c:pt>
                <c:pt idx="14">
                  <c:v>Portugal</c:v>
                </c:pt>
                <c:pt idx="15">
                  <c:v>Ireland</c:v>
                </c:pt>
                <c:pt idx="16">
                  <c:v>Hungary</c:v>
                </c:pt>
                <c:pt idx="17">
                  <c:v>Estonia</c:v>
                </c:pt>
                <c:pt idx="18">
                  <c:v>Slovenia</c:v>
                </c:pt>
                <c:pt idx="19">
                  <c:v>Slovakia</c:v>
                </c:pt>
                <c:pt idx="20">
                  <c:v>Finland</c:v>
                </c:pt>
                <c:pt idx="21">
                  <c:v>Lithuania</c:v>
                </c:pt>
                <c:pt idx="22">
                  <c:v>Czec Republic</c:v>
                </c:pt>
                <c:pt idx="23">
                  <c:v>Cyprus</c:v>
                </c:pt>
                <c:pt idx="24">
                  <c:v>Poland</c:v>
                </c:pt>
              </c:strCache>
            </c:strRef>
          </c:cat>
          <c:val>
            <c:numRef>
              <c:f>data!$F$6:$F$30</c:f>
              <c:numCache>
                <c:ptCount val="25"/>
                <c:pt idx="0">
                  <c:v>100</c:v>
                </c:pt>
                <c:pt idx="1">
                  <c:v>100</c:v>
                </c:pt>
                <c:pt idx="2">
                  <c:v>99.58555186296931</c:v>
                </c:pt>
                <c:pt idx="3">
                  <c:v>99.25705078656722</c:v>
                </c:pt>
                <c:pt idx="4">
                  <c:v>99.07407407407408</c:v>
                </c:pt>
                <c:pt idx="5">
                  <c:v>98.75259109363961</c:v>
                </c:pt>
                <c:pt idx="6">
                  <c:v>96.66666666666667</c:v>
                </c:pt>
                <c:pt idx="7">
                  <c:v>95.45625322632394</c:v>
                </c:pt>
                <c:pt idx="8">
                  <c:v>92.64</c:v>
                </c:pt>
                <c:pt idx="9">
                  <c:v>92.5424550858921</c:v>
                </c:pt>
                <c:pt idx="10">
                  <c:v>92.3549756510311</c:v>
                </c:pt>
                <c:pt idx="11">
                  <c:v>90.73</c:v>
                </c:pt>
                <c:pt idx="12">
                  <c:v>89.3796992481203</c:v>
                </c:pt>
                <c:pt idx="13">
                  <c:v>88.318068883695</c:v>
                </c:pt>
                <c:pt idx="14">
                  <c:v>87.74105289660618</c:v>
                </c:pt>
                <c:pt idx="15">
                  <c:v>85.9472049689441</c:v>
                </c:pt>
                <c:pt idx="16">
                  <c:v>85.6055900621118</c:v>
                </c:pt>
                <c:pt idx="17">
                  <c:v>84.23645320197043</c:v>
                </c:pt>
                <c:pt idx="18">
                  <c:v>72.61475336035011</c:v>
                </c:pt>
                <c:pt idx="19">
                  <c:v>72.33528080264284</c:v>
                </c:pt>
                <c:pt idx="20">
                  <c:v>68.53125449413983</c:v>
                </c:pt>
                <c:pt idx="21">
                  <c:v>61.224489795918366</c:v>
                </c:pt>
                <c:pt idx="22">
                  <c:v>59.470207115262575</c:v>
                </c:pt>
                <c:pt idx="23">
                  <c:v>25.04</c:v>
                </c:pt>
                <c:pt idx="24">
                  <c:v>16.977954518715237</c:v>
                </c:pt>
              </c:numCache>
            </c:numRef>
          </c:val>
        </c:ser>
        <c:gapWidth val="70"/>
        <c:axId val="19381081"/>
        <c:axId val="40212002"/>
      </c:barChart>
      <c:catAx>
        <c:axId val="19381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-2700000"/>
          <a:lstStyle/>
          <a:p>
            <a:pPr>
              <a:defRPr lang="en-US" cap="none" sz="1100" b="0" i="0" u="none" baseline="0"/>
            </a:pPr>
          </a:p>
        </c:txPr>
        <c:crossAx val="40212002"/>
        <c:crosses val="autoZero"/>
        <c:auto val="1"/>
        <c:lblOffset val="100"/>
        <c:tickLblSkip val="1"/>
        <c:noMultiLvlLbl val="0"/>
      </c:catAx>
      <c:valAx>
        <c:axId val="40212002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of sufficiency</a:t>
                </a:r>
              </a:p>
            </c:rich>
          </c:tx>
          <c:layout>
            <c:manualLayout>
              <c:xMode val="factor"/>
              <c:yMode val="factor"/>
              <c:x val="0.0327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crossAx val="1938108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6925"/>
          <c:w val="0.9515"/>
          <c:h val="0.9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data!$E$5</c:f>
              <c:strCache>
                <c:ptCount val="1"/>
                <c:pt idx="0">
                  <c:v>Suff by Sept 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9999FF"/>
              </a:solidFill>
            </c:spPr>
          </c:dPt>
          <c:dPt>
            <c:idx val="11"/>
            <c:invertIfNegative val="0"/>
            <c:spPr>
              <a:solidFill>
                <a:srgbClr val="CCFFCC"/>
              </a:solidFill>
            </c:spPr>
          </c:dPt>
          <c:dPt>
            <c:idx val="13"/>
            <c:invertIfNegative val="0"/>
            <c:spPr>
              <a:solidFill>
                <a:srgbClr val="9999FF"/>
              </a:solidFill>
            </c:spPr>
          </c:dPt>
          <c:dPt>
            <c:idx val="15"/>
            <c:invertIfNegative val="0"/>
            <c:spPr>
              <a:solidFill>
                <a:srgbClr val="CCFFCC"/>
              </a:solidFill>
            </c:spPr>
          </c:dPt>
          <c:dPt>
            <c:idx val="16"/>
            <c:invertIfNegative val="0"/>
            <c:spPr>
              <a:solidFill>
                <a:srgbClr val="CCFFCC"/>
              </a:solidFill>
            </c:spPr>
          </c:dPt>
          <c:dPt>
            <c:idx val="17"/>
            <c:invertIfNegative val="0"/>
            <c:spPr>
              <a:solidFill>
                <a:srgbClr val="CCFFCC"/>
              </a:solidFill>
            </c:spPr>
          </c:dPt>
          <c:dPt>
            <c:idx val="18"/>
            <c:invertIfNegative val="0"/>
            <c:spPr>
              <a:solidFill>
                <a:srgbClr val="CCFFCC"/>
              </a:solidFill>
            </c:spPr>
          </c:dPt>
          <c:dPt>
            <c:idx val="20"/>
            <c:invertIfNegative val="0"/>
            <c:spPr>
              <a:solidFill>
                <a:srgbClr val="CCFFCC"/>
              </a:solidFill>
            </c:spPr>
          </c:dPt>
          <c:dPt>
            <c:idx val="21"/>
            <c:invertIfNegative val="0"/>
            <c:spPr>
              <a:solidFill>
                <a:srgbClr val="CCFFCC"/>
              </a:solidFill>
            </c:spPr>
          </c:dPt>
          <c:dPt>
            <c:idx val="22"/>
            <c:invertIfNegative val="0"/>
            <c:spPr>
              <a:solidFill>
                <a:srgbClr val="CCFFCC"/>
              </a:solidFill>
            </c:spPr>
          </c:dPt>
          <c:dPt>
            <c:idx val="23"/>
            <c:invertIfNegative val="0"/>
            <c:spPr>
              <a:solidFill>
                <a:srgbClr val="CCFFCC"/>
              </a:solidFill>
            </c:spPr>
          </c:dPt>
          <c:cat>
            <c:strRef>
              <c:f>data!$A$6:$A$30</c:f>
              <c:strCache>
                <c:ptCount val="25"/>
                <c:pt idx="0">
                  <c:v>Denmark</c:v>
                </c:pt>
                <c:pt idx="1">
                  <c:v>Netherlands</c:v>
                </c:pt>
                <c:pt idx="2">
                  <c:v>Belgium</c:v>
                </c:pt>
                <c:pt idx="3">
                  <c:v>Germany</c:v>
                </c:pt>
                <c:pt idx="4">
                  <c:v>Greece</c:v>
                </c:pt>
                <c:pt idx="5">
                  <c:v>Italy</c:v>
                </c:pt>
                <c:pt idx="6">
                  <c:v>Luxembourg</c:v>
                </c:pt>
                <c:pt idx="7">
                  <c:v>Spain</c:v>
                </c:pt>
                <c:pt idx="8">
                  <c:v>Malta</c:v>
                </c:pt>
                <c:pt idx="9">
                  <c:v>United Kingdom</c:v>
                </c:pt>
                <c:pt idx="10">
                  <c:v>Sweden</c:v>
                </c:pt>
                <c:pt idx="11">
                  <c:v>France</c:v>
                </c:pt>
                <c:pt idx="12">
                  <c:v>Latvia</c:v>
                </c:pt>
                <c:pt idx="13">
                  <c:v>Austria</c:v>
                </c:pt>
                <c:pt idx="14">
                  <c:v>Portugal</c:v>
                </c:pt>
                <c:pt idx="15">
                  <c:v>Ireland</c:v>
                </c:pt>
                <c:pt idx="16">
                  <c:v>Hungary</c:v>
                </c:pt>
                <c:pt idx="17">
                  <c:v>Estonia</c:v>
                </c:pt>
                <c:pt idx="18">
                  <c:v>Slovenia</c:v>
                </c:pt>
                <c:pt idx="19">
                  <c:v>Slovakia</c:v>
                </c:pt>
                <c:pt idx="20">
                  <c:v>Finland</c:v>
                </c:pt>
                <c:pt idx="21">
                  <c:v>Lithuania</c:v>
                </c:pt>
                <c:pt idx="22">
                  <c:v>Czec Republic</c:v>
                </c:pt>
                <c:pt idx="23">
                  <c:v>Cyprus</c:v>
                </c:pt>
                <c:pt idx="24">
                  <c:v>Poland</c:v>
                </c:pt>
              </c:strCache>
            </c:strRef>
          </c:cat>
          <c:val>
            <c:numRef>
              <c:f>data!$E$6:$E$30</c:f>
              <c:numCache>
                <c:ptCount val="25"/>
                <c:pt idx="0">
                  <c:v>100</c:v>
                </c:pt>
                <c:pt idx="1">
                  <c:v>100</c:v>
                </c:pt>
                <c:pt idx="2">
                  <c:v>99.58555186296931</c:v>
                </c:pt>
                <c:pt idx="3">
                  <c:v>99.25705078656722</c:v>
                </c:pt>
                <c:pt idx="4">
                  <c:v>99.07407407407408</c:v>
                </c:pt>
                <c:pt idx="5">
                  <c:v>98.75259109363961</c:v>
                </c:pt>
                <c:pt idx="6">
                  <c:v>96.66666666666667</c:v>
                </c:pt>
                <c:pt idx="7">
                  <c:v>95.45625322632394</c:v>
                </c:pt>
                <c:pt idx="9">
                  <c:v>92.5424550858921</c:v>
                </c:pt>
                <c:pt idx="10">
                  <c:v>92.3549756510311</c:v>
                </c:pt>
                <c:pt idx="11">
                  <c:v>90.79451665836326</c:v>
                </c:pt>
                <c:pt idx="12">
                  <c:v>89.3796992481203</c:v>
                </c:pt>
                <c:pt idx="13">
                  <c:v>88.318068883695</c:v>
                </c:pt>
                <c:pt idx="14">
                  <c:v>87.74105289660618</c:v>
                </c:pt>
                <c:pt idx="15">
                  <c:v>85.9472049689441</c:v>
                </c:pt>
                <c:pt idx="16">
                  <c:v>85.6055900621118</c:v>
                </c:pt>
                <c:pt idx="17">
                  <c:v>84.23645320197043</c:v>
                </c:pt>
                <c:pt idx="18">
                  <c:v>72.61475336035011</c:v>
                </c:pt>
                <c:pt idx="19">
                  <c:v>72.33528080264284</c:v>
                </c:pt>
                <c:pt idx="20">
                  <c:v>68.53125449413983</c:v>
                </c:pt>
                <c:pt idx="21">
                  <c:v>61.224489795918366</c:v>
                </c:pt>
                <c:pt idx="22">
                  <c:v>59.470207115262575</c:v>
                </c:pt>
                <c:pt idx="23">
                  <c:v>45.86056644880174</c:v>
                </c:pt>
                <c:pt idx="24">
                  <c:v>16.977954518715237</c:v>
                </c:pt>
              </c:numCache>
            </c:numRef>
          </c:val>
        </c:ser>
        <c:gapWidth val="70"/>
        <c:axId val="26363699"/>
        <c:axId val="35946700"/>
      </c:barChart>
      <c:catAx>
        <c:axId val="26363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946700"/>
        <c:crosses val="autoZero"/>
        <c:auto val="1"/>
        <c:lblOffset val="100"/>
        <c:tickLblSkip val="1"/>
        <c:noMultiLvlLbl val="0"/>
      </c:catAx>
      <c:valAx>
        <c:axId val="35946700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15"/>
              <c:y val="0.15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6363699"/>
        <c:crossesAt val="1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6925"/>
          <c:w val="0.95225"/>
          <c:h val="0.9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data!$C$5</c:f>
              <c:strCache>
                <c:ptCount val="1"/>
                <c:pt idx="0">
                  <c:v>Suff by Sept04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data!$A$6:$A$30</c:f>
              <c:strCache>
                <c:ptCount val="25"/>
                <c:pt idx="0">
                  <c:v>Denmark</c:v>
                </c:pt>
                <c:pt idx="1">
                  <c:v>Netherlands</c:v>
                </c:pt>
                <c:pt idx="2">
                  <c:v>Belgium</c:v>
                </c:pt>
                <c:pt idx="3">
                  <c:v>Germany</c:v>
                </c:pt>
                <c:pt idx="4">
                  <c:v>Greece</c:v>
                </c:pt>
                <c:pt idx="5">
                  <c:v>Italy</c:v>
                </c:pt>
                <c:pt idx="6">
                  <c:v>Luxembourg</c:v>
                </c:pt>
                <c:pt idx="7">
                  <c:v>Spain</c:v>
                </c:pt>
                <c:pt idx="8">
                  <c:v>Malta</c:v>
                </c:pt>
                <c:pt idx="9">
                  <c:v>United Kingdom</c:v>
                </c:pt>
                <c:pt idx="10">
                  <c:v>Sweden</c:v>
                </c:pt>
                <c:pt idx="11">
                  <c:v>France</c:v>
                </c:pt>
                <c:pt idx="12">
                  <c:v>Latvia</c:v>
                </c:pt>
                <c:pt idx="13">
                  <c:v>Austria</c:v>
                </c:pt>
                <c:pt idx="14">
                  <c:v>Portugal</c:v>
                </c:pt>
                <c:pt idx="15">
                  <c:v>Ireland</c:v>
                </c:pt>
                <c:pt idx="16">
                  <c:v>Hungary</c:v>
                </c:pt>
                <c:pt idx="17">
                  <c:v>Estonia</c:v>
                </c:pt>
                <c:pt idx="18">
                  <c:v>Slovenia</c:v>
                </c:pt>
                <c:pt idx="19">
                  <c:v>Slovakia</c:v>
                </c:pt>
                <c:pt idx="20">
                  <c:v>Finland</c:v>
                </c:pt>
                <c:pt idx="21">
                  <c:v>Lithuania</c:v>
                </c:pt>
                <c:pt idx="22">
                  <c:v>Czec Republic</c:v>
                </c:pt>
                <c:pt idx="23">
                  <c:v>Cyprus</c:v>
                </c:pt>
                <c:pt idx="24">
                  <c:v>Poland</c:v>
                </c:pt>
              </c:strCache>
            </c:strRef>
          </c:cat>
          <c:val>
            <c:numRef>
              <c:f>data!$C$6:$C$30</c:f>
              <c:numCache>
                <c:ptCount val="25"/>
                <c:pt idx="0">
                  <c:v>100</c:v>
                </c:pt>
                <c:pt idx="1">
                  <c:v>99</c:v>
                </c:pt>
                <c:pt idx="2">
                  <c:v>100</c:v>
                </c:pt>
                <c:pt idx="3">
                  <c:v>26</c:v>
                </c:pt>
                <c:pt idx="4">
                  <c:v>99</c:v>
                </c:pt>
                <c:pt idx="5">
                  <c:v>98</c:v>
                </c:pt>
                <c:pt idx="6">
                  <c:v>97</c:v>
                </c:pt>
                <c:pt idx="7">
                  <c:v>93</c:v>
                </c:pt>
                <c:pt idx="9">
                  <c:v>93</c:v>
                </c:pt>
                <c:pt idx="10">
                  <c:v>91</c:v>
                </c:pt>
                <c:pt idx="11">
                  <c:v>74</c:v>
                </c:pt>
                <c:pt idx="13">
                  <c:v>87</c:v>
                </c:pt>
                <c:pt idx="14">
                  <c:v>82</c:v>
                </c:pt>
                <c:pt idx="15">
                  <c:v>86</c:v>
                </c:pt>
                <c:pt idx="20">
                  <c:v>68</c:v>
                </c:pt>
              </c:numCache>
            </c:numRef>
          </c:val>
        </c:ser>
        <c:gapWidth val="70"/>
        <c:axId val="55084845"/>
        <c:axId val="26001558"/>
      </c:barChart>
      <c:catAx>
        <c:axId val="55084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6001558"/>
        <c:crosses val="autoZero"/>
        <c:auto val="1"/>
        <c:lblOffset val="100"/>
        <c:tickLblSkip val="1"/>
        <c:noMultiLvlLbl val="0"/>
      </c:catAx>
      <c:valAx>
        <c:axId val="26001558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15"/>
              <c:y val="0.15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5084845"/>
        <c:crossesAt val="1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5715000"/>
    <xdr:graphicFrame>
      <xdr:nvGraphicFramePr>
        <xdr:cNvPr id="1" name="Chart 1"/>
        <xdr:cNvGraphicFramePr/>
      </xdr:nvGraphicFramePr>
      <xdr:xfrm>
        <a:off x="0" y="0"/>
        <a:ext cx="93249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5715000"/>
    <xdr:graphicFrame>
      <xdr:nvGraphicFramePr>
        <xdr:cNvPr id="1" name="Shape 1025"/>
        <xdr:cNvGraphicFramePr/>
      </xdr:nvGraphicFramePr>
      <xdr:xfrm>
        <a:off x="0" y="0"/>
        <a:ext cx="93249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5715000"/>
    <xdr:graphicFrame>
      <xdr:nvGraphicFramePr>
        <xdr:cNvPr id="1" name="Shape 1025"/>
        <xdr:cNvGraphicFramePr/>
      </xdr:nvGraphicFramePr>
      <xdr:xfrm>
        <a:off x="0" y="0"/>
        <a:ext cx="93249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pane xSplit="1" ySplit="5" topLeftCell="B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9" sqref="A9"/>
    </sheetView>
  </sheetViews>
  <sheetFormatPr defaultColWidth="9.140625" defaultRowHeight="12.75"/>
  <cols>
    <col min="1" max="1" width="16.7109375" style="0" customWidth="1"/>
    <col min="2" max="2" width="17.00390625" style="2" bestFit="1" customWidth="1"/>
    <col min="3" max="3" width="13.7109375" style="16" bestFit="1" customWidth="1"/>
    <col min="4" max="4" width="12.7109375" style="16" bestFit="1" customWidth="1"/>
    <col min="5" max="5" width="16.28125" style="2" customWidth="1"/>
    <col min="6" max="6" width="14.28125" style="0" bestFit="1" customWidth="1"/>
    <col min="7" max="7" width="11.421875" style="0" customWidth="1"/>
    <col min="8" max="8" width="14.00390625" style="0" customWidth="1"/>
    <col min="9" max="9" width="3.57421875" style="0" bestFit="1" customWidth="1"/>
    <col min="10" max="16384" width="11.421875" style="0" customWidth="1"/>
  </cols>
  <sheetData>
    <row r="1" ht="12.75">
      <c r="A1" t="s">
        <v>18</v>
      </c>
    </row>
    <row r="2" spans="1:2" ht="12.75">
      <c r="A2" s="8" t="s">
        <v>30</v>
      </c>
      <c r="B2" s="9" t="s">
        <v>29</v>
      </c>
    </row>
    <row r="5" spans="1:11" ht="21" customHeight="1">
      <c r="A5" s="5" t="s">
        <v>0</v>
      </c>
      <c r="B5" s="6" t="s">
        <v>1</v>
      </c>
      <c r="C5" s="17" t="s">
        <v>2</v>
      </c>
      <c r="D5" s="17" t="s">
        <v>34</v>
      </c>
      <c r="E5" s="6" t="s">
        <v>31</v>
      </c>
      <c r="F5" s="6" t="s">
        <v>32</v>
      </c>
      <c r="K5" s="6"/>
    </row>
    <row r="6" spans="1:8" ht="12" customHeight="1">
      <c r="A6" s="2" t="s">
        <v>5</v>
      </c>
      <c r="B6" s="3">
        <v>100</v>
      </c>
      <c r="C6" s="18">
        <v>100</v>
      </c>
      <c r="D6" s="18">
        <v>99.1049074740161</v>
      </c>
      <c r="E6" s="10">
        <v>100</v>
      </c>
      <c r="F6" s="10">
        <v>100</v>
      </c>
      <c r="H6" s="11"/>
    </row>
    <row r="7" spans="1:9" ht="12.75">
      <c r="A7" s="2" t="s">
        <v>4</v>
      </c>
      <c r="B7" s="3">
        <f>0.97*100</f>
        <v>97</v>
      </c>
      <c r="C7" s="18">
        <v>99</v>
      </c>
      <c r="D7" s="19">
        <v>100</v>
      </c>
      <c r="E7" s="10">
        <v>100</v>
      </c>
      <c r="F7" s="10">
        <v>100</v>
      </c>
      <c r="H7" s="4"/>
      <c r="I7" s="12"/>
    </row>
    <row r="8" spans="1:9" ht="12.75">
      <c r="A8" s="2" t="s">
        <v>3</v>
      </c>
      <c r="B8" s="3">
        <f>1*100</f>
        <v>100</v>
      </c>
      <c r="C8" s="18">
        <v>100</v>
      </c>
      <c r="D8" s="18">
        <v>99.58555186296931</v>
      </c>
      <c r="E8" s="10">
        <v>99.58555186296931</v>
      </c>
      <c r="F8" s="10">
        <v>99.58555186296931</v>
      </c>
      <c r="H8" s="4"/>
      <c r="I8" s="12"/>
    </row>
    <row r="9" spans="1:9" ht="12.75">
      <c r="A9" s="1" t="s">
        <v>17</v>
      </c>
      <c r="B9" s="3">
        <f>100*0.27</f>
        <v>27</v>
      </c>
      <c r="C9" s="18">
        <v>26</v>
      </c>
      <c r="D9" s="18">
        <v>26.419758694640393</v>
      </c>
      <c r="E9" s="10">
        <v>99.25705078656722</v>
      </c>
      <c r="F9" s="10">
        <v>99.25705078656722</v>
      </c>
      <c r="H9" s="4"/>
      <c r="I9" s="12"/>
    </row>
    <row r="10" spans="1:9" ht="12.75">
      <c r="A10" s="2" t="s">
        <v>6</v>
      </c>
      <c r="B10" s="3">
        <f>100*0.89</f>
        <v>89</v>
      </c>
      <c r="C10" s="18">
        <v>99</v>
      </c>
      <c r="D10" s="18">
        <v>98.63636363636363</v>
      </c>
      <c r="E10" s="10">
        <v>99.07407407407408</v>
      </c>
      <c r="F10" s="10">
        <v>99.07407407407408</v>
      </c>
      <c r="H10" s="4"/>
      <c r="I10" s="12"/>
    </row>
    <row r="11" spans="1:9" ht="12.75">
      <c r="A11" s="2" t="s">
        <v>7</v>
      </c>
      <c r="B11" s="3">
        <f>100*0.91</f>
        <v>91</v>
      </c>
      <c r="C11" s="18">
        <v>98</v>
      </c>
      <c r="D11" s="18">
        <v>98.03574848651283</v>
      </c>
      <c r="E11" s="10">
        <v>98.75259109363961</v>
      </c>
      <c r="F11" s="10">
        <v>98.75259109363961</v>
      </c>
      <c r="H11" s="11"/>
      <c r="I11" s="12"/>
    </row>
    <row r="12" spans="1:9" ht="12.75">
      <c r="A12" s="1" t="s">
        <v>8</v>
      </c>
      <c r="B12" s="3">
        <f>0.97*100</f>
        <v>97</v>
      </c>
      <c r="C12" s="18">
        <v>97</v>
      </c>
      <c r="D12" s="18">
        <v>96.66666666666667</v>
      </c>
      <c r="E12" s="10">
        <v>96.66666666666667</v>
      </c>
      <c r="F12" s="10">
        <v>96.66666666666667</v>
      </c>
      <c r="H12" s="4"/>
      <c r="I12" s="12"/>
    </row>
    <row r="13" spans="1:9" ht="12.75">
      <c r="A13" s="1" t="s">
        <v>9</v>
      </c>
      <c r="B13" s="3">
        <f>100*0.87</f>
        <v>87</v>
      </c>
      <c r="C13" s="18">
        <v>93</v>
      </c>
      <c r="D13" s="18">
        <v>93.70530432059769</v>
      </c>
      <c r="E13" s="10">
        <v>95.45625322632394</v>
      </c>
      <c r="F13" s="10">
        <v>95.45625322632394</v>
      </c>
      <c r="H13" s="4"/>
      <c r="I13" s="12"/>
    </row>
    <row r="14" spans="1:9" ht="12.75">
      <c r="A14" s="1" t="s">
        <v>25</v>
      </c>
      <c r="B14" s="3"/>
      <c r="C14" s="18"/>
      <c r="D14" s="18"/>
      <c r="F14" s="10">
        <v>92.64</v>
      </c>
      <c r="H14" s="4"/>
      <c r="I14" s="12"/>
    </row>
    <row r="15" spans="1:9" ht="12.75">
      <c r="A15" s="1" t="s">
        <v>10</v>
      </c>
      <c r="B15" s="3">
        <f>100*0.87</f>
        <v>87</v>
      </c>
      <c r="C15" s="18">
        <v>93</v>
      </c>
      <c r="D15" s="18">
        <v>92.53980007404665</v>
      </c>
      <c r="E15" s="10">
        <v>92.5424550858921</v>
      </c>
      <c r="F15" s="10">
        <v>92.5424550858921</v>
      </c>
      <c r="H15" s="4"/>
      <c r="I15" s="12"/>
    </row>
    <row r="16" spans="1:9" ht="12.75">
      <c r="A16" s="1" t="s">
        <v>11</v>
      </c>
      <c r="B16" s="3">
        <f>100*0.74</f>
        <v>74</v>
      </c>
      <c r="C16" s="18">
        <v>91</v>
      </c>
      <c r="D16" s="18">
        <v>92.3549756510311</v>
      </c>
      <c r="E16" s="10">
        <v>92.3549756510311</v>
      </c>
      <c r="F16" s="10">
        <v>92.3549756510311</v>
      </c>
      <c r="I16" s="12"/>
    </row>
    <row r="17" spans="1:9" ht="12.75">
      <c r="A17" s="2" t="s">
        <v>15</v>
      </c>
      <c r="B17" s="3">
        <f>100*0.73</f>
        <v>73</v>
      </c>
      <c r="C17" s="18">
        <v>74</v>
      </c>
      <c r="D17" s="18">
        <v>74.40878514891781</v>
      </c>
      <c r="E17" s="10">
        <v>90.79451665836326</v>
      </c>
      <c r="F17" s="10">
        <v>90.73</v>
      </c>
      <c r="I17" s="12"/>
    </row>
    <row r="18" spans="1:9" ht="12.75">
      <c r="A18" s="2" t="s">
        <v>23</v>
      </c>
      <c r="B18" s="3"/>
      <c r="C18" s="18"/>
      <c r="D18" s="18"/>
      <c r="E18" s="10">
        <v>89.3796992481203</v>
      </c>
      <c r="F18" s="10">
        <v>89.3796992481203</v>
      </c>
      <c r="I18" s="12"/>
    </row>
    <row r="19" spans="1:9" ht="12.75">
      <c r="A19" s="2" t="s">
        <v>12</v>
      </c>
      <c r="B19" s="3">
        <f>100*0.75</f>
        <v>75</v>
      </c>
      <c r="C19" s="18">
        <v>87</v>
      </c>
      <c r="D19" s="18">
        <v>88.318068883695</v>
      </c>
      <c r="E19" s="10">
        <v>88.318068883695</v>
      </c>
      <c r="F19" s="10">
        <v>88.318068883695</v>
      </c>
      <c r="H19" s="13"/>
      <c r="I19" s="12"/>
    </row>
    <row r="20" spans="1:9" ht="12.75">
      <c r="A20" s="1" t="s">
        <v>14</v>
      </c>
      <c r="B20" s="15">
        <f>100*0.8</f>
        <v>80</v>
      </c>
      <c r="C20" s="18">
        <v>82</v>
      </c>
      <c r="D20" s="18">
        <v>81.64715539392262</v>
      </c>
      <c r="E20" s="10">
        <v>87.74105289660618</v>
      </c>
      <c r="F20" s="10">
        <v>87.74105289660618</v>
      </c>
      <c r="I20" s="12"/>
    </row>
    <row r="21" spans="1:9" ht="12.75">
      <c r="A21" s="2" t="s">
        <v>13</v>
      </c>
      <c r="B21" s="15">
        <f>0.94*100</f>
        <v>94</v>
      </c>
      <c r="C21" s="18">
        <v>86</v>
      </c>
      <c r="D21" s="18">
        <v>85.9472049689441</v>
      </c>
      <c r="E21" s="10">
        <v>85.9472049689441</v>
      </c>
      <c r="F21" s="10">
        <v>85.9472049689441</v>
      </c>
      <c r="I21" s="12"/>
    </row>
    <row r="22" spans="1:9" ht="12.75">
      <c r="A22" s="2" t="s">
        <v>22</v>
      </c>
      <c r="B22" s="3"/>
      <c r="C22" s="18"/>
      <c r="D22" s="18">
        <v>85.6055900621118</v>
      </c>
      <c r="E22" s="10">
        <v>85.6055900621118</v>
      </c>
      <c r="F22" s="10">
        <v>85.6055900621118</v>
      </c>
      <c r="I22" s="12"/>
    </row>
    <row r="23" spans="1:9" ht="12.75">
      <c r="A23" s="2" t="s">
        <v>21</v>
      </c>
      <c r="B23" s="3"/>
      <c r="C23" s="18"/>
      <c r="D23" s="18"/>
      <c r="E23" s="10">
        <v>84.23645320197043</v>
      </c>
      <c r="F23" s="10">
        <v>84.23645320197043</v>
      </c>
      <c r="I23" s="12"/>
    </row>
    <row r="24" spans="1:9" ht="12.75">
      <c r="A24" s="1" t="s">
        <v>28</v>
      </c>
      <c r="B24" s="3"/>
      <c r="C24" s="18"/>
      <c r="D24" s="18"/>
      <c r="E24" s="10">
        <v>72.61475336035011</v>
      </c>
      <c r="F24" s="10">
        <v>72.61475336035011</v>
      </c>
      <c r="I24" s="12"/>
    </row>
    <row r="25" spans="1:9" ht="12.75">
      <c r="A25" s="1" t="s">
        <v>27</v>
      </c>
      <c r="B25" s="3"/>
      <c r="C25" s="18"/>
      <c r="D25" s="18">
        <v>72.33528080264284</v>
      </c>
      <c r="E25" s="10">
        <v>72.33528080264284</v>
      </c>
      <c r="F25" s="10">
        <v>72.33528080264284</v>
      </c>
      <c r="H25" s="13"/>
      <c r="I25" s="12"/>
    </row>
    <row r="26" spans="1:9" ht="12.75">
      <c r="A26" s="2" t="s">
        <v>16</v>
      </c>
      <c r="B26" s="15">
        <f>100*0.86</f>
        <v>86</v>
      </c>
      <c r="C26" s="18">
        <v>68</v>
      </c>
      <c r="D26" s="18">
        <v>64.51817901335286</v>
      </c>
      <c r="E26" s="10">
        <v>68.53125449413983</v>
      </c>
      <c r="F26" s="10">
        <v>68.53125449413983</v>
      </c>
      <c r="I26" s="12"/>
    </row>
    <row r="27" spans="1:9" ht="12.75">
      <c r="A27" s="2" t="s">
        <v>24</v>
      </c>
      <c r="B27" s="3"/>
      <c r="C27" s="18"/>
      <c r="D27" s="18"/>
      <c r="E27" s="10">
        <v>61.224489795918366</v>
      </c>
      <c r="F27" s="10">
        <v>61.224489795918366</v>
      </c>
      <c r="I27" s="12"/>
    </row>
    <row r="28" spans="1:9" ht="12.75">
      <c r="A28" s="2" t="s">
        <v>20</v>
      </c>
      <c r="B28" s="3"/>
      <c r="C28" s="18"/>
      <c r="D28" s="18"/>
      <c r="E28" s="10">
        <v>59.470207115262575</v>
      </c>
      <c r="F28" s="10">
        <v>59.470207115262575</v>
      </c>
      <c r="I28" s="12"/>
    </row>
    <row r="29" spans="1:6" ht="12.75">
      <c r="A29" s="2" t="s">
        <v>19</v>
      </c>
      <c r="B29" s="3"/>
      <c r="C29" s="18"/>
      <c r="D29" s="18"/>
      <c r="E29" s="10">
        <v>45.86056644880174</v>
      </c>
      <c r="F29" s="10">
        <v>25.04</v>
      </c>
    </row>
    <row r="30" spans="1:6" ht="12.75">
      <c r="A30" s="1" t="s">
        <v>26</v>
      </c>
      <c r="B30" s="3"/>
      <c r="C30" s="18"/>
      <c r="D30" s="18"/>
      <c r="E30" s="10">
        <v>16.977954518715237</v>
      </c>
      <c r="F30" s="10">
        <v>16.977954518715237</v>
      </c>
    </row>
    <row r="31" spans="1:2" ht="12.75">
      <c r="A31" s="2"/>
      <c r="B31"/>
    </row>
    <row r="32" spans="1:2" ht="12.75">
      <c r="A32" s="7"/>
      <c r="B32" s="4"/>
    </row>
    <row r="33" spans="1:2" ht="12.75">
      <c r="A33" s="14" t="s">
        <v>33</v>
      </c>
      <c r="B33" s="4"/>
    </row>
    <row r="35" ht="12.75">
      <c r="A35" t="s">
        <v>35</v>
      </c>
    </row>
    <row r="36" ht="12.75">
      <c r="A36" s="20" t="s">
        <v>36</v>
      </c>
    </row>
    <row r="37" ht="12.75">
      <c r="A37" t="s">
        <v>37</v>
      </c>
    </row>
    <row r="46" ht="16.5" customHeight="1"/>
  </sheetData>
  <printOptions gridLines="1"/>
  <pageMargins left="0.5905511811023623" right="0.5905511811023623" top="0.5905511811023623" bottom="0.5905511811023623" header="0" footer="0"/>
  <pageSetup horizontalDpi="600" verticalDpi="600" orientation="landscape" paperSize="9" r:id="rId1"/>
  <headerFooter alignWithMargins="0">
    <oddFooter>&amp;LVibeke Horlyck  &amp;D&amp;R&amp;F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Vibeke Horlyck</dc:creator>
  <cp:keywords/>
  <dc:description/>
  <cp:lastModifiedBy>Helpdesk</cp:lastModifiedBy>
  <cp:lastPrinted>2004-10-21T14:39:01Z</cp:lastPrinted>
  <dcterms:created xsi:type="dcterms:W3CDTF">2003-11-24T20:22:22Z</dcterms:created>
  <dcterms:modified xsi:type="dcterms:W3CDTF">2007-04-04T09:20:46Z</dcterms:modified>
  <cp:category/>
  <cp:version/>
  <cp:contentType/>
  <cp:contentStatus/>
</cp:coreProperties>
</file>