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24000" windowHeight="15540" activeTab="0"/>
  </bookViews>
  <sheets>
    <sheet name="Graph2006" sheetId="1" r:id="rId1"/>
    <sheet name="Graph2005" sheetId="2" r:id="rId2"/>
    <sheet name="data" sheetId="3" r:id="rId3"/>
  </sheets>
  <definedNames>
    <definedName name="_xlnm.Print_Titles" localSheetId="2">'data'!$5:$5</definedName>
  </definedNames>
  <calcPr fullCalcOnLoad="1"/>
</workbook>
</file>

<file path=xl/sharedStrings.xml><?xml version="1.0" encoding="utf-8"?>
<sst xmlns="http://schemas.openxmlformats.org/spreadsheetml/2006/main" count="32" uniqueCount="32">
  <si>
    <t>MS:</t>
  </si>
  <si>
    <t>Suff by June 2003</t>
  </si>
  <si>
    <t>Suff by Sept04</t>
  </si>
  <si>
    <t>Belgium</t>
  </si>
  <si>
    <t>Netherlands</t>
  </si>
  <si>
    <t>Denmark</t>
  </si>
  <si>
    <t>Greece</t>
  </si>
  <si>
    <t>Italy</t>
  </si>
  <si>
    <t>Luxembourg</t>
  </si>
  <si>
    <t>Spain</t>
  </si>
  <si>
    <t>United Kingdom</t>
  </si>
  <si>
    <t>Sweden</t>
  </si>
  <si>
    <t>Austria</t>
  </si>
  <si>
    <t>Ireland</t>
  </si>
  <si>
    <t>Portugal</t>
  </si>
  <si>
    <t>France</t>
  </si>
  <si>
    <t>Finland</t>
  </si>
  <si>
    <t>Germany</t>
  </si>
  <si>
    <t>CSI-08</t>
  </si>
  <si>
    <t>Cyprus</t>
  </si>
  <si>
    <t>Czec Republic</t>
  </si>
  <si>
    <t>Estonia</t>
  </si>
  <si>
    <t>Hungary</t>
  </si>
  <si>
    <t>Latvia</t>
  </si>
  <si>
    <t>Lithuania</t>
  </si>
  <si>
    <t>Malta</t>
  </si>
  <si>
    <t>Poland</t>
  </si>
  <si>
    <t>Slovakia</t>
  </si>
  <si>
    <t>Slovenia</t>
  </si>
  <si>
    <t>State of progress by Member States in reaching sufficiency for the Habitat Directive Annex I habitats and Annex II species</t>
  </si>
  <si>
    <t>Sufficiency Index</t>
  </si>
  <si>
    <t>Suff by Sept 06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</si>
</sst>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0,%"/>
    <numFmt numFmtId="191" formatCode="0.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%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.25"/>
      <name val="Arial"/>
      <family val="0"/>
    </font>
    <font>
      <sz val="16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  <font>
      <sz val="11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0" fontId="0" fillId="0" borderId="0" xfId="21" applyNumberFormat="1" applyFont="1" applyAlignment="1">
      <alignment/>
    </xf>
    <xf numFmtId="10" fontId="0" fillId="0" borderId="0" xfId="21" applyNumberFormat="1" applyAlignment="1">
      <alignment/>
    </xf>
    <xf numFmtId="2" fontId="0" fillId="0" borderId="0" xfId="21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925"/>
          <c:w val="0.9872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data!$D$5</c:f>
              <c:strCache>
                <c:ptCount val="1"/>
                <c:pt idx="0">
                  <c:v>Suff by Sept 06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Pt>
            <c:idx val="8"/>
            <c:invertIfNegative val="0"/>
            <c:spPr>
              <a:solidFill>
                <a:srgbClr val="FF0000"/>
              </a:solidFill>
            </c:spPr>
          </c:dPt>
          <c:dPt>
            <c:idx val="9"/>
            <c:invertIfNegative val="0"/>
            <c:spPr>
              <a:solidFill>
                <a:srgbClr val="FF0000"/>
              </a:soli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dPt>
            <c:idx val="11"/>
            <c:invertIfNegative val="0"/>
            <c:spPr>
              <a:solidFill>
                <a:srgbClr val="FF0000"/>
              </a:solidFill>
            </c:spPr>
          </c:dPt>
          <c:dPt>
            <c:idx val="12"/>
            <c:invertIfNegative val="0"/>
            <c:spPr>
              <a:solidFill>
                <a:srgbClr val="FF0000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4"/>
            <c:invertIfNegative val="0"/>
            <c:spPr>
              <a:solidFill>
                <a:srgbClr val="FF0000"/>
              </a:solidFill>
            </c:spPr>
          </c:dPt>
          <c:dPt>
            <c:idx val="15"/>
            <c:invertIfNegative val="0"/>
            <c:spPr>
              <a:solidFill>
                <a:srgbClr val="FF0000"/>
              </a:solidFill>
            </c:spPr>
          </c:dPt>
          <c:dPt>
            <c:idx val="16"/>
            <c:invertIfNegative val="0"/>
            <c:spPr>
              <a:solidFill>
                <a:srgbClr val="FF0000"/>
              </a:solidFill>
            </c:spPr>
          </c:dPt>
          <c:dPt>
            <c:idx val="17"/>
            <c:invertIfNegative val="0"/>
            <c:spPr>
              <a:solidFill>
                <a:srgbClr val="FF0000"/>
              </a:solidFill>
            </c:spPr>
          </c:dPt>
          <c:dPt>
            <c:idx val="18"/>
            <c:invertIfNegative val="0"/>
            <c:spPr>
              <a:solidFill>
                <a:srgbClr val="FF0000"/>
              </a:solidFill>
            </c:spPr>
          </c:dPt>
          <c:dPt>
            <c:idx val="19"/>
            <c:invertIfNegative val="0"/>
            <c:spPr>
              <a:solidFill>
                <a:srgbClr val="FF0000"/>
              </a:solidFill>
            </c:spPr>
          </c:dPt>
          <c:dPt>
            <c:idx val="20"/>
            <c:invertIfNegative val="0"/>
            <c:spPr>
              <a:solidFill>
                <a:srgbClr val="FF0000"/>
              </a:solidFill>
            </c:spPr>
          </c:dPt>
          <c:dPt>
            <c:idx val="21"/>
            <c:invertIfNegative val="0"/>
            <c:spPr>
              <a:solidFill>
                <a:srgbClr val="FF0000"/>
              </a:solidFill>
            </c:spPr>
          </c:dPt>
          <c:dPt>
            <c:idx val="22"/>
            <c:invertIfNegative val="0"/>
            <c:spPr>
              <a:solidFill>
                <a:srgbClr val="FF0000"/>
              </a:solidFill>
            </c:spPr>
          </c:dPt>
          <c:dPt>
            <c:idx val="23"/>
            <c:invertIfNegative val="0"/>
            <c:spPr>
              <a:solidFill>
                <a:srgbClr val="FF0000"/>
              </a:solidFill>
            </c:spPr>
          </c:dPt>
          <c:cat>
            <c:strRef>
              <c:f>data!$A$6:$A$30</c:f>
              <c:strCache>
                <c:ptCount val="25"/>
                <c:pt idx="0">
                  <c:v>Denmark</c:v>
                </c:pt>
                <c:pt idx="1">
                  <c:v>Netherlands</c:v>
                </c:pt>
                <c:pt idx="2">
                  <c:v>Belgium</c:v>
                </c:pt>
                <c:pt idx="3">
                  <c:v>Germany</c:v>
                </c:pt>
                <c:pt idx="4">
                  <c:v>Greece</c:v>
                </c:pt>
                <c:pt idx="5">
                  <c:v>Italy</c:v>
                </c:pt>
                <c:pt idx="6">
                  <c:v>Luxembourg</c:v>
                </c:pt>
                <c:pt idx="7">
                  <c:v>Spain</c:v>
                </c:pt>
                <c:pt idx="8">
                  <c:v>United Kingdom</c:v>
                </c:pt>
                <c:pt idx="9">
                  <c:v>Sweden</c:v>
                </c:pt>
                <c:pt idx="10">
                  <c:v>France</c:v>
                </c:pt>
                <c:pt idx="11">
                  <c:v>Latvia</c:v>
                </c:pt>
                <c:pt idx="12">
                  <c:v>Austria</c:v>
                </c:pt>
                <c:pt idx="13">
                  <c:v>Portugal</c:v>
                </c:pt>
                <c:pt idx="14">
                  <c:v>Ireland</c:v>
                </c:pt>
                <c:pt idx="15">
                  <c:v>Hungary</c:v>
                </c:pt>
                <c:pt idx="16">
                  <c:v>Estonia</c:v>
                </c:pt>
                <c:pt idx="17">
                  <c:v>Slovenia</c:v>
                </c:pt>
                <c:pt idx="18">
                  <c:v>Slovakia</c:v>
                </c:pt>
                <c:pt idx="19">
                  <c:v>Finland</c:v>
                </c:pt>
                <c:pt idx="20">
                  <c:v>Lithuania</c:v>
                </c:pt>
                <c:pt idx="21">
                  <c:v>Czec Republic</c:v>
                </c:pt>
                <c:pt idx="22">
                  <c:v>Cyprus</c:v>
                </c:pt>
                <c:pt idx="23">
                  <c:v>Poland</c:v>
                </c:pt>
                <c:pt idx="24">
                  <c:v>Malta</c:v>
                </c:pt>
              </c:strCache>
            </c:strRef>
          </c:cat>
          <c:val>
            <c:numRef>
              <c:f>data!$D$6:$D$30</c:f>
              <c:numCache>
                <c:ptCount val="25"/>
                <c:pt idx="0">
                  <c:v>100</c:v>
                </c:pt>
                <c:pt idx="1">
                  <c:v>100</c:v>
                </c:pt>
                <c:pt idx="2">
                  <c:v>99.58555186296931</c:v>
                </c:pt>
                <c:pt idx="3">
                  <c:v>99.25705078656722</c:v>
                </c:pt>
                <c:pt idx="4">
                  <c:v>99.07407407407408</c:v>
                </c:pt>
                <c:pt idx="5">
                  <c:v>98.75259109363961</c:v>
                </c:pt>
                <c:pt idx="6">
                  <c:v>96.66666666666667</c:v>
                </c:pt>
                <c:pt idx="7">
                  <c:v>95.45625322632394</c:v>
                </c:pt>
                <c:pt idx="8">
                  <c:v>92.5424550858921</c:v>
                </c:pt>
                <c:pt idx="9">
                  <c:v>92.3549756510311</c:v>
                </c:pt>
                <c:pt idx="10">
                  <c:v>90.79451665836326</c:v>
                </c:pt>
                <c:pt idx="11">
                  <c:v>89.3796992481203</c:v>
                </c:pt>
                <c:pt idx="12">
                  <c:v>88.318068883695</c:v>
                </c:pt>
                <c:pt idx="13">
                  <c:v>87.74105289660618</c:v>
                </c:pt>
                <c:pt idx="14">
                  <c:v>85.9472049689441</c:v>
                </c:pt>
                <c:pt idx="15">
                  <c:v>85.6055900621118</c:v>
                </c:pt>
                <c:pt idx="16">
                  <c:v>84.23645320197043</c:v>
                </c:pt>
                <c:pt idx="17">
                  <c:v>72.61475336035011</c:v>
                </c:pt>
                <c:pt idx="18">
                  <c:v>72.33528080264284</c:v>
                </c:pt>
                <c:pt idx="19">
                  <c:v>68.53125449413983</c:v>
                </c:pt>
                <c:pt idx="20">
                  <c:v>61.224489795918366</c:v>
                </c:pt>
                <c:pt idx="21">
                  <c:v>59.470207115262575</c:v>
                </c:pt>
                <c:pt idx="22">
                  <c:v>45.86056644880174</c:v>
                </c:pt>
                <c:pt idx="23">
                  <c:v>16.977954518715237</c:v>
                </c:pt>
              </c:numCache>
            </c:numRef>
          </c:val>
        </c:ser>
        <c:gapWidth val="70"/>
        <c:axId val="57495753"/>
        <c:axId val="47699730"/>
      </c:barChart>
      <c:catAx>
        <c:axId val="5749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100" b="0" i="0" u="none" baseline="0"/>
            </a:pPr>
          </a:p>
        </c:txPr>
        <c:crossAx val="47699730"/>
        <c:crosses val="autoZero"/>
        <c:auto val="1"/>
        <c:lblOffset val="100"/>
        <c:tickLblSkip val="1"/>
        <c:noMultiLvlLbl val="0"/>
      </c:catAx>
      <c:valAx>
        <c:axId val="47699730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of sufficiency</a:t>
                </a:r>
              </a:p>
            </c:rich>
          </c:tx>
          <c:layout>
            <c:manualLayout>
              <c:xMode val="factor"/>
              <c:yMode val="factor"/>
              <c:x val="0.011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9575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6925"/>
          <c:w val="0.95225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>Suff by Sept04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data!$A$6:$A$30</c:f>
              <c:strCache>
                <c:ptCount val="25"/>
                <c:pt idx="0">
                  <c:v>Denmark</c:v>
                </c:pt>
                <c:pt idx="1">
                  <c:v>Netherlands</c:v>
                </c:pt>
                <c:pt idx="2">
                  <c:v>Belgium</c:v>
                </c:pt>
                <c:pt idx="3">
                  <c:v>Germany</c:v>
                </c:pt>
                <c:pt idx="4">
                  <c:v>Greece</c:v>
                </c:pt>
                <c:pt idx="5">
                  <c:v>Italy</c:v>
                </c:pt>
                <c:pt idx="6">
                  <c:v>Luxembourg</c:v>
                </c:pt>
                <c:pt idx="7">
                  <c:v>Spain</c:v>
                </c:pt>
                <c:pt idx="8">
                  <c:v>United Kingdom</c:v>
                </c:pt>
                <c:pt idx="9">
                  <c:v>Sweden</c:v>
                </c:pt>
                <c:pt idx="10">
                  <c:v>France</c:v>
                </c:pt>
                <c:pt idx="11">
                  <c:v>Latvia</c:v>
                </c:pt>
                <c:pt idx="12">
                  <c:v>Austria</c:v>
                </c:pt>
                <c:pt idx="13">
                  <c:v>Portugal</c:v>
                </c:pt>
                <c:pt idx="14">
                  <c:v>Ireland</c:v>
                </c:pt>
                <c:pt idx="15">
                  <c:v>Hungary</c:v>
                </c:pt>
                <c:pt idx="16">
                  <c:v>Estonia</c:v>
                </c:pt>
                <c:pt idx="17">
                  <c:v>Slovenia</c:v>
                </c:pt>
                <c:pt idx="18">
                  <c:v>Slovakia</c:v>
                </c:pt>
                <c:pt idx="19">
                  <c:v>Finland</c:v>
                </c:pt>
                <c:pt idx="20">
                  <c:v>Lithuania</c:v>
                </c:pt>
                <c:pt idx="21">
                  <c:v>Czec Republic</c:v>
                </c:pt>
                <c:pt idx="22">
                  <c:v>Cyprus</c:v>
                </c:pt>
                <c:pt idx="23">
                  <c:v>Poland</c:v>
                </c:pt>
                <c:pt idx="24">
                  <c:v>Malta</c:v>
                </c:pt>
              </c:strCache>
            </c:strRef>
          </c:cat>
          <c:val>
            <c:numRef>
              <c:f>data!$C$6:$C$30</c:f>
              <c:numCache>
                <c:ptCount val="25"/>
                <c:pt idx="0">
                  <c:v>100</c:v>
                </c:pt>
                <c:pt idx="1">
                  <c:v>99</c:v>
                </c:pt>
                <c:pt idx="2">
                  <c:v>100</c:v>
                </c:pt>
                <c:pt idx="3">
                  <c:v>26</c:v>
                </c:pt>
                <c:pt idx="4">
                  <c:v>99</c:v>
                </c:pt>
                <c:pt idx="5">
                  <c:v>98</c:v>
                </c:pt>
                <c:pt idx="6">
                  <c:v>97</c:v>
                </c:pt>
                <c:pt idx="7">
                  <c:v>93</c:v>
                </c:pt>
                <c:pt idx="8">
                  <c:v>93</c:v>
                </c:pt>
                <c:pt idx="9">
                  <c:v>91</c:v>
                </c:pt>
                <c:pt idx="10">
                  <c:v>74</c:v>
                </c:pt>
                <c:pt idx="12">
                  <c:v>87</c:v>
                </c:pt>
                <c:pt idx="13">
                  <c:v>82</c:v>
                </c:pt>
                <c:pt idx="14">
                  <c:v>86</c:v>
                </c:pt>
                <c:pt idx="19">
                  <c:v>68</c:v>
                </c:pt>
              </c:numCache>
            </c:numRef>
          </c:val>
        </c:ser>
        <c:gapWidth val="70"/>
        <c:axId val="26644387"/>
        <c:axId val="38472892"/>
      </c:barChart>
      <c:catAx>
        <c:axId val="26644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472892"/>
        <c:crosses val="autoZero"/>
        <c:auto val="1"/>
        <c:lblOffset val="100"/>
        <c:tickLblSkip val="1"/>
        <c:noMultiLvlLbl val="0"/>
      </c:catAx>
      <c:valAx>
        <c:axId val="38472892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1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644387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Chart 1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Shape 1025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6" sqref="E6:E29"/>
    </sheetView>
  </sheetViews>
  <sheetFormatPr defaultColWidth="9.140625" defaultRowHeight="12.75"/>
  <cols>
    <col min="1" max="1" width="16.7109375" style="0" customWidth="1"/>
    <col min="2" max="2" width="17.00390625" style="2" bestFit="1" customWidth="1"/>
    <col min="3" max="3" width="17.00390625" style="0" customWidth="1"/>
    <col min="4" max="4" width="16.28125" style="2" customWidth="1"/>
    <col min="5" max="6" width="11.421875" style="0" customWidth="1"/>
    <col min="7" max="7" width="14.00390625" style="0" customWidth="1"/>
    <col min="8" max="8" width="14.8515625" style="0" customWidth="1"/>
    <col min="9" max="16384" width="11.421875" style="0" customWidth="1"/>
  </cols>
  <sheetData>
    <row r="1" ht="12.75">
      <c r="A1" t="s">
        <v>18</v>
      </c>
    </row>
    <row r="2" spans="1:2" ht="12.75">
      <c r="A2" s="8" t="s">
        <v>30</v>
      </c>
      <c r="B2" s="9" t="s">
        <v>29</v>
      </c>
    </row>
    <row r="5" spans="1:9" ht="21" customHeight="1">
      <c r="A5" s="5" t="s">
        <v>0</v>
      </c>
      <c r="B5" s="6" t="s">
        <v>1</v>
      </c>
      <c r="C5" s="6" t="s">
        <v>2</v>
      </c>
      <c r="D5" s="6" t="s">
        <v>31</v>
      </c>
      <c r="H5" s="10"/>
      <c r="I5" s="10"/>
    </row>
    <row r="6" spans="1:8" ht="12" customHeight="1">
      <c r="A6" s="2" t="s">
        <v>5</v>
      </c>
      <c r="B6" s="3">
        <v>100</v>
      </c>
      <c r="C6" s="2">
        <v>100</v>
      </c>
      <c r="D6" s="13">
        <v>100</v>
      </c>
      <c r="E6" s="13"/>
      <c r="G6" s="11">
        <v>1</v>
      </c>
      <c r="H6" s="9"/>
    </row>
    <row r="7" spans="1:8" ht="12.75">
      <c r="A7" s="2" t="s">
        <v>4</v>
      </c>
      <c r="B7" s="3">
        <f>0.97*100</f>
        <v>97</v>
      </c>
      <c r="C7" s="2">
        <v>99</v>
      </c>
      <c r="D7" s="13">
        <v>100</v>
      </c>
      <c r="E7" s="13"/>
      <c r="G7" s="11">
        <v>1</v>
      </c>
      <c r="H7" s="9"/>
    </row>
    <row r="8" spans="1:8" ht="12.75">
      <c r="A8" s="2" t="s">
        <v>3</v>
      </c>
      <c r="B8" s="3">
        <f>1*100</f>
        <v>100</v>
      </c>
      <c r="C8" s="2">
        <v>100</v>
      </c>
      <c r="D8" s="13">
        <v>99.58555186296931</v>
      </c>
      <c r="E8" s="13"/>
      <c r="G8" s="11">
        <v>0.9958555186296931</v>
      </c>
      <c r="H8" s="9"/>
    </row>
    <row r="9" spans="1:8" ht="12.75">
      <c r="A9" s="1" t="s">
        <v>17</v>
      </c>
      <c r="B9" s="3">
        <f>100*0.27</f>
        <v>27</v>
      </c>
      <c r="C9" s="2">
        <v>26</v>
      </c>
      <c r="D9" s="13">
        <v>99.25705078656722</v>
      </c>
      <c r="E9" s="13"/>
      <c r="G9" s="11">
        <v>0.9925705078656721</v>
      </c>
      <c r="H9" s="9"/>
    </row>
    <row r="10" spans="1:8" ht="12.75">
      <c r="A10" s="2" t="s">
        <v>6</v>
      </c>
      <c r="B10" s="3">
        <f>100*0.89</f>
        <v>89</v>
      </c>
      <c r="C10" s="2">
        <v>99</v>
      </c>
      <c r="D10" s="13">
        <v>99.07407407407408</v>
      </c>
      <c r="E10" s="13"/>
      <c r="G10" s="11">
        <v>0.9907407407407407</v>
      </c>
      <c r="H10" s="9"/>
    </row>
    <row r="11" spans="1:8" ht="12.75">
      <c r="A11" s="2" t="s">
        <v>7</v>
      </c>
      <c r="B11" s="3">
        <f>100*0.91</f>
        <v>91</v>
      </c>
      <c r="C11" s="2">
        <v>98</v>
      </c>
      <c r="D11" s="13">
        <v>98.75259109363961</v>
      </c>
      <c r="E11" s="13"/>
      <c r="G11" s="11">
        <v>0.9875259109363961</v>
      </c>
      <c r="H11" s="9"/>
    </row>
    <row r="12" spans="1:8" ht="12.75">
      <c r="A12" s="1" t="s">
        <v>8</v>
      </c>
      <c r="B12" s="3">
        <f>0.97*100</f>
        <v>97</v>
      </c>
      <c r="C12" s="2">
        <v>97</v>
      </c>
      <c r="D12" s="13">
        <v>96.66666666666667</v>
      </c>
      <c r="E12" s="13"/>
      <c r="G12" s="11">
        <v>0.9666666666666667</v>
      </c>
      <c r="H12" s="9"/>
    </row>
    <row r="13" spans="1:8" ht="12.75">
      <c r="A13" s="1" t="s">
        <v>9</v>
      </c>
      <c r="B13" s="3">
        <f>100*0.87</f>
        <v>87</v>
      </c>
      <c r="C13" s="2">
        <v>93</v>
      </c>
      <c r="D13" s="13">
        <v>95.45625322632394</v>
      </c>
      <c r="E13" s="13"/>
      <c r="G13" s="11">
        <v>0.9545625322632394</v>
      </c>
      <c r="H13" s="9"/>
    </row>
    <row r="14" spans="1:8" ht="12.75">
      <c r="A14" s="1" t="s">
        <v>10</v>
      </c>
      <c r="B14" s="3">
        <f>100*0.87</f>
        <v>87</v>
      </c>
      <c r="C14" s="2">
        <v>93</v>
      </c>
      <c r="D14" s="13">
        <v>92.5424550858921</v>
      </c>
      <c r="E14" s="13"/>
      <c r="G14" s="11">
        <v>0.925424550858921</v>
      </c>
      <c r="H14" s="9"/>
    </row>
    <row r="15" spans="1:8" ht="12.75">
      <c r="A15" s="1" t="s">
        <v>11</v>
      </c>
      <c r="B15" s="3">
        <f>100*0.74</f>
        <v>74</v>
      </c>
      <c r="C15" s="2">
        <v>91</v>
      </c>
      <c r="D15" s="13">
        <v>92.3549756510311</v>
      </c>
      <c r="E15" s="13"/>
      <c r="G15" s="11">
        <v>0.923549756510311</v>
      </c>
      <c r="H15" s="9"/>
    </row>
    <row r="16" spans="1:8" ht="12.75">
      <c r="A16" s="2" t="s">
        <v>15</v>
      </c>
      <c r="B16" s="3">
        <f>100*0.73</f>
        <v>73</v>
      </c>
      <c r="C16" s="2">
        <v>74</v>
      </c>
      <c r="D16" s="13">
        <v>90.79451665836326</v>
      </c>
      <c r="E16" s="13"/>
      <c r="G16" s="11">
        <v>0.9079451665836327</v>
      </c>
      <c r="H16" s="9"/>
    </row>
    <row r="17" spans="1:8" ht="12.75">
      <c r="A17" s="2" t="s">
        <v>23</v>
      </c>
      <c r="B17" s="3"/>
      <c r="C17" s="2"/>
      <c r="D17" s="13">
        <v>89.3796992481203</v>
      </c>
      <c r="E17" s="13"/>
      <c r="G17" s="11">
        <v>0.893796992481203</v>
      </c>
      <c r="H17" s="9"/>
    </row>
    <row r="18" spans="1:8" ht="12.75">
      <c r="A18" s="2" t="s">
        <v>12</v>
      </c>
      <c r="B18" s="3">
        <f>100*0.75</f>
        <v>75</v>
      </c>
      <c r="C18" s="2">
        <v>87</v>
      </c>
      <c r="D18" s="13">
        <v>88.318068883695</v>
      </c>
      <c r="E18" s="13"/>
      <c r="G18" s="11">
        <v>0.8831806888369501</v>
      </c>
      <c r="H18" s="9"/>
    </row>
    <row r="19" spans="1:8" ht="12.75">
      <c r="A19" s="1" t="s">
        <v>14</v>
      </c>
      <c r="B19" s="3">
        <f>100*0.8</f>
        <v>80</v>
      </c>
      <c r="C19" s="2">
        <v>82</v>
      </c>
      <c r="D19" s="13">
        <v>87.74105289660618</v>
      </c>
      <c r="E19" s="13"/>
      <c r="G19" s="11">
        <v>0.8774105289660618</v>
      </c>
      <c r="H19" s="9"/>
    </row>
    <row r="20" spans="1:8" ht="12.75">
      <c r="A20" s="2" t="s">
        <v>13</v>
      </c>
      <c r="B20" s="3">
        <f>0.94*100</f>
        <v>94</v>
      </c>
      <c r="C20" s="2">
        <v>86</v>
      </c>
      <c r="D20" s="13">
        <v>85.9472049689441</v>
      </c>
      <c r="E20" s="13"/>
      <c r="G20" s="11">
        <v>0.859472049689441</v>
      </c>
      <c r="H20" s="9"/>
    </row>
    <row r="21" spans="1:8" ht="12.75">
      <c r="A21" s="2" t="s">
        <v>22</v>
      </c>
      <c r="B21" s="3"/>
      <c r="C21" s="2"/>
      <c r="D21" s="13">
        <v>85.6055900621118</v>
      </c>
      <c r="E21" s="13"/>
      <c r="G21" s="11">
        <v>0.856055900621118</v>
      </c>
      <c r="H21" s="9"/>
    </row>
    <row r="22" spans="1:8" ht="12.75">
      <c r="A22" s="2" t="s">
        <v>21</v>
      </c>
      <c r="B22" s="3"/>
      <c r="C22" s="2"/>
      <c r="D22" s="13">
        <v>84.23645320197043</v>
      </c>
      <c r="E22" s="13"/>
      <c r="G22" s="11">
        <v>0.8423645320197044</v>
      </c>
      <c r="H22" s="9"/>
    </row>
    <row r="23" spans="1:8" ht="12.75">
      <c r="A23" s="1" t="s">
        <v>28</v>
      </c>
      <c r="B23" s="3"/>
      <c r="C23" s="2"/>
      <c r="D23" s="13">
        <v>72.61475336035011</v>
      </c>
      <c r="E23" s="13"/>
      <c r="G23" s="11">
        <v>0.726147533603501</v>
      </c>
      <c r="H23" s="9"/>
    </row>
    <row r="24" spans="1:8" ht="12.75">
      <c r="A24" s="1" t="s">
        <v>27</v>
      </c>
      <c r="B24" s="3"/>
      <c r="C24" s="2"/>
      <c r="D24" s="13">
        <v>72.33528080264284</v>
      </c>
      <c r="E24" s="13"/>
      <c r="G24" s="11">
        <v>0.7233528080264284</v>
      </c>
      <c r="H24" s="9"/>
    </row>
    <row r="25" spans="1:8" ht="12.75">
      <c r="A25" s="2" t="s">
        <v>16</v>
      </c>
      <c r="B25" s="3">
        <f>100*0.86</f>
        <v>86</v>
      </c>
      <c r="C25" s="2">
        <v>68</v>
      </c>
      <c r="D25" s="13">
        <v>68.53125449413983</v>
      </c>
      <c r="E25" s="13"/>
      <c r="G25" s="11">
        <v>0.6853125449413984</v>
      </c>
      <c r="H25" s="9"/>
    </row>
    <row r="26" spans="1:8" ht="12.75">
      <c r="A26" s="2" t="s">
        <v>24</v>
      </c>
      <c r="B26" s="3"/>
      <c r="C26" s="2"/>
      <c r="D26" s="13">
        <v>61.224489795918366</v>
      </c>
      <c r="E26" s="13"/>
      <c r="G26" s="11">
        <v>0.6122448979591837</v>
      </c>
      <c r="H26" s="9"/>
    </row>
    <row r="27" spans="1:8" ht="12.75">
      <c r="A27" s="2" t="s">
        <v>20</v>
      </c>
      <c r="B27" s="3"/>
      <c r="C27" s="2"/>
      <c r="D27" s="13">
        <v>59.470207115262575</v>
      </c>
      <c r="E27" s="13"/>
      <c r="G27" s="11">
        <v>0.5947020711526257</v>
      </c>
      <c r="H27" s="9"/>
    </row>
    <row r="28" spans="1:8" ht="12.75">
      <c r="A28" s="2" t="s">
        <v>19</v>
      </c>
      <c r="B28" s="3"/>
      <c r="C28" s="2"/>
      <c r="D28" s="13">
        <v>45.86056644880174</v>
      </c>
      <c r="E28" s="13"/>
      <c r="G28" s="11">
        <v>0.45860566448801743</v>
      </c>
      <c r="H28" s="9"/>
    </row>
    <row r="29" spans="1:8" ht="12.75">
      <c r="A29" s="1" t="s">
        <v>26</v>
      </c>
      <c r="B29" s="3"/>
      <c r="C29" s="2"/>
      <c r="D29" s="13">
        <v>16.977954518715237</v>
      </c>
      <c r="E29" s="13"/>
      <c r="G29" s="11">
        <v>0.16977954518715235</v>
      </c>
      <c r="H29" s="9"/>
    </row>
    <row r="30" spans="1:9" ht="12.75">
      <c r="A30" s="1" t="s">
        <v>25</v>
      </c>
      <c r="B30" s="3"/>
      <c r="C30" s="2"/>
      <c r="H30" s="9"/>
      <c r="I30" s="11"/>
    </row>
    <row r="31" spans="1:9" ht="12.75">
      <c r="A31" s="2"/>
      <c r="B31"/>
      <c r="I31" s="12"/>
    </row>
    <row r="32" spans="1:2" ht="12.75">
      <c r="A32" s="7"/>
      <c r="B32" s="4"/>
    </row>
    <row r="33" spans="1:2" ht="12.75">
      <c r="A33" s="7"/>
      <c r="B33" s="4"/>
    </row>
    <row r="34" spans="1:2" ht="12.75">
      <c r="A34" s="7"/>
      <c r="B34" s="4"/>
    </row>
    <row r="35" spans="1:2" ht="12.75">
      <c r="A35" s="7"/>
      <c r="B35" s="4"/>
    </row>
    <row r="36" spans="1:2" ht="12.75">
      <c r="A36" s="4"/>
      <c r="B36" s="4"/>
    </row>
    <row r="37" spans="1:2" ht="12.75">
      <c r="A37" s="4"/>
      <c r="B37" s="4"/>
    </row>
    <row r="38" spans="1:2" ht="12.75">
      <c r="A38" s="4"/>
      <c r="B38" s="4"/>
    </row>
    <row r="39" spans="1:2" ht="12.75">
      <c r="A39" s="4"/>
      <c r="B39" s="4"/>
    </row>
    <row r="40" spans="1:2" ht="12.75">
      <c r="A40" s="4"/>
      <c r="B40" s="4"/>
    </row>
    <row r="41" spans="1:2" ht="12.75">
      <c r="A41" s="4"/>
      <c r="B41" s="4"/>
    </row>
    <row r="42" spans="1:2" ht="12.75">
      <c r="A42" s="4"/>
      <c r="B42" s="4"/>
    </row>
    <row r="43" spans="1:2" ht="12.75">
      <c r="A43" s="4"/>
      <c r="B43" s="4"/>
    </row>
    <row r="44" spans="1:2" ht="12.75">
      <c r="A44" s="4"/>
      <c r="B44" s="4"/>
    </row>
    <row r="45" spans="1:2" ht="12.75">
      <c r="A45" s="4"/>
      <c r="B45" s="4"/>
    </row>
    <row r="46" spans="1:2" ht="12.75">
      <c r="A46" s="4"/>
      <c r="B46" s="4"/>
    </row>
    <row r="47" spans="1:2" ht="12.75">
      <c r="A47" s="4"/>
      <c r="B47" s="4"/>
    </row>
    <row r="48" spans="1:2" ht="12.75">
      <c r="A48" s="4"/>
      <c r="B48" s="4"/>
    </row>
    <row r="49" spans="1:2" ht="12.75">
      <c r="A49" s="4"/>
      <c r="B49" s="4"/>
    </row>
    <row r="50" spans="1:2" ht="12.75">
      <c r="A50" s="4"/>
      <c r="B50" s="4"/>
    </row>
    <row r="51" spans="1:2" ht="12.75">
      <c r="A51" s="4"/>
      <c r="B51" s="4"/>
    </row>
    <row r="52" spans="1:2" ht="12.75">
      <c r="A52" s="4"/>
      <c r="B52" s="4"/>
    </row>
    <row r="53" spans="1:2" ht="12.75">
      <c r="A53" s="4"/>
      <c r="B53" s="4"/>
    </row>
    <row r="54" spans="1:2" ht="12.75">
      <c r="A54" s="4"/>
      <c r="B54" s="4"/>
    </row>
    <row r="55" spans="1:2" ht="12.75">
      <c r="A55" s="4"/>
      <c r="B55" s="4"/>
    </row>
    <row r="56" spans="1:2" ht="12.75">
      <c r="A56" s="4"/>
      <c r="B56" s="4"/>
    </row>
    <row r="57" spans="1:2" ht="12.75">
      <c r="A57" s="4"/>
      <c r="B57" s="4"/>
    </row>
    <row r="58" spans="1:2" ht="12.75">
      <c r="A58" s="4"/>
      <c r="B58" s="4"/>
    </row>
  </sheetData>
  <printOptions gridLines="1"/>
  <pageMargins left="0.5905511811023623" right="0.5905511811023623" top="0.5905511811023623" bottom="0.5905511811023623" header="0" footer="0"/>
  <pageSetup horizontalDpi="600" verticalDpi="600" orientation="landscape" paperSize="9" r:id="rId1"/>
  <headerFooter alignWithMargins="0">
    <oddFooter>&amp;LVibeke Horlyck  &amp;D&amp;R&amp;F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Vibeke Horlyck</dc:creator>
  <cp:keywords/>
  <dc:description/>
  <cp:lastModifiedBy>Helpdesk</cp:lastModifiedBy>
  <cp:lastPrinted>2004-10-21T14:39:01Z</cp:lastPrinted>
  <dcterms:created xsi:type="dcterms:W3CDTF">2003-11-24T20:22:22Z</dcterms:created>
  <dcterms:modified xsi:type="dcterms:W3CDTF">2006-10-23T13:31:01Z</dcterms:modified>
  <cp:category/>
  <cp:version/>
  <cp:contentType/>
  <cp:contentStatus/>
</cp:coreProperties>
</file>