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20" yWindow="300" windowWidth="15300" windowHeight="9795" tabRatio="771" activeTab="5"/>
  </bookViews>
  <sheets>
    <sheet name="Waste imports Drill down" sheetId="1" r:id="rId1"/>
    <sheet name="Waste exports Drill down" sheetId="2" r:id="rId2"/>
    <sheet name="Total recycling Drill down" sheetId="3" r:id="rId3"/>
    <sheet name="Drill down data info" sheetId="4" r:id="rId4"/>
    <sheet name="Metadata" sheetId="5" r:id="rId5"/>
    <sheet name="Data for graph" sheetId="6" r:id="rId6"/>
    <sheet name="Graph" sheetId="7" r:id="rId7"/>
  </sheets>
  <definedNames/>
  <calcPr fullCalcOnLoad="1"/>
</workbook>
</file>

<file path=xl/comments5.xml><?xml version="1.0" encoding="utf-8"?>
<comments xmlns="http://schemas.openxmlformats.org/spreadsheetml/2006/main">
  <authors>
    <author>Carsten Iversen</author>
  </authors>
  <commentList>
    <comment ref="D9" authorId="0">
      <text>
        <r>
          <rPr>
            <sz val="8"/>
            <rFont val="Tahoma"/>
            <family val="2"/>
          </rPr>
          <t>Type in the owner of the graph, in most cases EEA is the owner</t>
        </r>
      </text>
    </comment>
    <comment ref="D10" authorId="0">
      <text>
        <r>
          <rPr>
            <sz val="8"/>
            <rFont val="Tahoma"/>
            <family val="2"/>
          </rPr>
          <t>If EEA is not the owner, type in name to contact person</t>
        </r>
      </text>
    </comment>
    <comment ref="D11" authorId="0">
      <text>
        <r>
          <rPr>
            <sz val="8"/>
            <rFont val="Tahoma"/>
            <family val="2"/>
          </rPr>
          <t>If EEA is not the owner, type in email to contact person</t>
        </r>
      </text>
    </comment>
    <comment ref="D12" authorId="0">
      <text>
        <r>
          <rPr>
            <sz val="8"/>
            <rFont val="Tahoma"/>
            <family val="2"/>
          </rPr>
          <t>If EEA is not the owner, type in address - web site</t>
        </r>
      </text>
    </comment>
    <comment ref="D13" authorId="0">
      <text>
        <r>
          <rPr>
            <sz val="8"/>
            <rFont val="Tahoma"/>
            <family val="2"/>
          </rPr>
          <t>If EEA is not the owner, type in adress</t>
        </r>
      </text>
    </comment>
    <comment ref="D16" authorId="0">
      <text>
        <r>
          <rPr>
            <sz val="8"/>
            <rFont val="Tahoma"/>
            <family val="2"/>
          </rPr>
          <t>Title given to the graph</t>
        </r>
      </text>
    </comment>
    <comment ref="D17" authorId="0">
      <text>
        <r>
          <rPr>
            <sz val="8"/>
            <rFont val="Tahoma"/>
            <family val="2"/>
          </rPr>
          <t>Type in here the full country names covered by the graph</t>
        </r>
      </text>
    </comment>
    <comment ref="D18" authorId="0">
      <text>
        <r>
          <rPr>
            <sz val="8"/>
            <rFont val="Tahoma"/>
            <family val="2"/>
          </rPr>
          <t>Type in "How to read the graph....." and other important information</t>
        </r>
      </text>
    </comment>
    <comment ref="D19" authorId="0">
      <text>
        <r>
          <rPr>
            <sz val="8"/>
            <rFont val="Tahoma"/>
            <family val="2"/>
          </rPr>
          <t>Type in the set of years/timerange of the graph</t>
        </r>
      </text>
    </comment>
    <comment ref="D20" authorId="0">
      <text>
        <r>
          <rPr>
            <sz val="8"/>
            <rFont val="Tahoma"/>
            <family val="2"/>
          </rPr>
          <t>Type in footnotes and any other relevant information</t>
        </r>
      </text>
    </comment>
    <comment ref="D21" authorId="0">
      <text>
        <r>
          <rPr>
            <sz val="8"/>
            <rFont val="Tahoma"/>
            <family val="2"/>
          </rPr>
          <t>Type in footnotes and any other relevant information</t>
        </r>
      </text>
    </comment>
    <comment ref="D22" authorId="0">
      <text>
        <r>
          <rPr>
            <sz val="8"/>
            <rFont val="Tahoma"/>
            <family val="2"/>
          </rPr>
          <t>Type in description of how the resource was compiled, used tools, applied procedures, additional information to understand the data, further references to used methodologies</t>
        </r>
      </text>
    </comment>
    <comment ref="D25" authorId="0">
      <text>
        <r>
          <rPr>
            <sz val="8"/>
            <rFont val="Tahoma"/>
            <family val="2"/>
          </rPr>
          <t>Type in tags / keywords</t>
        </r>
      </text>
    </comment>
    <comment ref="D26" authorId="0">
      <text>
        <r>
          <rPr>
            <sz val="8"/>
            <rFont val="Tahoma"/>
            <family val="2"/>
          </rPr>
          <t>Type in max. 3 themes. See list at http://www.eea.europa.eu/themes</t>
        </r>
      </text>
    </comment>
    <comment ref="D27" authorId="0">
      <text>
        <r>
          <rPr>
            <sz val="8"/>
            <rFont val="Tahoma"/>
            <family val="2"/>
          </rPr>
          <t>Year: YYYY, Code: x.x.x</t>
        </r>
      </text>
    </comment>
    <comment ref="D28" authorId="0">
      <text>
        <r>
          <rPr>
            <sz val="8"/>
            <rFont val="Tahoma"/>
            <family val="2"/>
          </rPr>
          <t>Type in link</t>
        </r>
      </text>
    </comment>
    <comment ref="D31" authorId="0">
      <text>
        <r>
          <rPr>
            <sz val="8"/>
            <rFont val="Tahoma"/>
            <family val="2"/>
          </rPr>
          <t>Type in in-house (and outside) contacts - name and email</t>
        </r>
      </text>
    </comment>
    <comment ref="D32" authorId="0">
      <text>
        <r>
          <rPr>
            <sz val="8"/>
            <rFont val="Tahoma"/>
            <family val="2"/>
          </rPr>
          <t>Type in the name, organisation name and mail address to the technical producer or processor of data</t>
        </r>
      </text>
    </comment>
    <comment ref="D46" authorId="0">
      <text>
        <r>
          <rPr>
            <sz val="8"/>
            <rFont val="Tahoma"/>
            <family val="2"/>
          </rPr>
          <t>Type in the dataset name</t>
        </r>
      </text>
    </comment>
    <comment ref="D47" authorId="0">
      <text>
        <r>
          <rPr>
            <sz val="8"/>
            <rFont val="Tahoma"/>
            <family val="2"/>
          </rPr>
          <t>Type in the organisation name of the dataset owner</t>
        </r>
      </text>
    </comment>
    <comment ref="D48" authorId="0">
      <text>
        <r>
          <rPr>
            <sz val="8"/>
            <rFont val="Tahoma"/>
            <family val="2"/>
          </rPr>
          <t>Type in the web address to the dataset owner</t>
        </r>
      </text>
    </comment>
    <comment ref="D49" authorId="0">
      <text>
        <r>
          <rPr>
            <sz val="8"/>
            <rFont val="Tahoma"/>
            <family val="2"/>
          </rPr>
          <t>Type in the year of dataset publication</t>
        </r>
      </text>
    </comment>
    <comment ref="D50" authorId="0">
      <text>
        <r>
          <rPr>
            <sz val="8"/>
            <rFont val="Tahoma"/>
            <family val="2"/>
          </rPr>
          <t>Type in the URL to the dataset (If data comes from the EEA CMS please provide the EEA Data Service URL to the right version. From external sources provide the link from where the data were accessed)</t>
        </r>
      </text>
    </comment>
    <comment ref="D51" authorId="0">
      <text>
        <r>
          <rPr>
            <sz val="8"/>
            <rFont val="Tahoma"/>
            <family val="2"/>
          </rPr>
          <t>If the URL is generic (the URL is unchanged when selecting the data tables), please describe the path to the tables</t>
        </r>
      </text>
    </comment>
    <comment ref="D52" authorId="0">
      <text>
        <r>
          <rPr>
            <sz val="8"/>
            <rFont val="Tahoma"/>
            <family val="2"/>
          </rPr>
          <t>Only for indicators: Which datasets were used for gap-filling, normalizing, indicator- or main dataset #)</t>
        </r>
      </text>
    </comment>
    <comment ref="D53" authorId="0">
      <text>
        <r>
          <rPr>
            <sz val="8"/>
            <rFont val="Tahoma"/>
            <family val="2"/>
          </rPr>
          <t>Type in name and mail address</t>
        </r>
      </text>
    </comment>
    <comment ref="D55" authorId="0">
      <text>
        <r>
          <rPr>
            <sz val="8"/>
            <rFont val="Tahoma"/>
            <family val="2"/>
          </rPr>
          <t>Type in the dataset name</t>
        </r>
      </text>
    </comment>
    <comment ref="D56" authorId="0">
      <text>
        <r>
          <rPr>
            <sz val="8"/>
            <rFont val="Tahoma"/>
            <family val="2"/>
          </rPr>
          <t>Type in the organisation name of the dataset owner</t>
        </r>
      </text>
    </comment>
    <comment ref="D57" authorId="0">
      <text>
        <r>
          <rPr>
            <sz val="8"/>
            <rFont val="Tahoma"/>
            <family val="2"/>
          </rPr>
          <t>Type in the web address to the dataset owner</t>
        </r>
      </text>
    </comment>
    <comment ref="D58" authorId="0">
      <text>
        <r>
          <rPr>
            <sz val="8"/>
            <rFont val="Tahoma"/>
            <family val="2"/>
          </rPr>
          <t>Type in the year of dataset publication</t>
        </r>
      </text>
    </comment>
    <comment ref="D59" authorId="0">
      <text>
        <r>
          <rPr>
            <sz val="8"/>
            <rFont val="Tahoma"/>
            <family val="2"/>
          </rPr>
          <t>Type in the URL to the dataset (If data comes from the EEA CMS please provide the EEA Data Service URL to the right version. From external sources provide the link from where the data were accessed)</t>
        </r>
      </text>
    </comment>
    <comment ref="D60" authorId="0">
      <text>
        <r>
          <rPr>
            <sz val="8"/>
            <rFont val="Tahoma"/>
            <family val="2"/>
          </rPr>
          <t>If the URL is generic (the URL is unchanged when selecting the data tables), please describe the path to the tables</t>
        </r>
      </text>
    </comment>
    <comment ref="D61" authorId="0">
      <text>
        <r>
          <rPr>
            <sz val="8"/>
            <rFont val="Tahoma"/>
            <family val="2"/>
          </rPr>
          <t>Only for indicators: Which datasets were used for gap-filling, normalizing, indicator- or main dataset #)</t>
        </r>
      </text>
    </comment>
    <comment ref="D62" authorId="0">
      <text>
        <r>
          <rPr>
            <sz val="8"/>
            <rFont val="Tahoma"/>
            <family val="2"/>
          </rPr>
          <t>Type in name and mail address</t>
        </r>
      </text>
    </comment>
    <comment ref="D64" authorId="0">
      <text>
        <r>
          <rPr>
            <sz val="8"/>
            <rFont val="Tahoma"/>
            <family val="2"/>
          </rPr>
          <t>Type in the dataset name</t>
        </r>
      </text>
    </comment>
    <comment ref="D65" authorId="0">
      <text>
        <r>
          <rPr>
            <sz val="8"/>
            <rFont val="Tahoma"/>
            <family val="2"/>
          </rPr>
          <t>Type in the organisation name of the dataset owner</t>
        </r>
      </text>
    </comment>
    <comment ref="D66" authorId="0">
      <text>
        <r>
          <rPr>
            <sz val="8"/>
            <rFont val="Tahoma"/>
            <family val="2"/>
          </rPr>
          <t>Type in the web address to the dataset owner</t>
        </r>
      </text>
    </comment>
    <comment ref="D67" authorId="0">
      <text>
        <r>
          <rPr>
            <sz val="8"/>
            <rFont val="Tahoma"/>
            <family val="2"/>
          </rPr>
          <t>Type in the year of dataset publication</t>
        </r>
      </text>
    </comment>
    <comment ref="D68" authorId="0">
      <text>
        <r>
          <rPr>
            <sz val="8"/>
            <rFont val="Tahoma"/>
            <family val="2"/>
          </rPr>
          <t>Type in the URL to the dataset (If data comes from the EEA CMS please provide the EEA Data Service URL to the right version. From external sources provide the link from where the data were accessed)</t>
        </r>
      </text>
    </comment>
    <comment ref="D69" authorId="0">
      <text>
        <r>
          <rPr>
            <sz val="8"/>
            <rFont val="Tahoma"/>
            <family val="2"/>
          </rPr>
          <t>If the URL is generic (the URL is unchanged when selecting the data tables), please describe the path to the tables</t>
        </r>
      </text>
    </comment>
    <comment ref="D70" authorId="0">
      <text>
        <r>
          <rPr>
            <sz val="8"/>
            <rFont val="Tahoma"/>
            <family val="2"/>
          </rPr>
          <t>Only for indicators: Which datasets were used for gap-filling, normalizing, indicator- or main dataset #)</t>
        </r>
      </text>
    </comment>
    <comment ref="D71" authorId="0">
      <text>
        <r>
          <rPr>
            <sz val="8"/>
            <rFont val="Tahoma"/>
            <family val="2"/>
          </rPr>
          <t>Type in name and mail address</t>
        </r>
      </text>
    </comment>
  </commentList>
</comments>
</file>

<file path=xl/sharedStrings.xml><?xml version="1.0" encoding="utf-8"?>
<sst xmlns="http://schemas.openxmlformats.org/spreadsheetml/2006/main" count="361" uniqueCount="154">
  <si>
    <t>Unit:</t>
  </si>
  <si>
    <t>October 2011</t>
  </si>
  <si>
    <t>Metadata checklist for authors delivering metadata for graphs</t>
  </si>
  <si>
    <t>Please deliver one checklist for each graph</t>
  </si>
  <si>
    <t>*</t>
  </si>
  <si>
    <t xml:space="preserve"> = required</t>
  </si>
  <si>
    <t>Owner of the produced graph</t>
  </si>
  <si>
    <t>Organisation name:</t>
  </si>
  <si>
    <t xml:space="preserve">Contact person: </t>
  </si>
  <si>
    <t xml:space="preserve">Address (email): </t>
  </si>
  <si>
    <t>Address (web site):</t>
  </si>
  <si>
    <t>Address (delivery point):</t>
  </si>
  <si>
    <t>Graph</t>
  </si>
  <si>
    <t>Title:</t>
  </si>
  <si>
    <t>Geographical coverage:</t>
  </si>
  <si>
    <t>Description:</t>
  </si>
  <si>
    <t>Temporal coverage:</t>
  </si>
  <si>
    <t>Additional information:</t>
  </si>
  <si>
    <t>Methodology:</t>
  </si>
  <si>
    <t>To be filled in by the EEA responsible</t>
  </si>
  <si>
    <t xml:space="preserve">Tags / keywords: </t>
  </si>
  <si>
    <t xml:space="preserve">Theme (EEA): </t>
  </si>
  <si>
    <t xml:space="preserve">EEA management plan year and code: </t>
  </si>
  <si>
    <t xml:space="preserve">Link to the original delivery (e.g. on CIRCA): </t>
  </si>
  <si>
    <t>Persons involved</t>
  </si>
  <si>
    <t xml:space="preserve">Contact person for EEA: </t>
  </si>
  <si>
    <t>Processor:</t>
  </si>
  <si>
    <t>Copyrights</t>
  </si>
  <si>
    <t>Does your organisation have a documented License / Terms of use / Copyright policy for this dataset?</t>
  </si>
  <si>
    <t>If yes; please provide the URL:</t>
  </si>
  <si>
    <t>www.</t>
  </si>
  <si>
    <t>If no; please answer the followin three questions:</t>
  </si>
  <si>
    <t>Yes / No</t>
  </si>
  <si>
    <t>Does EEA have the rights to publish the graph in paper-reports?</t>
  </si>
  <si>
    <t>Does EEA have the rights to publish the graph in PDF-documents on the web?</t>
  </si>
  <si>
    <t>Does EEA have the rights to publish the underpinning data on the EEA Data Service?</t>
  </si>
  <si>
    <t>Datasets retrieved from</t>
  </si>
  <si>
    <t>(Please copy-and-paste this section to match the number of datasets used to create the graph)</t>
  </si>
  <si>
    <t xml:space="preserve">Dataset name: </t>
  </si>
  <si>
    <t>Dataset owner:</t>
  </si>
  <si>
    <t>Publication year:</t>
  </si>
  <si>
    <t>URL:</t>
  </si>
  <si>
    <t>(</t>
  </si>
  <si>
    <t>)Path:</t>
  </si>
  <si>
    <t>)Dataset usage: #)</t>
  </si>
  <si>
    <t>Contact person:</t>
  </si>
  <si>
    <t xml:space="preserve">#)  Indicator data set: </t>
  </si>
  <si>
    <t xml:space="preserve">A dataset built from other sets for the indicator only. </t>
  </si>
  <si>
    <t xml:space="preserve">Main data set: </t>
  </si>
  <si>
    <t>Data retrieved directly from some source, with no manipulation</t>
  </si>
  <si>
    <t>European Environment Agency</t>
  </si>
  <si>
    <t>Yes</t>
  </si>
  <si>
    <t>Almut Reichel (almut.reichel@eea.europa.eu)</t>
  </si>
  <si>
    <t xml:space="preserve">2012  2.5.2 </t>
  </si>
  <si>
    <t>2004 - 2008</t>
  </si>
  <si>
    <t>Millions of tonnes</t>
  </si>
  <si>
    <t>Recycling</t>
  </si>
  <si>
    <t>Treatment of waste (tonnes)</t>
  </si>
  <si>
    <t xml:space="preserve">Eurostat  </t>
  </si>
  <si>
    <t>http://epp.eurostat.ec.europa.eu/portal/page/portal/eurostat/home/</t>
  </si>
  <si>
    <t>2012</t>
  </si>
  <si>
    <t>Eurostat Homepage&gt;statistics&gt;environment&gt;database&gt;waste statistics&gt;waste generation and treatment&gt;treatment of waste (tonnes) (env_wastrt)</t>
  </si>
  <si>
    <t>http://appsso.eurostat.ec.europa.eu/nui/show.do?dataset=env_wastrt&amp;lang=en</t>
  </si>
  <si>
    <t>2004</t>
  </si>
  <si>
    <t>2006</t>
  </si>
  <si>
    <t>2008</t>
  </si>
  <si>
    <t>WASTE FRACTION/TIME</t>
  </si>
  <si>
    <t>Metallic wastes</t>
  </si>
  <si>
    <t>Glass wastes</t>
  </si>
  <si>
    <t>Paper and cardboard wastes</t>
  </si>
  <si>
    <t>Plastic wastes</t>
  </si>
  <si>
    <t>raw value</t>
  </si>
  <si>
    <t>source:</t>
  </si>
  <si>
    <t>waste and material resources</t>
  </si>
  <si>
    <t>Waste fraction</t>
  </si>
  <si>
    <t>http://epp.eurostat.ec.europa.eu/portal/page/portal/environment/data/database</t>
  </si>
  <si>
    <t>Total Recycling - recovery other than energy recovery Drill down</t>
  </si>
  <si>
    <t>David Watson/Leonidas Milios ETC/SCP</t>
  </si>
  <si>
    <t>Wood wastes</t>
  </si>
  <si>
    <t>Textile wastes</t>
  </si>
  <si>
    <t>EU27</t>
  </si>
  <si>
    <t>(Tonnes)</t>
  </si>
  <si>
    <t>CN8 code - (product)</t>
  </si>
  <si>
    <t>EU27_EXTRA (External trade)</t>
  </si>
  <si>
    <t>39151000 - Waste, parings and scrap of polymers of ethylene (PE)</t>
  </si>
  <si>
    <t>39152000 - Waste, parings and scrap of polymers of styrene (PS)</t>
  </si>
  <si>
    <t>39153000 - Waste, parings and scrap of polymers of vinyl chloride (PVC)</t>
  </si>
  <si>
    <t>39159011 - Waste, parings and scrap of polymers of propylene (PP)</t>
  </si>
  <si>
    <t>39159013 - Waste, parings and scrap of acrylic polymers</t>
  </si>
  <si>
    <t>39159018 - Waste, parings and scrap of addition polymerization products (excl. PE, PS, PVC and PP)</t>
  </si>
  <si>
    <t>39159019 - Waste, parings and scrap of addition polymerization products (excl. that of acrylic polymers, PE, PS, PVC and PP)</t>
  </si>
  <si>
    <t>39159090 - Waste, parings and scrap of plastics (excl. that of addition polymerization products)</t>
  </si>
  <si>
    <t>39159091 - Waste, parings and scrap of epoxide resins</t>
  </si>
  <si>
    <t>39159093 - Waste, parings and scrap of cellulose and chemical derivatives thereof</t>
  </si>
  <si>
    <t>39159099 - Waste, parings and scrap of plastics (excl. that of addition polymerization products, epoxide resins, cellulose and chemical derivatives thereof)</t>
  </si>
  <si>
    <t>44013080 - Wood waste and scrap, whether or not agglomerated in logs, briquettes or similar forms (excl. sawdust and pellets)</t>
  </si>
  <si>
    <t>44013090 - Wood waste and scrap, whether or not agglomerated in logs, briquettes, pellets or similar forms (excl. sawdust)</t>
  </si>
  <si>
    <t>44013990 - Wood waste and scrap, whether or not agglomerated in logs, briquettes or similar forms (excl. sawdust and pellets)</t>
  </si>
  <si>
    <t>47071000 - Recovered "waste and scrap" paper or paperboard of unbleached kraft paper, corrugated paper or corrugated paperboard</t>
  </si>
  <si>
    <t>47072000 - Recovered "waste and scrap" paper or paperboard made mainly of bleached chemical pulp, not coloured in the mass</t>
  </si>
  <si>
    <t>47073010 - Old and unsold newspapers and magazines, telephone directories, brochures and printed advertising material</t>
  </si>
  <si>
    <t>47073090 - Waste and scrap of paper or paperboard made mainly of mechanical pulp (excl. old and unsold newspapers and magazines, telephone directories, brochures and printed advertising material)</t>
  </si>
  <si>
    <t>47079010 - Unsorted "waste and scrap" paper or paperboard (excl. paper wool)</t>
  </si>
  <si>
    <t>47079090 - Sorted, recovered "waste and scrap" paper or paperboard (excl. waste and scrap of unbleached kraft paper or kraft paperboard, or of corrugated paper or corrugated paperboard, that of paper or paperboard made mainly of bleached chemical pulp not coloured in the mass, that of paper or paperboard made mainly of mechanical pulp, and paper wool)</t>
  </si>
  <si>
    <t>63051010 - Used sacks and bags, for the packing of goods, of jute or other textile bast fibres of heading 5303</t>
  </si>
  <si>
    <t xml:space="preserve">63090000 - Worn clothing and clothing accessories, blankets and travelling rugs, household linen and articles for interior furnishing, of all types of textile materials, incl. all types of footwear and headgear, showing signs of appreciable wear and presented in bulk or in bales, sacks or similar packings (excl. carpets, other floor coverings and tapestries)  </t>
  </si>
  <si>
    <t xml:space="preserve">63101000 - Used or new rugs, scrap twine, cordage, rope and cables and worn-out articles thereof, of textile materials, sorted  </t>
  </si>
  <si>
    <t xml:space="preserve">70010010 - Cullet and other waste and scrap of glass (excl. glass in the form of powder, granules or flakes) </t>
  </si>
  <si>
    <t>72041000 - Waste and scrap, of cast iron (excl. radioactive)</t>
  </si>
  <si>
    <t>72042100 - Waste and scrap, of stainless steel (ecsc), excl. radioactive waste and scrap</t>
  </si>
  <si>
    <t>72042110 - Waste and scrap, of stainless steel (ecsc), containing &gt;= 8% nickel (other than radioactive)</t>
  </si>
  <si>
    <t>72042190 - Waste and scrap, of stainless steel (ecsc) (not containing &gt;= 8% of nickel or radioactive)</t>
  </si>
  <si>
    <t>72042900 - Waste and scrap, of alloy steel 'ecsc' (excl. stainless steel, and waste and scrap, radioactive)</t>
  </si>
  <si>
    <t>72043000 - Waste and scrap of tinned iron or steel 'ecsc' (excl. radioactive waste and scrap)</t>
  </si>
  <si>
    <t>72044910 - Waste and scrap of iron or steel, fragmentised 'shredded' (excl. slag, scale and other waste of the production of iron and steel; radioactive waste and scrap; fragments of pigs, blocks or other primary forms of pig iron or spiegeleisen; waste and scrap of cast iron, alloy steel or tinned iron or steel; turnings, shavings, chips, milling waste, sawdust, filings, trimmings and stampings; waste and scrap of primary cells, primary batteries and electric accumulators)</t>
  </si>
  <si>
    <t>72044930 - Waste and scrap of iron or steel, not fragmentised ‘shredded’, in bundles</t>
  </si>
  <si>
    <t xml:space="preserve">72044990 - Waste and scrap of iron or steel, not fragmentised ‘shredded’, not in bundles </t>
  </si>
  <si>
    <t>72044991 - Waste and scrap of iron or steel, not fragmentised 'shredded', not in bundles, not sorted or graded</t>
  </si>
  <si>
    <t>72044999 - Waste and scrap of iron or steel (not fragmentized -shredded-, or in bundles) but sorted and graded 'ecsc'</t>
  </si>
  <si>
    <t>74040010 - Waste and scrap, of refined copper (excl. ingots or other similar unwrought shapes, of remelted refined copper waste and scrap, ashes and residues containing refined copper)</t>
  </si>
  <si>
    <t>74040091 - Waste and scrap, of copper-zinc base alloys 'brass' (excl. Ingots or other similar unwrought shapes, of remelted refined copper-zinc base alloys waste and scrap, ashes and residues containing copper-zinc base alloys)</t>
  </si>
  <si>
    <t>74040099 - Waste and scrap, of copper alloys (excl. of copper-zinc base alloys, ingots or other similar unwrought shapes, of remelted waste and scrap copper alloys, ashes and residues containing copper alloys)</t>
  </si>
  <si>
    <t>75030010 - Waste and scrap, of non-alloy nickel (excl. ingots or other similar unwrought shapes, of remelted non-alloy nickel waste and scrap, ashes and residues containing non-alloy nickel)</t>
  </si>
  <si>
    <t>75030090 - Waste and scrap, of nickel alloys (excl. ingots or other similar unwrought shapes, of remelted nickel alloy waste and scrap, ashes and residues containing nickel alloys)</t>
  </si>
  <si>
    <t>76020019 - Waste of aluminium</t>
  </si>
  <si>
    <t>76020090 - Scrap of aluminium</t>
  </si>
  <si>
    <t>:</t>
  </si>
  <si>
    <t>EXPORTS (Tonnes)</t>
  </si>
  <si>
    <t>IMPORTS (Tonnes)</t>
  </si>
  <si>
    <t xml:space="preserve"> </t>
  </si>
  <si>
    <t>Waste imports</t>
  </si>
  <si>
    <t>Waste exports</t>
  </si>
  <si>
    <t>TOTAL for 6 waste fractions (metallic, paper and card., glass, plastic, wood, textile)</t>
  </si>
  <si>
    <t>Imports/exports</t>
  </si>
  <si>
    <t>raw data</t>
  </si>
  <si>
    <t>unit = tonnes</t>
  </si>
  <si>
    <t>Waste imports Drill down</t>
  </si>
  <si>
    <t>CN8 code (product)</t>
  </si>
  <si>
    <t>TOTAL</t>
  </si>
  <si>
    <t>sum of all CN8 codes (products)</t>
  </si>
  <si>
    <t>Waste exports Drill down</t>
  </si>
  <si>
    <t>Eurostat Homepage&gt;statistics&gt;external trade&gt;database&gt;EU27 trade since 1988 by CN8 (DS_016890)</t>
  </si>
  <si>
    <t>EU27 trade since 1988 by CN8</t>
  </si>
  <si>
    <t>Eurostat</t>
  </si>
  <si>
    <t>http://epp.eurostat.ec.europa.eu/portal/page/portal/external_trade/data/database</t>
  </si>
  <si>
    <t>Totals from Waste import and Waste export Drill down</t>
  </si>
  <si>
    <t>EU-27</t>
  </si>
  <si>
    <t>Time series of total recycling amounts for six different material types, as reported by the EU27, plus the net exports of wastes of those 6 materials for the purpose of recycling in the rest of the world</t>
  </si>
  <si>
    <t>Net exports from EU for recycling (all 6 waste materials)</t>
  </si>
  <si>
    <t>Total recycled quantities for six key material types in the EU27 including exports for recycling</t>
  </si>
  <si>
    <t>Waste net exports</t>
  </si>
  <si>
    <t>Net exports</t>
  </si>
  <si>
    <t>Total exports - Total imports</t>
  </si>
  <si>
    <t xml:space="preserve">In order to construct this graph two elements have to be combined, data for recycling quantities in the EU27 along with data for the trade of wastes for recycling between EU-27 and the rest of the world. The reported quantities of recycled materials for the EU include imports of waste from outside the EU for recycling but exclude waste generated in the EU and exported for recycling. Therefore in order to calculate the total quantities of waste generated in EU which are recycled globally (i.e. both in EU and abroad) the total reported quantities of waste need to be supplemented by data on net exports of wastes for recycling. All materials exported and imported in the EU27 were drawn from Eurostat’s Comext database under the CN8 codes for waste and scrap for the 6 material categories investigated for this indicator. Imports are subtracted from exports to give net exports. The net exports are then added (but identified separately) to the total quantities of the 6 selected materials recycled within EU27, in order to produce the final graph. </t>
  </si>
</sst>
</file>

<file path=xl/styles.xml><?xml version="1.0" encoding="utf-8"?>
<styleSheet xmlns="http://schemas.openxmlformats.org/spreadsheetml/2006/main">
  <numFmts count="41">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quot;kr&quot;\ #,##0_);\(&quot;kr&quot;\ #,##0\)"/>
    <numFmt numFmtId="165" formatCode="&quot;kr&quot;\ #,##0_);[Red]\(&quot;kr&quot;\ #,##0\)"/>
    <numFmt numFmtId="166" formatCode="&quot;kr&quot;\ #,##0.00_);\(&quot;kr&quot;\ #,##0.00\)"/>
    <numFmt numFmtId="167" formatCode="&quot;kr&quot;\ #,##0.00_);[Red]\(&quot;kr&quot;\ #,##0.00\)"/>
    <numFmt numFmtId="168" formatCode="_(&quot;kr&quot;\ * #,##0_);_(&quot;kr&quot;\ * \(#,##0\);_(&quot;kr&quot;\ * &quot;-&quot;_);_(@_)"/>
    <numFmt numFmtId="169" formatCode="_(* #,##0_);_(* \(#,##0\);_(* &quot;-&quot;_);_(@_)"/>
    <numFmt numFmtId="170" formatCode="_(&quot;kr&quot;\ * #,##0.00_);_(&quot;kr&quot;\ * \(#,##0.00\);_(&quot;kr&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quot;$&quot;* #,##0.00_);_(&quot;$&quot;* \(#,##0.00\);_(&quot;$&quot;* &quot;-&quot;??_);_(@_)"/>
    <numFmt numFmtId="186" formatCode="&quot;Yes&quot;;&quot;Yes&quot;;&quot;No&quot;"/>
    <numFmt numFmtId="187" formatCode="&quot;True&quot;;&quot;True&quot;;&quot;False&quot;"/>
    <numFmt numFmtId="188" formatCode="&quot;On&quot;;&quot;On&quot;;&quot;Off&quot;"/>
    <numFmt numFmtId="189" formatCode="[$€-2]\ #,##0.00_);[Red]\([$€-2]\ #,##0.00\)"/>
    <numFmt numFmtId="190" formatCode="#0"/>
    <numFmt numFmtId="191" formatCode="dd\.mm\.yy"/>
    <numFmt numFmtId="192" formatCode="&quot;Ja&quot;;&quot;Ja&quot;;&quot;Nej&quot;"/>
    <numFmt numFmtId="193" formatCode="&quot;Sand&quot;;&quot;Sand&quot;;&quot;Falsk&quot;"/>
    <numFmt numFmtId="194" formatCode="&quot;Til&quot;;&quot;Til&quot;;&quot;Fra&quot;"/>
    <numFmt numFmtId="195" formatCode="[$€-2]\ #.##000_);[Red]\([$€-2]\ #.##000\)"/>
    <numFmt numFmtId="196" formatCode="&quot;Sandt&quot;;&quot;Sandt&quot;;&quot;Falsk&quot;"/>
  </numFmts>
  <fonts count="55">
    <font>
      <sz val="10"/>
      <name val="Arial"/>
      <family val="0"/>
    </font>
    <font>
      <sz val="8"/>
      <name val="Arial"/>
      <family val="2"/>
    </font>
    <font>
      <u val="single"/>
      <sz val="10"/>
      <color indexed="12"/>
      <name val="Arial"/>
      <family val="2"/>
    </font>
    <font>
      <u val="single"/>
      <sz val="10"/>
      <color indexed="36"/>
      <name val="Arial"/>
      <family val="2"/>
    </font>
    <font>
      <b/>
      <sz val="10"/>
      <name val="Arial"/>
      <family val="2"/>
    </font>
    <font>
      <sz val="9"/>
      <name val="Arial"/>
      <family val="2"/>
    </font>
    <font>
      <b/>
      <sz val="9"/>
      <name val="Arial"/>
      <family val="2"/>
    </font>
    <font>
      <u val="single"/>
      <sz val="8"/>
      <name val="Arial"/>
      <family val="2"/>
    </font>
    <font>
      <sz val="10"/>
      <color indexed="9"/>
      <name val="Arial"/>
      <family val="2"/>
    </font>
    <font>
      <sz val="9"/>
      <color indexed="9"/>
      <name val="Arial"/>
      <family val="2"/>
    </font>
    <font>
      <sz val="8"/>
      <name val="Tahoma"/>
      <family val="2"/>
    </font>
    <font>
      <sz val="10"/>
      <color indexed="23"/>
      <name val="Arial"/>
      <family val="2"/>
    </font>
    <font>
      <sz val="11"/>
      <color indexed="8"/>
      <name val="Calibri"/>
      <family val="2"/>
    </font>
    <font>
      <i/>
      <sz val="10"/>
      <name val="Arial"/>
      <family val="2"/>
    </font>
    <font>
      <b/>
      <sz val="12"/>
      <name val="Arial"/>
      <family val="2"/>
    </font>
    <font>
      <sz val="11"/>
      <name val="Arial"/>
      <family val="2"/>
    </font>
    <font>
      <sz val="10"/>
      <color indexed="8"/>
      <name val="Calibri"/>
      <family val="0"/>
    </font>
    <font>
      <sz val="10.5"/>
      <color indexed="8"/>
      <name val="Calibri"/>
      <family val="0"/>
    </font>
    <font>
      <sz val="12"/>
      <color indexed="8"/>
      <name val="Calibri"/>
      <family val="0"/>
    </font>
    <font>
      <sz val="12.85"/>
      <color indexed="8"/>
      <name val="Calibri"/>
      <family val="0"/>
    </font>
    <font>
      <sz val="11"/>
      <color indexed="9"/>
      <name val="Calibri"/>
      <family val="2"/>
    </font>
    <font>
      <sz val="11"/>
      <color indexed="10"/>
      <name val="Calibri"/>
      <family val="2"/>
    </font>
    <font>
      <b/>
      <sz val="11"/>
      <color indexed="52"/>
      <name val="Calibri"/>
      <family val="2"/>
    </font>
    <font>
      <i/>
      <sz val="11"/>
      <color indexed="23"/>
      <name val="Calibri"/>
      <family val="2"/>
    </font>
    <font>
      <sz val="11"/>
      <color indexed="17"/>
      <name val="Calibri"/>
      <family val="2"/>
    </font>
    <font>
      <sz val="11"/>
      <color indexed="62"/>
      <name val="Calibri"/>
      <family val="2"/>
    </font>
    <font>
      <b/>
      <sz val="11"/>
      <color indexed="9"/>
      <name val="Calibri"/>
      <family val="2"/>
    </font>
    <font>
      <sz val="11"/>
      <color indexed="60"/>
      <name val="Calibri"/>
      <family val="2"/>
    </font>
    <font>
      <b/>
      <sz val="11"/>
      <color indexed="63"/>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8"/>
      <color indexed="56"/>
      <name val="Cambria"/>
      <family val="2"/>
    </font>
    <font>
      <b/>
      <sz val="11"/>
      <color indexed="8"/>
      <name val="Calibri"/>
      <family val="2"/>
    </font>
    <font>
      <sz val="11"/>
      <color indexed="20"/>
      <name val="Calibri"/>
      <family val="2"/>
    </font>
    <font>
      <sz val="14"/>
      <color indexed="8"/>
      <name val="Calibri"/>
      <family val="0"/>
    </font>
    <font>
      <sz val="11"/>
      <color theme="1"/>
      <name val="Calibri"/>
      <family val="2"/>
    </font>
    <font>
      <sz val="11"/>
      <color theme="0"/>
      <name val="Calibri"/>
      <family val="2"/>
    </font>
    <font>
      <sz val="11"/>
      <color rgb="FFFF0000"/>
      <name val="Calibri"/>
      <family val="2"/>
    </font>
    <font>
      <b/>
      <sz val="11"/>
      <color rgb="FFFA7D00"/>
      <name val="Calibri"/>
      <family val="2"/>
    </font>
    <font>
      <i/>
      <sz val="11"/>
      <color rgb="FF7F7F7F"/>
      <name val="Calibri"/>
      <family val="2"/>
    </font>
    <font>
      <sz val="11"/>
      <color rgb="FF006100"/>
      <name val="Calibri"/>
      <family val="2"/>
    </font>
    <font>
      <sz val="11"/>
      <color rgb="FF3F3F76"/>
      <name val="Calibri"/>
      <family val="2"/>
    </font>
    <font>
      <b/>
      <sz val="11"/>
      <color theme="0"/>
      <name val="Calibri"/>
      <family val="2"/>
    </font>
    <font>
      <sz val="11"/>
      <color rgb="FF9C6500"/>
      <name val="Calibri"/>
      <family val="2"/>
    </font>
    <font>
      <b/>
      <sz val="11"/>
      <color rgb="FF3F3F3F"/>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8"/>
      <color theme="3"/>
      <name val="Cambria"/>
      <family val="2"/>
    </font>
    <font>
      <b/>
      <sz val="11"/>
      <color theme="1"/>
      <name val="Calibri"/>
      <family val="2"/>
    </font>
    <font>
      <sz val="11"/>
      <color rgb="FF9C0006"/>
      <name val="Calibri"/>
      <family val="2"/>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7CE"/>
        <bgColor indexed="64"/>
      </patternFill>
    </fill>
    <fill>
      <patternFill patternType="solid">
        <fgColor indexed="9"/>
        <bgColor indexed="64"/>
      </patternFill>
    </fill>
    <fill>
      <patternFill patternType="solid">
        <fgColor indexed="10"/>
        <bgColor indexed="64"/>
      </patternFill>
    </fill>
    <fill>
      <patternFill patternType="solid">
        <fgColor indexed="22"/>
        <bgColor indexed="64"/>
      </patternFill>
    </fill>
    <fill>
      <patternFill patternType="solid">
        <fgColor indexed="44"/>
        <bgColor indexed="64"/>
      </patternFill>
    </fill>
    <fill>
      <patternFill patternType="solid">
        <fgColor rgb="FFFFFF00"/>
        <bgColor indexed="64"/>
      </patternFill>
    </fill>
    <fill>
      <patternFill patternType="solid">
        <fgColor rgb="FFFFC000"/>
        <bgColor indexed="64"/>
      </patternFill>
    </fill>
  </fills>
  <borders count="49">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color indexed="9"/>
      </bottom>
    </border>
    <border>
      <left style="thin"/>
      <right style="thin"/>
      <top style="thin">
        <color indexed="9"/>
      </top>
      <bottom style="thin">
        <color indexed="9"/>
      </bottom>
    </border>
    <border>
      <left style="thin"/>
      <right style="thin"/>
      <top style="thin">
        <color indexed="9"/>
      </top>
      <bottom style="thin"/>
    </border>
    <border>
      <left style="thick">
        <color indexed="23"/>
      </left>
      <right>
        <color indexed="63"/>
      </right>
      <top style="thick">
        <color indexed="23"/>
      </top>
      <bottom>
        <color indexed="63"/>
      </bottom>
    </border>
    <border>
      <left>
        <color indexed="63"/>
      </left>
      <right>
        <color indexed="63"/>
      </right>
      <top style="thick">
        <color indexed="23"/>
      </top>
      <bottom>
        <color indexed="63"/>
      </bottom>
    </border>
    <border>
      <left>
        <color indexed="63"/>
      </left>
      <right style="thick">
        <color indexed="23"/>
      </right>
      <top style="thick">
        <color indexed="23"/>
      </top>
      <bottom>
        <color indexed="63"/>
      </bottom>
    </border>
    <border>
      <left style="thick">
        <color indexed="23"/>
      </left>
      <right>
        <color indexed="63"/>
      </right>
      <top>
        <color indexed="63"/>
      </top>
      <bottom>
        <color indexed="63"/>
      </bottom>
    </border>
    <border>
      <left>
        <color indexed="63"/>
      </left>
      <right style="thick">
        <color indexed="23"/>
      </right>
      <top>
        <color indexed="63"/>
      </top>
      <bottom>
        <color indexed="63"/>
      </bottom>
    </border>
    <border>
      <left style="thick">
        <color indexed="23"/>
      </left>
      <right>
        <color indexed="63"/>
      </right>
      <top>
        <color indexed="63"/>
      </top>
      <bottom style="thick">
        <color indexed="23"/>
      </bottom>
    </border>
    <border>
      <left>
        <color indexed="63"/>
      </left>
      <right>
        <color indexed="63"/>
      </right>
      <top>
        <color indexed="63"/>
      </top>
      <bottom style="thick">
        <color indexed="23"/>
      </bottom>
    </border>
    <border>
      <left>
        <color indexed="63"/>
      </left>
      <right style="thick">
        <color indexed="23"/>
      </right>
      <top>
        <color indexed="63"/>
      </top>
      <bottom style="thick">
        <color indexed="23"/>
      </bottom>
    </border>
    <border>
      <left>
        <color indexed="63"/>
      </left>
      <right style="thin"/>
      <top>
        <color indexed="63"/>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9"/>
      </top>
      <bottom style="thin"/>
    </border>
    <border>
      <left>
        <color indexed="63"/>
      </left>
      <right style="thin"/>
      <top style="thin">
        <color indexed="9"/>
      </top>
      <bottom style="thin"/>
    </border>
    <border>
      <left style="thin"/>
      <right>
        <color indexed="63"/>
      </right>
      <top style="thin">
        <color indexed="9"/>
      </top>
      <bottom style="thin"/>
    </border>
    <border>
      <left style="thin"/>
      <right style="thin"/>
      <top style="thin"/>
      <bottom style="thin"/>
    </border>
    <border>
      <left style="thin"/>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right>
        <color indexed="63"/>
      </right>
      <top style="thin">
        <color indexed="9"/>
      </top>
      <bottom style="thin">
        <color indexed="9"/>
      </bottom>
    </border>
    <border>
      <left>
        <color indexed="63"/>
      </left>
      <right>
        <color indexed="63"/>
      </right>
      <top style="thin">
        <color indexed="9"/>
      </top>
      <bottom style="thin">
        <color indexed="9"/>
      </bottom>
    </border>
    <border>
      <left>
        <color indexed="63"/>
      </left>
      <right style="thin"/>
      <top style="thin">
        <color indexed="9"/>
      </top>
      <bottom style="thin">
        <color indexed="9"/>
      </bottom>
    </border>
    <border>
      <left style="thin"/>
      <right>
        <color indexed="63"/>
      </right>
      <top style="thin"/>
      <bottom style="thin">
        <color indexed="9"/>
      </bottom>
    </border>
    <border>
      <left>
        <color indexed="63"/>
      </left>
      <right>
        <color indexed="63"/>
      </right>
      <top style="thin"/>
      <bottom style="thin">
        <color indexed="9"/>
      </bottom>
    </border>
    <border>
      <left>
        <color indexed="63"/>
      </left>
      <right style="thin"/>
      <top style="thin"/>
      <bottom style="thin">
        <color indexed="9"/>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0" borderId="0" applyNumberFormat="0" applyFill="0" applyBorder="0" applyAlignment="0" applyProtection="0"/>
    <xf numFmtId="0" fontId="0" fillId="20" borderId="1" applyNumberFormat="0" applyFont="0" applyAlignment="0" applyProtection="0"/>
    <xf numFmtId="0" fontId="40" fillId="21" borderId="2" applyNumberFormat="0" applyAlignment="0" applyProtection="0"/>
    <xf numFmtId="0" fontId="3" fillId="0" borderId="0" applyNumberFormat="0" applyFill="0" applyBorder="0" applyAlignment="0" applyProtection="0"/>
    <xf numFmtId="0" fontId="41" fillId="0" borderId="0" applyNumberFormat="0" applyFill="0" applyBorder="0" applyAlignment="0" applyProtection="0"/>
    <xf numFmtId="0" fontId="42" fillId="22" borderId="0" applyNumberFormat="0" applyBorder="0" applyAlignment="0" applyProtection="0"/>
    <xf numFmtId="0" fontId="43" fillId="23"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44" fillId="24" borderId="3" applyNumberFormat="0" applyAlignment="0" applyProtection="0"/>
    <xf numFmtId="0" fontId="2" fillId="0" borderId="0" applyNumberFormat="0" applyFill="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45" fillId="31" borderId="0" applyNumberFormat="0" applyBorder="0" applyAlignment="0" applyProtection="0"/>
    <xf numFmtId="0" fontId="46" fillId="21" borderId="4" applyNumberFormat="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9" fontId="0" fillId="0" borderId="0" applyFont="0" applyFill="0" applyBorder="0" applyAlignment="0" applyProtection="0"/>
    <xf numFmtId="0" fontId="50" fillId="0" borderId="8" applyNumberFormat="0" applyFill="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32" borderId="0" applyNumberFormat="0" applyBorder="0" applyAlignment="0" applyProtection="0"/>
    <xf numFmtId="185" fontId="0" fillId="0" borderId="0" applyFont="0" applyFill="0" applyBorder="0" applyAlignment="0" applyProtection="0"/>
    <xf numFmtId="184" fontId="0" fillId="0" borderId="0" applyFont="0" applyFill="0" applyBorder="0" applyAlignment="0" applyProtection="0"/>
  </cellStyleXfs>
  <cellXfs count="120">
    <xf numFmtId="0" fontId="0" fillId="0" borderId="0" xfId="0" applyAlignment="1">
      <alignment/>
    </xf>
    <xf numFmtId="0" fontId="0" fillId="0" borderId="0" xfId="0" applyAlignment="1">
      <alignment wrapText="1"/>
    </xf>
    <xf numFmtId="2" fontId="0" fillId="0" borderId="0" xfId="0" applyNumberFormat="1" applyAlignment="1">
      <alignment/>
    </xf>
    <xf numFmtId="0" fontId="0" fillId="0" borderId="0" xfId="0" applyNumberFormat="1" applyFont="1" applyFill="1" applyBorder="1" applyAlignment="1">
      <alignment/>
    </xf>
    <xf numFmtId="0" fontId="0" fillId="0" borderId="0" xfId="0" applyFont="1" applyAlignment="1">
      <alignment horizontal="center" wrapText="1"/>
    </xf>
    <xf numFmtId="0" fontId="0" fillId="33" borderId="0" xfId="0" applyFill="1" applyAlignment="1">
      <alignment/>
    </xf>
    <xf numFmtId="0" fontId="0" fillId="34" borderId="0" xfId="0" applyFont="1" applyFill="1" applyBorder="1" applyAlignment="1">
      <alignment horizontal="left" vertical="center" wrapText="1"/>
    </xf>
    <xf numFmtId="0" fontId="0" fillId="35" borderId="10" xfId="0" applyFill="1" applyBorder="1" applyAlignment="1">
      <alignment horizontal="center" vertical="center" wrapText="1"/>
    </xf>
    <xf numFmtId="0" fontId="5" fillId="0" borderId="0" xfId="0" applyFont="1" applyFill="1" applyBorder="1" applyAlignment="1">
      <alignment vertical="center" wrapText="1"/>
    </xf>
    <xf numFmtId="0" fontId="5" fillId="33" borderId="0" xfId="0" applyFont="1" applyFill="1" applyBorder="1" applyAlignment="1">
      <alignment vertical="center" wrapText="1"/>
    </xf>
    <xf numFmtId="0" fontId="1" fillId="33" borderId="0" xfId="0" applyFont="1" applyFill="1" applyBorder="1" applyAlignment="1">
      <alignment vertical="center" wrapText="1"/>
    </xf>
    <xf numFmtId="0" fontId="0" fillId="33" borderId="0" xfId="0" applyFill="1" applyAlignment="1">
      <alignment vertical="center" wrapText="1"/>
    </xf>
    <xf numFmtId="49" fontId="1" fillId="33" borderId="0" xfId="0" applyNumberFormat="1" applyFont="1" applyFill="1" applyBorder="1" applyAlignment="1">
      <alignment vertical="center" wrapText="1"/>
    </xf>
    <xf numFmtId="0" fontId="0" fillId="33" borderId="0" xfId="0" applyFont="1" applyFill="1" applyAlignment="1">
      <alignment vertical="center" wrapText="1"/>
    </xf>
    <xf numFmtId="0" fontId="1" fillId="35" borderId="11" xfId="0" applyFont="1" applyFill="1" applyBorder="1" applyAlignment="1">
      <alignment horizontal="center" vertical="center" wrapText="1"/>
    </xf>
    <xf numFmtId="0" fontId="1" fillId="35" borderId="12" xfId="0" applyFont="1" applyFill="1" applyBorder="1" applyAlignment="1">
      <alignment horizontal="center" vertical="center" wrapText="1"/>
    </xf>
    <xf numFmtId="0" fontId="1" fillId="35" borderId="13" xfId="0" applyFont="1" applyFill="1" applyBorder="1" applyAlignment="1">
      <alignment horizontal="center" vertical="center" wrapText="1"/>
    </xf>
    <xf numFmtId="0" fontId="1" fillId="33" borderId="0" xfId="0" applyFont="1" applyFill="1" applyAlignment="1">
      <alignment vertical="center" wrapText="1"/>
    </xf>
    <xf numFmtId="0" fontId="1" fillId="33" borderId="0" xfId="0" applyFont="1" applyFill="1" applyAlignment="1">
      <alignment horizontal="right" vertical="center" wrapText="1"/>
    </xf>
    <xf numFmtId="0" fontId="0" fillId="33" borderId="14" xfId="0" applyFill="1" applyBorder="1" applyAlignment="1">
      <alignment vertical="center" wrapText="1"/>
    </xf>
    <xf numFmtId="0" fontId="0" fillId="33" borderId="15" xfId="0" applyFill="1" applyBorder="1" applyAlignment="1">
      <alignment vertical="center" wrapText="1"/>
    </xf>
    <xf numFmtId="0" fontId="0" fillId="33" borderId="16" xfId="0" applyFill="1" applyBorder="1" applyAlignment="1">
      <alignment vertical="center" wrapText="1"/>
    </xf>
    <xf numFmtId="0" fontId="0" fillId="33" borderId="17" xfId="0" applyFill="1" applyBorder="1" applyAlignment="1">
      <alignment vertical="center" wrapText="1"/>
    </xf>
    <xf numFmtId="0" fontId="0" fillId="33" borderId="18" xfId="0" applyFill="1" applyBorder="1" applyAlignment="1">
      <alignment vertical="center" wrapText="1"/>
    </xf>
    <xf numFmtId="0" fontId="5" fillId="33" borderId="0" xfId="0" applyFont="1" applyFill="1" applyBorder="1" applyAlignment="1">
      <alignment horizontal="right" vertical="center" wrapText="1"/>
    </xf>
    <xf numFmtId="0" fontId="1" fillId="33" borderId="0" xfId="0" applyFont="1" applyFill="1" applyBorder="1" applyAlignment="1">
      <alignment horizontal="right" vertical="center" wrapText="1"/>
    </xf>
    <xf numFmtId="0" fontId="0" fillId="33" borderId="19" xfId="0" applyFill="1" applyBorder="1" applyAlignment="1">
      <alignment vertical="center" wrapText="1"/>
    </xf>
    <xf numFmtId="0" fontId="0" fillId="33" borderId="20" xfId="0" applyFill="1" applyBorder="1" applyAlignment="1">
      <alignment vertical="center" wrapText="1"/>
    </xf>
    <xf numFmtId="0" fontId="0" fillId="33" borderId="21" xfId="0" applyFill="1" applyBorder="1" applyAlignment="1">
      <alignment vertical="center" wrapText="1"/>
    </xf>
    <xf numFmtId="0" fontId="8" fillId="33" borderId="17" xfId="0" applyFont="1" applyFill="1" applyBorder="1" applyAlignment="1">
      <alignment vertical="center" wrapText="1"/>
    </xf>
    <xf numFmtId="0" fontId="7" fillId="33" borderId="0" xfId="0" applyFont="1" applyFill="1" applyBorder="1" applyAlignment="1">
      <alignment vertical="center" wrapText="1"/>
    </xf>
    <xf numFmtId="0" fontId="1" fillId="33" borderId="22" xfId="0" applyFont="1" applyFill="1" applyBorder="1" applyAlignment="1">
      <alignment vertical="center" wrapText="1"/>
    </xf>
    <xf numFmtId="0" fontId="9" fillId="33" borderId="0" xfId="0" applyFont="1" applyFill="1" applyBorder="1" applyAlignment="1">
      <alignment vertical="center" wrapText="1"/>
    </xf>
    <xf numFmtId="2" fontId="11" fillId="0" borderId="0" xfId="0" applyNumberFormat="1" applyFont="1" applyAlignment="1">
      <alignment/>
    </xf>
    <xf numFmtId="0" fontId="12" fillId="0" borderId="0" xfId="0" applyFont="1" applyAlignment="1">
      <alignment/>
    </xf>
    <xf numFmtId="0" fontId="0" fillId="0" borderId="0" xfId="0" applyNumberFormat="1" applyFont="1" applyFill="1" applyBorder="1" applyAlignment="1">
      <alignment horizontal="left" vertical="center" indent="1"/>
    </xf>
    <xf numFmtId="2" fontId="0" fillId="0" borderId="0" xfId="0" applyNumberFormat="1" applyFont="1" applyFill="1" applyBorder="1" applyAlignment="1">
      <alignment vertical="center"/>
    </xf>
    <xf numFmtId="0" fontId="4" fillId="0" borderId="0" xfId="0" applyNumberFormat="1" applyFont="1" applyFill="1" applyBorder="1" applyAlignment="1">
      <alignment horizontal="center" vertical="center" wrapText="1"/>
    </xf>
    <xf numFmtId="2" fontId="11" fillId="0" borderId="0" xfId="0" applyNumberFormat="1" applyFont="1" applyBorder="1" applyAlignment="1">
      <alignment horizontal="center" vertical="center"/>
    </xf>
    <xf numFmtId="2" fontId="0" fillId="0" borderId="0" xfId="0" applyNumberFormat="1" applyFont="1" applyBorder="1" applyAlignment="1">
      <alignment horizontal="center" vertical="center"/>
    </xf>
    <xf numFmtId="2" fontId="0" fillId="0" borderId="0" xfId="0" applyNumberFormat="1" applyFont="1" applyAlignment="1">
      <alignment horizontal="center" vertical="center"/>
    </xf>
    <xf numFmtId="0" fontId="0" fillId="0" borderId="0" xfId="0" applyNumberFormat="1" applyFont="1" applyAlignment="1">
      <alignment horizontal="center" vertical="center"/>
    </xf>
    <xf numFmtId="0" fontId="0" fillId="36" borderId="23" xfId="0" applyNumberFormat="1" applyFont="1" applyFill="1" applyBorder="1" applyAlignment="1">
      <alignment/>
    </xf>
    <xf numFmtId="0" fontId="0" fillId="36" borderId="23" xfId="0" applyNumberFormat="1" applyFill="1" applyBorder="1" applyAlignment="1">
      <alignment/>
    </xf>
    <xf numFmtId="1" fontId="0" fillId="0" borderId="23" xfId="0" applyNumberFormat="1" applyFont="1" applyFill="1" applyBorder="1" applyAlignment="1">
      <alignment horizontal="right"/>
    </xf>
    <xf numFmtId="2" fontId="0" fillId="0" borderId="0" xfId="0" applyNumberFormat="1" applyFont="1" applyAlignment="1">
      <alignment/>
    </xf>
    <xf numFmtId="2" fontId="4" fillId="0" borderId="0" xfId="0" applyNumberFormat="1" applyFont="1" applyAlignment="1">
      <alignment/>
    </xf>
    <xf numFmtId="0" fontId="13" fillId="0" borderId="0" xfId="0" applyFont="1" applyAlignment="1">
      <alignment/>
    </xf>
    <xf numFmtId="0" fontId="2" fillId="0" borderId="0" xfId="43" applyAlignment="1" applyProtection="1">
      <alignment/>
      <protection/>
    </xf>
    <xf numFmtId="0" fontId="0" fillId="36" borderId="23" xfId="0" applyNumberFormat="1" applyFont="1" applyFill="1" applyBorder="1" applyAlignment="1">
      <alignment/>
    </xf>
    <xf numFmtId="3" fontId="0" fillId="0" borderId="23" xfId="0" applyNumberFormat="1" applyFont="1" applyFill="1" applyBorder="1" applyAlignment="1">
      <alignment/>
    </xf>
    <xf numFmtId="49" fontId="1" fillId="35" borderId="24" xfId="0" applyNumberFormat="1" applyFont="1" applyFill="1" applyBorder="1" applyAlignment="1">
      <alignment horizontal="left" vertical="center" wrapText="1"/>
    </xf>
    <xf numFmtId="49" fontId="1" fillId="35" borderId="25" xfId="0" applyNumberFormat="1" applyFont="1" applyFill="1" applyBorder="1" applyAlignment="1">
      <alignment horizontal="left" vertical="center" wrapText="1"/>
    </xf>
    <xf numFmtId="0" fontId="2" fillId="0" borderId="0" xfId="43" applyAlignment="1" applyProtection="1">
      <alignment horizontal="center" wrapText="1"/>
      <protection/>
    </xf>
    <xf numFmtId="49" fontId="1" fillId="35" borderId="26" xfId="0" applyNumberFormat="1" applyFont="1" applyFill="1" applyBorder="1" applyAlignment="1">
      <alignment horizontal="left" vertical="center"/>
    </xf>
    <xf numFmtId="0" fontId="14" fillId="37" borderId="23" xfId="0" applyNumberFormat="1" applyFont="1" applyFill="1" applyBorder="1" applyAlignment="1">
      <alignment/>
    </xf>
    <xf numFmtId="2" fontId="0" fillId="0" borderId="27" xfId="0" applyNumberFormat="1" applyFont="1" applyFill="1" applyBorder="1" applyAlignment="1">
      <alignment vertical="center"/>
    </xf>
    <xf numFmtId="0" fontId="0" fillId="0" borderId="27" xfId="0" applyNumberFormat="1" applyFont="1" applyFill="1" applyBorder="1" applyAlignment="1">
      <alignment horizontal="left" vertical="center" indent="1"/>
    </xf>
    <xf numFmtId="2" fontId="0" fillId="12" borderId="27" xfId="0" applyNumberFormat="1" applyFont="1" applyFill="1" applyBorder="1" applyAlignment="1">
      <alignment vertical="center"/>
    </xf>
    <xf numFmtId="49" fontId="0" fillId="12" borderId="27" xfId="0" applyNumberFormat="1" applyFont="1" applyFill="1" applyBorder="1" applyAlignment="1">
      <alignment vertical="center"/>
    </xf>
    <xf numFmtId="2" fontId="15" fillId="19" borderId="27" xfId="0" applyNumberFormat="1" applyFont="1" applyFill="1" applyBorder="1" applyAlignment="1">
      <alignment vertical="center"/>
    </xf>
    <xf numFmtId="2" fontId="15" fillId="16" borderId="27" xfId="0" applyNumberFormat="1" applyFont="1" applyFill="1" applyBorder="1" applyAlignment="1">
      <alignment vertical="center"/>
    </xf>
    <xf numFmtId="0" fontId="0" fillId="0" borderId="28" xfId="0" applyNumberFormat="1" applyFont="1" applyFill="1" applyBorder="1" applyAlignment="1">
      <alignment horizontal="left" vertical="center" indent="1"/>
    </xf>
    <xf numFmtId="2" fontId="0" fillId="0" borderId="28" xfId="0" applyNumberFormat="1" applyFont="1" applyFill="1" applyBorder="1" applyAlignment="1">
      <alignment vertical="center"/>
    </xf>
    <xf numFmtId="0" fontId="0" fillId="38" borderId="29" xfId="0" applyNumberFormat="1" applyFont="1" applyFill="1" applyBorder="1" applyAlignment="1">
      <alignment horizontal="left" vertical="center" indent="1"/>
    </xf>
    <xf numFmtId="2" fontId="4" fillId="38" borderId="30" xfId="0" applyNumberFormat="1" applyFont="1" applyFill="1" applyBorder="1" applyAlignment="1">
      <alignment vertical="center"/>
    </xf>
    <xf numFmtId="2" fontId="0" fillId="0" borderId="31" xfId="0" applyNumberFormat="1" applyFont="1" applyFill="1"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1" fontId="0" fillId="0" borderId="34" xfId="0" applyNumberFormat="1" applyFont="1" applyFill="1" applyBorder="1" applyAlignment="1">
      <alignment horizontal="right"/>
    </xf>
    <xf numFmtId="0" fontId="0" fillId="0" borderId="35" xfId="0" applyBorder="1" applyAlignment="1">
      <alignment horizontal="right"/>
    </xf>
    <xf numFmtId="0" fontId="0" fillId="0" borderId="36" xfId="0" applyBorder="1" applyAlignment="1">
      <alignment horizontal="right"/>
    </xf>
    <xf numFmtId="49" fontId="1" fillId="35" borderId="37" xfId="0" applyNumberFormat="1" applyFont="1" applyFill="1" applyBorder="1" applyAlignment="1">
      <alignment horizontal="left" vertical="center" wrapText="1"/>
    </xf>
    <xf numFmtId="49" fontId="1" fillId="35" borderId="38" xfId="0" applyNumberFormat="1" applyFont="1" applyFill="1" applyBorder="1" applyAlignment="1">
      <alignment horizontal="left" vertical="center" wrapText="1"/>
    </xf>
    <xf numFmtId="49" fontId="1" fillId="35" borderId="39" xfId="0" applyNumberFormat="1" applyFont="1" applyFill="1" applyBorder="1" applyAlignment="1">
      <alignment horizontal="left" vertical="center" wrapText="1"/>
    </xf>
    <xf numFmtId="49" fontId="1" fillId="35" borderId="37" xfId="0" applyNumberFormat="1" applyFont="1" applyFill="1" applyBorder="1" applyAlignment="1">
      <alignment horizontal="left" vertical="center" wrapText="1"/>
    </xf>
    <xf numFmtId="49" fontId="1" fillId="35" borderId="38" xfId="0" applyNumberFormat="1" applyFont="1" applyFill="1" applyBorder="1" applyAlignment="1">
      <alignment horizontal="left" vertical="center" wrapText="1"/>
    </xf>
    <xf numFmtId="49" fontId="1" fillId="35" borderId="39" xfId="0" applyNumberFormat="1" applyFont="1" applyFill="1" applyBorder="1" applyAlignment="1">
      <alignment horizontal="left" vertical="center" wrapText="1"/>
    </xf>
    <xf numFmtId="49" fontId="1" fillId="35" borderId="26" xfId="0" applyNumberFormat="1" applyFont="1" applyFill="1" applyBorder="1" applyAlignment="1">
      <alignment horizontal="left" vertical="center" wrapText="1"/>
    </xf>
    <xf numFmtId="49" fontId="1" fillId="35" borderId="24" xfId="0" applyNumberFormat="1" applyFont="1" applyFill="1" applyBorder="1" applyAlignment="1">
      <alignment horizontal="left" vertical="center" wrapText="1"/>
    </xf>
    <xf numFmtId="49" fontId="1" fillId="35" borderId="25" xfId="0" applyNumberFormat="1" applyFont="1" applyFill="1" applyBorder="1" applyAlignment="1">
      <alignment horizontal="left" vertical="center" wrapText="1"/>
    </xf>
    <xf numFmtId="0" fontId="1" fillId="33" borderId="0" xfId="0" applyFont="1" applyFill="1" applyAlignment="1">
      <alignment vertical="center" wrapText="1"/>
    </xf>
    <xf numFmtId="49" fontId="2" fillId="35" borderId="37" xfId="43" applyNumberFormat="1" applyFill="1" applyBorder="1" applyAlignment="1" applyProtection="1">
      <alignment horizontal="left" vertical="center" wrapText="1"/>
      <protection/>
    </xf>
    <xf numFmtId="49" fontId="1" fillId="35" borderId="26" xfId="0" applyNumberFormat="1" applyFont="1" applyFill="1" applyBorder="1" applyAlignment="1">
      <alignment horizontal="left" vertical="center" wrapText="1"/>
    </xf>
    <xf numFmtId="49" fontId="1" fillId="35" borderId="24" xfId="0" applyNumberFormat="1" applyFont="1" applyFill="1" applyBorder="1" applyAlignment="1">
      <alignment horizontal="left" vertical="center" wrapText="1"/>
    </xf>
    <xf numFmtId="49" fontId="1" fillId="35" borderId="25" xfId="0" applyNumberFormat="1" applyFont="1" applyFill="1" applyBorder="1" applyAlignment="1">
      <alignment horizontal="left" vertical="center" wrapText="1"/>
    </xf>
    <xf numFmtId="0" fontId="1" fillId="33" borderId="0" xfId="0" applyFont="1" applyFill="1" applyBorder="1" applyAlignment="1">
      <alignment vertical="center" wrapText="1"/>
    </xf>
    <xf numFmtId="0" fontId="0" fillId="33" borderId="0" xfId="0" applyFill="1" applyAlignment="1">
      <alignment vertical="center" wrapText="1"/>
    </xf>
    <xf numFmtId="49" fontId="1" fillId="35" borderId="40" xfId="0" applyNumberFormat="1" applyFont="1" applyFill="1" applyBorder="1" applyAlignment="1">
      <alignment horizontal="left" vertical="center" wrapText="1"/>
    </xf>
    <xf numFmtId="49" fontId="1" fillId="35" borderId="41" xfId="0" applyNumberFormat="1" applyFont="1" applyFill="1" applyBorder="1" applyAlignment="1">
      <alignment horizontal="left" vertical="center" wrapText="1"/>
    </xf>
    <xf numFmtId="49" fontId="1" fillId="35" borderId="42" xfId="0" applyNumberFormat="1" applyFont="1" applyFill="1" applyBorder="1" applyAlignment="1">
      <alignment horizontal="left" vertical="center" wrapText="1"/>
    </xf>
    <xf numFmtId="49" fontId="1" fillId="35" borderId="40" xfId="0" applyNumberFormat="1" applyFont="1" applyFill="1" applyBorder="1" applyAlignment="1">
      <alignment horizontal="left" vertical="center" wrapText="1"/>
    </xf>
    <xf numFmtId="49" fontId="1" fillId="35" borderId="41" xfId="0" applyNumberFormat="1" applyFont="1" applyFill="1" applyBorder="1" applyAlignment="1">
      <alignment horizontal="left" vertical="center" wrapText="1"/>
    </xf>
    <xf numFmtId="49" fontId="1" fillId="35" borderId="42" xfId="0" applyNumberFormat="1" applyFont="1" applyFill="1" applyBorder="1" applyAlignment="1">
      <alignment horizontal="left" vertical="center" wrapText="1"/>
    </xf>
    <xf numFmtId="0" fontId="6" fillId="33" borderId="0" xfId="0" applyFont="1" applyFill="1" applyBorder="1" applyAlignment="1">
      <alignment vertical="center" wrapText="1"/>
    </xf>
    <xf numFmtId="0" fontId="5" fillId="33" borderId="0" xfId="0" applyFont="1" applyFill="1" applyBorder="1" applyAlignment="1">
      <alignment vertical="center" wrapText="1"/>
    </xf>
    <xf numFmtId="0" fontId="0" fillId="33" borderId="0" xfId="0" applyFont="1" applyFill="1" applyAlignment="1">
      <alignment vertical="center" wrapText="1"/>
    </xf>
    <xf numFmtId="49" fontId="1" fillId="35" borderId="31" xfId="0" applyNumberFormat="1" applyFont="1" applyFill="1" applyBorder="1" applyAlignment="1">
      <alignment horizontal="left" vertical="center" wrapText="1"/>
    </xf>
    <xf numFmtId="49" fontId="1" fillId="35" borderId="32" xfId="0" applyNumberFormat="1" applyFont="1" applyFill="1" applyBorder="1" applyAlignment="1">
      <alignment horizontal="left" vertical="center" wrapText="1"/>
    </xf>
    <xf numFmtId="49" fontId="1" fillId="35" borderId="33" xfId="0" applyNumberFormat="1" applyFont="1" applyFill="1" applyBorder="1" applyAlignment="1">
      <alignment horizontal="left" vertical="center" wrapText="1"/>
    </xf>
    <xf numFmtId="2" fontId="1" fillId="35" borderId="26" xfId="0" applyNumberFormat="1" applyFont="1" applyFill="1" applyBorder="1" applyAlignment="1">
      <alignment vertical="center" wrapText="1" readingOrder="1"/>
    </xf>
    <xf numFmtId="2" fontId="0" fillId="0" borderId="24" xfId="0" applyNumberFormat="1" applyBorder="1" applyAlignment="1">
      <alignment vertical="center" wrapText="1" readingOrder="1"/>
    </xf>
    <xf numFmtId="2" fontId="0" fillId="0" borderId="25" xfId="0" applyNumberFormat="1" applyBorder="1" applyAlignment="1">
      <alignment vertical="center" wrapText="1" readingOrder="1"/>
    </xf>
    <xf numFmtId="0" fontId="0" fillId="35" borderId="43" xfId="0" applyFill="1" applyBorder="1" applyAlignment="1">
      <alignment horizontal="center" vertical="center" wrapText="1"/>
    </xf>
    <xf numFmtId="0" fontId="0" fillId="0" borderId="10" xfId="0" applyBorder="1" applyAlignment="1">
      <alignment horizontal="center" vertical="center" wrapText="1"/>
    </xf>
    <xf numFmtId="0" fontId="0" fillId="35" borderId="10" xfId="0" applyFill="1" applyBorder="1" applyAlignment="1">
      <alignment horizontal="center" vertical="center" wrapText="1"/>
    </xf>
    <xf numFmtId="0" fontId="0" fillId="0" borderId="44" xfId="0" applyBorder="1" applyAlignment="1">
      <alignment horizontal="center" vertical="center" wrapText="1"/>
    </xf>
    <xf numFmtId="0" fontId="5" fillId="33" borderId="0" xfId="0" applyFont="1" applyFill="1" applyBorder="1" applyAlignment="1">
      <alignment horizontal="right" vertical="center" wrapText="1"/>
    </xf>
    <xf numFmtId="0" fontId="5" fillId="33" borderId="0" xfId="0" applyFont="1" applyFill="1" applyAlignment="1">
      <alignment horizontal="right" vertical="center" wrapText="1"/>
    </xf>
    <xf numFmtId="0" fontId="6" fillId="35" borderId="45" xfId="0" applyFont="1" applyFill="1" applyBorder="1" applyAlignment="1">
      <alignment horizontal="center" vertical="center" wrapText="1"/>
    </xf>
    <xf numFmtId="0" fontId="4" fillId="35" borderId="46" xfId="0" applyFont="1" applyFill="1" applyBorder="1" applyAlignment="1">
      <alignment horizontal="center" vertical="center" wrapText="1"/>
    </xf>
    <xf numFmtId="0" fontId="4" fillId="35" borderId="47" xfId="0" applyFont="1" applyFill="1" applyBorder="1" applyAlignment="1">
      <alignment horizontal="center" vertical="center" wrapText="1"/>
    </xf>
    <xf numFmtId="0" fontId="0" fillId="35" borderId="48" xfId="0" applyFont="1" applyFill="1" applyBorder="1" applyAlignment="1">
      <alignment horizontal="center" vertical="center" wrapText="1"/>
    </xf>
    <xf numFmtId="0" fontId="0" fillId="35" borderId="0" xfId="0" applyFill="1" applyBorder="1" applyAlignment="1">
      <alignment horizontal="center" vertical="center" wrapText="1"/>
    </xf>
    <xf numFmtId="0" fontId="0" fillId="35" borderId="22" xfId="0" applyFill="1" applyBorder="1" applyAlignment="1">
      <alignment horizontal="center" vertical="center" wrapText="1"/>
    </xf>
    <xf numFmtId="0" fontId="0" fillId="35" borderId="48" xfId="0" applyFill="1" applyBorder="1" applyAlignment="1">
      <alignment horizontal="center" vertical="center" wrapText="1"/>
    </xf>
    <xf numFmtId="0" fontId="0" fillId="0" borderId="0" xfId="0" applyBorder="1" applyAlignment="1">
      <alignment horizontal="center" vertical="center" wrapText="1"/>
    </xf>
    <xf numFmtId="49" fontId="0" fillId="35" borderId="0" xfId="0" applyNumberFormat="1" applyFont="1" applyFill="1" applyBorder="1" applyAlignment="1">
      <alignment horizontal="left" vertical="center" wrapText="1"/>
    </xf>
    <xf numFmtId="49" fontId="0" fillId="0" borderId="0" xfId="0" applyNumberFormat="1" applyBorder="1" applyAlignment="1">
      <alignment horizontal="left" vertical="center" wrapText="1"/>
    </xf>
    <xf numFmtId="49" fontId="0" fillId="0" borderId="22" xfId="0" applyNumberFormat="1" applyBorder="1" applyAlignment="1">
      <alignment horizontal="left" vertical="center" wrapText="1"/>
    </xf>
  </cellXfs>
  <cellStyles count="49">
    <cellStyle name="Normal" xfId="0"/>
    <cellStyle name="20 % - Markeringsfarve1" xfId="15"/>
    <cellStyle name="20 % - Markeringsfarve2" xfId="16"/>
    <cellStyle name="20 % - Markeringsfarve3" xfId="17"/>
    <cellStyle name="20 % - Markeringsfarve4" xfId="18"/>
    <cellStyle name="20 % - Markeringsfarve5" xfId="19"/>
    <cellStyle name="20 % - Markeringsfarve6" xfId="20"/>
    <cellStyle name="40 % - Markeringsfarve1" xfId="21"/>
    <cellStyle name="40 % - Markeringsfarve2" xfId="22"/>
    <cellStyle name="40 % - Markeringsfarve3" xfId="23"/>
    <cellStyle name="40 % - Markeringsfarve4" xfId="24"/>
    <cellStyle name="40 % - Markeringsfarve5" xfId="25"/>
    <cellStyle name="40 % - Markeringsfarve6" xfId="26"/>
    <cellStyle name="60 % - Markeringsfarve1" xfId="27"/>
    <cellStyle name="60 % - Markeringsfarve2" xfId="28"/>
    <cellStyle name="60 % - Markeringsfarve3" xfId="29"/>
    <cellStyle name="60 % - Markeringsfarve4" xfId="30"/>
    <cellStyle name="60 % - Markeringsfarve5" xfId="31"/>
    <cellStyle name="60 % - Markeringsfarve6" xfId="32"/>
    <cellStyle name="Advarselstekst" xfId="33"/>
    <cellStyle name="Bemærk!" xfId="34"/>
    <cellStyle name="Beregning" xfId="35"/>
    <cellStyle name="Followed Hyperlink" xfId="36"/>
    <cellStyle name="Forklarende tekst" xfId="37"/>
    <cellStyle name="God" xfId="38"/>
    <cellStyle name="Input" xfId="39"/>
    <cellStyle name="Comma" xfId="40"/>
    <cellStyle name="Comma [0]" xfId="41"/>
    <cellStyle name="Kontroller celle" xfId="42"/>
    <cellStyle name="Hyperlink" xfId="43"/>
    <cellStyle name="Markeringsfarve1" xfId="44"/>
    <cellStyle name="Markeringsfarve2" xfId="45"/>
    <cellStyle name="Markeringsfarve3" xfId="46"/>
    <cellStyle name="Markeringsfarve4" xfId="47"/>
    <cellStyle name="Markeringsfarve5" xfId="48"/>
    <cellStyle name="Markeringsfarve6" xfId="49"/>
    <cellStyle name="Neutral" xfId="50"/>
    <cellStyle name="Output" xfId="51"/>
    <cellStyle name="Overskrift 1" xfId="52"/>
    <cellStyle name="Overskrift 2" xfId="53"/>
    <cellStyle name="Overskrift 3" xfId="54"/>
    <cellStyle name="Overskrift 4" xfId="55"/>
    <cellStyle name="Percent" xfId="56"/>
    <cellStyle name="Sammenkædet celle" xfId="57"/>
    <cellStyle name="Titel" xfId="58"/>
    <cellStyle name="Total" xfId="59"/>
    <cellStyle name="Ugyldig" xfId="60"/>
    <cellStyle name="Currency" xfId="61"/>
    <cellStyle name="Currency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975"/>
          <c:y val="0.0175"/>
          <c:w val="0.71275"/>
          <c:h val="0.9745"/>
        </c:manualLayout>
      </c:layout>
      <c:barChart>
        <c:barDir val="col"/>
        <c:grouping val="stacked"/>
        <c:varyColors val="0"/>
        <c:ser>
          <c:idx val="1"/>
          <c:order val="0"/>
          <c:tx>
            <c:strRef>
              <c:f>'Data for graph'!$A$2</c:f>
              <c:strCache>
                <c:ptCount val="1"/>
                <c:pt idx="0">
                  <c:v>Metallic wastes</c:v>
                </c:pt>
              </c:strCache>
            </c:strRef>
          </c:tx>
          <c:spPr>
            <a:solidFill>
              <a:srgbClr val="AA464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graph'!$B$1:$D$1</c:f>
              <c:strCache>
                <c:ptCount val="3"/>
                <c:pt idx="0">
                  <c:v>2004</c:v>
                </c:pt>
                <c:pt idx="1">
                  <c:v>2006</c:v>
                </c:pt>
                <c:pt idx="2">
                  <c:v>2008</c:v>
                </c:pt>
              </c:strCache>
            </c:strRef>
          </c:cat>
          <c:val>
            <c:numRef>
              <c:f>'Data for graph'!$B$2:$D$2</c:f>
              <c:numCache>
                <c:ptCount val="3"/>
                <c:pt idx="0">
                  <c:v>70.81</c:v>
                </c:pt>
                <c:pt idx="1">
                  <c:v>73.55</c:v>
                </c:pt>
                <c:pt idx="2">
                  <c:v>74.11</c:v>
                </c:pt>
              </c:numCache>
            </c:numRef>
          </c:val>
        </c:ser>
        <c:ser>
          <c:idx val="2"/>
          <c:order val="1"/>
          <c:tx>
            <c:strRef>
              <c:f>'Data for graph'!$A$3</c:f>
              <c:strCache>
                <c:ptCount val="1"/>
                <c:pt idx="0">
                  <c:v>Glass wastes</c:v>
                </c:pt>
              </c:strCache>
            </c:strRef>
          </c:tx>
          <c:spPr>
            <a:solidFill>
              <a:srgbClr val="89A5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
                <c:rich>
                  <a:bodyPr vert="horz" rot="0" anchor="ctr"/>
                  <a:lstStyle/>
                  <a:p>
                    <a:pPr algn="ctr">
                      <a:defRPr/>
                    </a:pPr>
                    <a:r>
                      <a:rPr lang="en-US" cap="none" sz="1050" b="0" i="0" u="none" baseline="0">
                        <a:solidFill>
                          <a:srgbClr val="000000"/>
                        </a:solidFill>
                      </a:rPr>
                      <a:t>EU generated
</a:t>
                    </a:r>
                    <a:r>
                      <a:rPr lang="en-US" cap="none" sz="1050" b="0" i="0" u="none" baseline="0">
                        <a:solidFill>
                          <a:srgbClr val="000000"/>
                        </a:solidFill>
                      </a:rPr>
                      <a:t>waste 
</a:t>
                    </a:r>
                    <a:r>
                      <a:rPr lang="en-US" cap="none" sz="1050" b="0" i="0" u="none" baseline="0">
                        <a:solidFill>
                          <a:srgbClr val="000000"/>
                        </a:solidFill>
                      </a:rPr>
                      <a:t>recycled
</a:t>
                    </a:r>
                    <a:r>
                      <a:rPr lang="en-US" cap="none" sz="1050" b="0" i="0" u="none" baseline="0">
                        <a:solidFill>
                          <a:srgbClr val="000000"/>
                        </a:solidFill>
                      </a:rPr>
                      <a:t>globally</a:t>
                    </a:r>
                  </a:p>
                </c:rich>
              </c:tx>
              <c:numFmt formatCode="General" sourceLinked="1"/>
              <c:spPr>
                <a:noFill/>
                <a:ln w="3175">
                  <a:noFill/>
                </a:ln>
              </c:spPr>
              <c:showLegendKey val="0"/>
              <c:showVal val="0"/>
              <c:showBubbleSize val="0"/>
              <c:showCatName val="1"/>
              <c:showSerName val="0"/>
              <c:showPercent val="0"/>
            </c:dLbl>
            <c:dLbl>
              <c:idx val="1"/>
              <c:delete val="1"/>
            </c:dLbl>
            <c:dLbl>
              <c:idx val="2"/>
              <c:delete val="1"/>
            </c:dLbl>
            <c:numFmt formatCode="General" sourceLinked="1"/>
            <c:spPr>
              <a:noFill/>
              <a:ln w="3175">
                <a:noFill/>
              </a:ln>
            </c:spPr>
            <c:txPr>
              <a:bodyPr vert="horz" rot="0" anchor="ctr"/>
              <a:lstStyle/>
              <a:p>
                <a:pPr algn="ctr">
                  <a:defRPr lang="en-US" cap="none" sz="1050" b="0" i="0" u="none" baseline="0">
                    <a:solidFill>
                      <a:srgbClr val="000000"/>
                    </a:solidFill>
                  </a:defRPr>
                </a:pPr>
              </a:p>
            </c:txPr>
            <c:showLegendKey val="0"/>
            <c:showVal val="1"/>
            <c:showBubbleSize val="0"/>
            <c:showCatName val="0"/>
            <c:showSerName val="0"/>
            <c:showPercent val="0"/>
          </c:dLbls>
          <c:cat>
            <c:strRef>
              <c:f>'Data for graph'!$B$1:$D$1</c:f>
              <c:strCache>
                <c:ptCount val="3"/>
                <c:pt idx="0">
                  <c:v>2004</c:v>
                </c:pt>
                <c:pt idx="1">
                  <c:v>2006</c:v>
                </c:pt>
                <c:pt idx="2">
                  <c:v>2008</c:v>
                </c:pt>
              </c:strCache>
            </c:strRef>
          </c:cat>
          <c:val>
            <c:numRef>
              <c:f>'Data for graph'!$B$3:$D$3</c:f>
              <c:numCache>
                <c:ptCount val="3"/>
                <c:pt idx="0">
                  <c:v>12.52</c:v>
                </c:pt>
                <c:pt idx="1">
                  <c:v>11.82</c:v>
                </c:pt>
                <c:pt idx="2">
                  <c:v>12.78</c:v>
                </c:pt>
              </c:numCache>
            </c:numRef>
          </c:val>
        </c:ser>
        <c:ser>
          <c:idx val="3"/>
          <c:order val="2"/>
          <c:tx>
            <c:strRef>
              <c:f>'Data for graph'!$A$4</c:f>
              <c:strCache>
                <c:ptCount val="1"/>
                <c:pt idx="0">
                  <c:v>Paper and cardboard wastes</c:v>
                </c:pt>
              </c:strCache>
            </c:strRef>
          </c:tx>
          <c:spPr>
            <a:solidFill>
              <a:srgbClr val="71588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
                <c:rich>
                  <a:bodyPr vert="horz" rot="0" anchor="ctr"/>
                  <a:lstStyle/>
                  <a:p>
                    <a:pPr algn="ctr">
                      <a:defRPr/>
                    </a:pPr>
                    <a:r>
                      <a:rPr lang="en-US" cap="none" sz="1050" b="0" i="0" u="none" baseline="0">
                        <a:solidFill>
                          <a:srgbClr val="000000"/>
                        </a:solidFill>
                      </a:rPr>
                      <a:t>All waste
</a:t>
                    </a:r>
                    <a:r>
                      <a:rPr lang="en-US" cap="none" sz="1050" b="0" i="0" u="none" baseline="0">
                        <a:solidFill>
                          <a:srgbClr val="000000"/>
                        </a:solidFill>
                      </a:rPr>
                      <a:t>recycled 
</a:t>
                    </a:r>
                    <a:r>
                      <a:rPr lang="en-US" cap="none" sz="1050" b="0" i="0" u="none" baseline="0">
                        <a:solidFill>
                          <a:srgbClr val="000000"/>
                        </a:solidFill>
                      </a:rPr>
                      <a:t>in the 
</a:t>
                    </a:r>
                    <a:r>
                      <a:rPr lang="en-US" cap="none" sz="1050" b="0" i="0" u="none" baseline="0">
                        <a:solidFill>
                          <a:srgbClr val="000000"/>
                        </a:solidFill>
                      </a:rPr>
                      <a:t>EU</a:t>
                    </a:r>
                  </a:p>
                </c:rich>
              </c:tx>
              <c:numFmt formatCode="General" sourceLinked="1"/>
              <c:spPr>
                <a:noFill/>
                <a:ln w="3175">
                  <a:noFill/>
                </a:ln>
              </c:spPr>
              <c:showLegendKey val="0"/>
              <c:showVal val="0"/>
              <c:showBubbleSize val="0"/>
              <c:showCatName val="1"/>
              <c:showSerName val="0"/>
              <c:showPercent val="0"/>
            </c:dLbl>
            <c:dLbl>
              <c:idx val="1"/>
              <c:delete val="1"/>
            </c:dLbl>
            <c:dLbl>
              <c:idx val="2"/>
              <c:delete val="1"/>
            </c:dLbl>
            <c:numFmt formatCode="General" sourceLinked="1"/>
            <c:spPr>
              <a:noFill/>
              <a:ln w="3175">
                <a:noFill/>
              </a:ln>
            </c:spPr>
            <c:txPr>
              <a:bodyPr vert="horz" rot="0" anchor="ctr"/>
              <a:lstStyle/>
              <a:p>
                <a:pPr algn="ctr">
                  <a:defRPr lang="en-US" cap="none" sz="1050" b="0" i="0" u="none" baseline="0">
                    <a:solidFill>
                      <a:srgbClr val="000000"/>
                    </a:solidFill>
                  </a:defRPr>
                </a:pPr>
              </a:p>
            </c:txPr>
            <c:dLblPos val="inEnd"/>
            <c:showLegendKey val="0"/>
            <c:showVal val="1"/>
            <c:showBubbleSize val="0"/>
            <c:showCatName val="0"/>
            <c:showSerName val="0"/>
            <c:showPercent val="0"/>
          </c:dLbls>
          <c:cat>
            <c:strRef>
              <c:f>'Data for graph'!$B$1:$D$1</c:f>
              <c:strCache>
                <c:ptCount val="3"/>
                <c:pt idx="0">
                  <c:v>2004</c:v>
                </c:pt>
                <c:pt idx="1">
                  <c:v>2006</c:v>
                </c:pt>
                <c:pt idx="2">
                  <c:v>2008</c:v>
                </c:pt>
              </c:strCache>
            </c:strRef>
          </c:cat>
          <c:val>
            <c:numRef>
              <c:f>'Data for graph'!$B$4:$D$4</c:f>
              <c:numCache>
                <c:ptCount val="3"/>
                <c:pt idx="0">
                  <c:v>37.55</c:v>
                </c:pt>
                <c:pt idx="1">
                  <c:v>35.07</c:v>
                </c:pt>
                <c:pt idx="2">
                  <c:v>38.49</c:v>
                </c:pt>
              </c:numCache>
            </c:numRef>
          </c:val>
        </c:ser>
        <c:ser>
          <c:idx val="4"/>
          <c:order val="3"/>
          <c:tx>
            <c:strRef>
              <c:f>'Data for graph'!$A$5</c:f>
              <c:strCache>
                <c:ptCount val="1"/>
                <c:pt idx="0">
                  <c:v>Plastic wastes</c:v>
                </c:pt>
              </c:strCache>
            </c:strRef>
          </c:tx>
          <c:spPr>
            <a:solidFill>
              <a:srgbClr val="E46C0A"/>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graph'!$B$1:$D$1</c:f>
              <c:strCache>
                <c:ptCount val="3"/>
                <c:pt idx="0">
                  <c:v>2004</c:v>
                </c:pt>
                <c:pt idx="1">
                  <c:v>2006</c:v>
                </c:pt>
                <c:pt idx="2">
                  <c:v>2008</c:v>
                </c:pt>
              </c:strCache>
            </c:strRef>
          </c:cat>
          <c:val>
            <c:numRef>
              <c:f>'Data for graph'!$B$5:$D$5</c:f>
              <c:numCache>
                <c:ptCount val="3"/>
                <c:pt idx="0">
                  <c:v>7.54</c:v>
                </c:pt>
                <c:pt idx="1">
                  <c:v>6.5</c:v>
                </c:pt>
                <c:pt idx="2">
                  <c:v>7.21</c:v>
                </c:pt>
              </c:numCache>
            </c:numRef>
          </c:val>
        </c:ser>
        <c:ser>
          <c:idx val="5"/>
          <c:order val="4"/>
          <c:tx>
            <c:strRef>
              <c:f>'Data for graph'!$A$6</c:f>
              <c:strCache>
                <c:ptCount val="1"/>
                <c:pt idx="0">
                  <c:v>Textile wastes</c:v>
                </c:pt>
              </c:strCache>
            </c:strRef>
          </c:tx>
          <c:spPr>
            <a:solidFill>
              <a:srgbClr val="C4BD9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graph'!$B$1:$D$1</c:f>
              <c:strCache>
                <c:ptCount val="3"/>
                <c:pt idx="0">
                  <c:v>2004</c:v>
                </c:pt>
                <c:pt idx="1">
                  <c:v>2006</c:v>
                </c:pt>
                <c:pt idx="2">
                  <c:v>2008</c:v>
                </c:pt>
              </c:strCache>
            </c:strRef>
          </c:cat>
          <c:val>
            <c:numRef>
              <c:f>'Data for graph'!$B$6:$D$6</c:f>
              <c:numCache>
                <c:ptCount val="3"/>
                <c:pt idx="0">
                  <c:v>1.63</c:v>
                </c:pt>
                <c:pt idx="1">
                  <c:v>2.53</c:v>
                </c:pt>
                <c:pt idx="2">
                  <c:v>1.21</c:v>
                </c:pt>
              </c:numCache>
            </c:numRef>
          </c:val>
        </c:ser>
        <c:ser>
          <c:idx val="6"/>
          <c:order val="5"/>
          <c:tx>
            <c:strRef>
              <c:f>'Data for graph'!$A$7</c:f>
              <c:strCache>
                <c:ptCount val="1"/>
                <c:pt idx="0">
                  <c:v>Wood wastes</c:v>
                </c:pt>
              </c:strCache>
            </c:strRef>
          </c:tx>
          <c:spPr>
            <a:solidFill>
              <a:srgbClr val="93A9C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graph'!$B$1:$D$1</c:f>
              <c:strCache>
                <c:ptCount val="3"/>
                <c:pt idx="0">
                  <c:v>2004</c:v>
                </c:pt>
                <c:pt idx="1">
                  <c:v>2006</c:v>
                </c:pt>
                <c:pt idx="2">
                  <c:v>2008</c:v>
                </c:pt>
              </c:strCache>
            </c:strRef>
          </c:cat>
          <c:val>
            <c:numRef>
              <c:f>'Data for graph'!$B$7:$D$7</c:f>
              <c:numCache>
                <c:ptCount val="3"/>
                <c:pt idx="0">
                  <c:v>26.14</c:v>
                </c:pt>
                <c:pt idx="1">
                  <c:v>25.38</c:v>
                </c:pt>
                <c:pt idx="2">
                  <c:v>24.99</c:v>
                </c:pt>
              </c:numCache>
            </c:numRef>
          </c:val>
        </c:ser>
        <c:ser>
          <c:idx val="7"/>
          <c:order val="6"/>
          <c:tx>
            <c:strRef>
              <c:f>'Data for graph'!$A$8</c:f>
              <c:strCache>
                <c:ptCount val="1"/>
                <c:pt idx="0">
                  <c:v>Net exports from EU for recycling (all 6 waste materials)</c:v>
                </c:pt>
              </c:strCache>
            </c:strRef>
          </c:tx>
          <c:spPr>
            <a:solidFill>
              <a:srgbClr val="FCD5B5"/>
            </a:solidFill>
            <a:ln w="12700">
              <a:solidFill>
                <a:srgbClr val="333399"/>
              </a:solidFill>
              <a:prstDash val="sysDot"/>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
                <c:rich>
                  <a:bodyPr vert="horz" rot="0" anchor="ctr"/>
                  <a:lstStyle/>
                  <a:p>
                    <a:pPr algn="ctr">
                      <a:defRPr/>
                    </a:pPr>
                    <a:r>
                      <a:rPr lang="en-US" cap="none" sz="1050" b="0" i="0" u="none" baseline="0">
                        <a:solidFill>
                          <a:srgbClr val="000000"/>
                        </a:solidFill>
                      </a:rPr>
                      <a:t>Net exports
</a:t>
                    </a:r>
                    <a:r>
                      <a:rPr lang="en-US" cap="none" sz="1050" b="0" i="0" u="none" baseline="0">
                        <a:solidFill>
                          <a:srgbClr val="000000"/>
                        </a:solidFill>
                      </a:rPr>
                      <a:t>for recycling</a:t>
                    </a:r>
                  </a:p>
                </c:rich>
              </c:tx>
              <c:numFmt formatCode="General" sourceLinked="1"/>
              <c:spPr>
                <a:noFill/>
                <a:ln w="3175">
                  <a:noFill/>
                </a:ln>
              </c:spPr>
              <c:showLegendKey val="0"/>
              <c:showVal val="0"/>
              <c:showBubbleSize val="0"/>
              <c:showCatName val="1"/>
              <c:showSerName val="0"/>
              <c:showPercent val="0"/>
            </c:dLbl>
            <c:dLbl>
              <c:idx val="1"/>
              <c:delete val="1"/>
            </c:dLbl>
            <c:dLbl>
              <c:idx val="2"/>
              <c:delete val="1"/>
            </c:dLbl>
            <c:numFmt formatCode="General" sourceLinked="1"/>
            <c:spPr>
              <a:noFill/>
              <a:ln w="3175">
                <a:noFill/>
              </a:ln>
            </c:spPr>
            <c:txPr>
              <a:bodyPr vert="horz" rot="0" anchor="ctr"/>
              <a:lstStyle/>
              <a:p>
                <a:pPr algn="ctr">
                  <a:defRPr lang="en-US" cap="none" sz="1050" b="0" i="0" u="none" baseline="0">
                    <a:solidFill>
                      <a:srgbClr val="000000"/>
                    </a:solidFill>
                  </a:defRPr>
                </a:pPr>
              </a:p>
            </c:txPr>
            <c:dLblPos val="inEnd"/>
            <c:showLegendKey val="0"/>
            <c:showVal val="1"/>
            <c:showBubbleSize val="0"/>
            <c:showCatName val="0"/>
            <c:showSerName val="0"/>
            <c:showPercent val="0"/>
          </c:dLbls>
          <c:cat>
            <c:strRef>
              <c:f>'Data for graph'!$B$1:$D$1</c:f>
              <c:strCache>
                <c:ptCount val="3"/>
                <c:pt idx="0">
                  <c:v>2004</c:v>
                </c:pt>
                <c:pt idx="1">
                  <c:v>2006</c:v>
                </c:pt>
                <c:pt idx="2">
                  <c:v>2008</c:v>
                </c:pt>
              </c:strCache>
            </c:strRef>
          </c:cat>
          <c:val>
            <c:numRef>
              <c:f>'Data for graph'!$B$8:$D$8</c:f>
              <c:numCache>
                <c:ptCount val="3"/>
                <c:pt idx="0">
                  <c:v>11.767231500000001</c:v>
                </c:pt>
                <c:pt idx="1">
                  <c:v>14.469631600000001</c:v>
                </c:pt>
                <c:pt idx="2">
                  <c:v>20.2608289</c:v>
                </c:pt>
              </c:numCache>
            </c:numRef>
          </c:val>
        </c:ser>
        <c:overlap val="100"/>
        <c:gapWidth val="182"/>
        <c:axId val="60401583"/>
        <c:axId val="6743336"/>
      </c:barChart>
      <c:catAx>
        <c:axId val="60401583"/>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200" b="0" i="0" u="none" baseline="0">
                <a:solidFill>
                  <a:srgbClr val="000000"/>
                </a:solidFill>
              </a:defRPr>
            </a:pPr>
          </a:p>
        </c:txPr>
        <c:crossAx val="6743336"/>
        <c:crosses val="autoZero"/>
        <c:auto val="1"/>
        <c:lblOffset val="100"/>
        <c:tickLblSkip val="1"/>
        <c:noMultiLvlLbl val="0"/>
      </c:catAx>
      <c:valAx>
        <c:axId val="6743336"/>
        <c:scaling>
          <c:orientation val="minMax"/>
        </c:scaling>
        <c:axPos val="l"/>
        <c:title>
          <c:tx>
            <c:rich>
              <a:bodyPr vert="horz" rot="-5400000" anchor="ctr"/>
              <a:lstStyle/>
              <a:p>
                <a:pPr algn="ctr">
                  <a:defRPr/>
                </a:pPr>
                <a:r>
                  <a:rPr lang="en-US" cap="none" sz="1400" b="0" i="0" u="none" baseline="0">
                    <a:solidFill>
                      <a:srgbClr val="000000"/>
                    </a:solidFill>
                  </a:rPr>
                  <a:t>Millions of tonnes</a:t>
                </a:r>
              </a:p>
            </c:rich>
          </c:tx>
          <c:layout>
            <c:manualLayout>
              <c:xMode val="factor"/>
              <c:yMode val="factor"/>
              <c:x val="-0.00625"/>
              <c:y val="-0.006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100" b="0" i="0" u="none" baseline="0">
                <a:solidFill>
                  <a:srgbClr val="000000"/>
                </a:solidFill>
              </a:defRPr>
            </a:pPr>
          </a:p>
        </c:txPr>
        <c:crossAx val="60401583"/>
        <c:crossesAt val="1"/>
        <c:crossBetween val="between"/>
        <c:dispUnits/>
      </c:valAx>
      <c:spPr>
        <a:noFill/>
        <a:ln>
          <a:noFill/>
        </a:ln>
      </c:spPr>
    </c:plotArea>
    <c:legend>
      <c:legendPos val="r"/>
      <c:layout>
        <c:manualLayout>
          <c:xMode val="edge"/>
          <c:yMode val="edge"/>
          <c:x val="0.80575"/>
          <c:y val="0.13025"/>
          <c:w val="0.18925"/>
          <c:h val="0.7905"/>
        </c:manualLayout>
      </c:layout>
      <c:overlay val="0"/>
      <c:spPr>
        <a:noFill/>
        <a:ln w="3175">
          <a:noFill/>
        </a:ln>
      </c:spPr>
      <c:txPr>
        <a:bodyPr vert="horz" rot="0"/>
        <a:lstStyle/>
        <a:p>
          <a:pPr>
            <a:defRPr lang="en-US" cap="none" sz="128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0.47</cdr:x>
      <cdr:y>0.24325</cdr:y>
    </cdr:from>
    <cdr:to>
      <cdr:x>0.50375</cdr:x>
      <cdr:y>0.9275</cdr:y>
    </cdr:to>
    <cdr:sp>
      <cdr:nvSpPr>
        <cdr:cNvPr id="1" name="Højre klammeparentes 1"/>
        <cdr:cNvSpPr>
          <a:spLocks/>
        </cdr:cNvSpPr>
      </cdr:nvSpPr>
      <cdr:spPr>
        <a:xfrm>
          <a:off x="4505325" y="1419225"/>
          <a:ext cx="323850" cy="4010025"/>
        </a:xfrm>
        <a:prstGeom prst="rightBrace">
          <a:avLst/>
        </a:prstGeom>
        <a:noFill/>
        <a:ln w="9525" cmpd="sng">
          <a:solidFill>
            <a:srgbClr val="4A7EBB"/>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0.47275</cdr:x>
      <cdr:y>0.2025</cdr:y>
    </cdr:from>
    <cdr:to>
      <cdr:x>0.49575</cdr:x>
      <cdr:y>0.2025</cdr:y>
    </cdr:to>
    <cdr:sp>
      <cdr:nvSpPr>
        <cdr:cNvPr id="2" name="Lige pilforbindelse 3"/>
        <cdr:cNvSpPr>
          <a:spLocks/>
        </cdr:cNvSpPr>
      </cdr:nvSpPr>
      <cdr:spPr>
        <a:xfrm flipH="1">
          <a:off x="4533900" y="1181100"/>
          <a:ext cx="219075" cy="0"/>
        </a:xfrm>
        <a:prstGeom prst="straightConnector1">
          <a:avLst/>
        </a:prstGeom>
        <a:noFill/>
        <a:ln w="9525" cmpd="sng">
          <a:solidFill>
            <a:srgbClr val="4A7EBB"/>
          </a:solidFill>
          <a:headEnd type="none"/>
          <a:tailEnd type="arrow"/>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0.3405</cdr:x>
      <cdr:y>0.17775</cdr:y>
    </cdr:from>
    <cdr:to>
      <cdr:x>0.37575</cdr:x>
      <cdr:y>0.92575</cdr:y>
    </cdr:to>
    <cdr:sp>
      <cdr:nvSpPr>
        <cdr:cNvPr id="3" name="Venstre klammeparentes 5"/>
        <cdr:cNvSpPr>
          <a:spLocks/>
        </cdr:cNvSpPr>
      </cdr:nvSpPr>
      <cdr:spPr>
        <a:xfrm>
          <a:off x="3267075" y="1038225"/>
          <a:ext cx="342900" cy="4381500"/>
        </a:xfrm>
        <a:prstGeom prst="leftBrace">
          <a:avLst>
            <a:gd name="adj" fmla="val -46263"/>
          </a:avLst>
        </a:prstGeom>
        <a:noFill/>
        <a:ln w="9525" cmpd="sng">
          <a:solidFill>
            <a:srgbClr val="4A7EBB"/>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123825</xdr:colOff>
      <xdr:row>2</xdr:row>
      <xdr:rowOff>19050</xdr:rowOff>
    </xdr:from>
    <xdr:to>
      <xdr:col>16</xdr:col>
      <xdr:colOff>581025</xdr:colOff>
      <xdr:row>37</xdr:row>
      <xdr:rowOff>123825</xdr:rowOff>
    </xdr:to>
    <xdr:graphicFrame>
      <xdr:nvGraphicFramePr>
        <xdr:cNvPr id="1" name="Diagram 3"/>
        <xdr:cNvGraphicFramePr/>
      </xdr:nvGraphicFramePr>
      <xdr:xfrm>
        <a:off x="733425" y="342900"/>
        <a:ext cx="9601200" cy="58578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epp.eurostat.ec.europa.eu/portal/page/portal/external_trade/data/database" TargetMode="External" /><Relationship Id="rId2" Type="http://schemas.openxmlformats.org/officeDocument/2006/relationships/hyperlink" Target="http://epp.eurostat.ec.europa.eu/portal/page/portal/external_trade/data/database"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http://epp.eurostat.ec.europa.eu/portal/page/portal/eurostat/home/" TargetMode="External" /><Relationship Id="rId2" Type="http://schemas.openxmlformats.org/officeDocument/2006/relationships/hyperlink" Target="http://appsso.eurostat.ec.europa.eu/nui/show.do?dataset=env_wastrt&amp;lang=en" TargetMode="External" /><Relationship Id="rId3" Type="http://schemas.openxmlformats.org/officeDocument/2006/relationships/hyperlink" Target="http://epp.eurostat.ec.europa.eu/portal/page/portal/eurostat/home/" TargetMode="External" /><Relationship Id="rId4" Type="http://schemas.openxmlformats.org/officeDocument/2006/relationships/hyperlink" Target="http://epp.eurostat.ec.europa.eu/portal/page/portal/external_trade/data/database" TargetMode="External" /><Relationship Id="rId5" Type="http://schemas.openxmlformats.org/officeDocument/2006/relationships/comments" Target="../comments5.xml" /><Relationship Id="rId6" Type="http://schemas.openxmlformats.org/officeDocument/2006/relationships/vmlDrawing" Target="../drawings/vmlDrawing1.vml" /><Relationship Id="rId7"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O49"/>
  <sheetViews>
    <sheetView zoomScalePageLayoutView="0" workbookViewId="0" topLeftCell="A13">
      <selection activeCell="F21" sqref="F21"/>
    </sheetView>
  </sheetViews>
  <sheetFormatPr defaultColWidth="9.140625" defaultRowHeight="12.75"/>
  <cols>
    <col min="1" max="1" width="71.421875" style="35" customWidth="1"/>
    <col min="2" max="4" width="15.8515625" style="36" customWidth="1"/>
    <col min="5" max="20" width="12.57421875" style="36" bestFit="1" customWidth="1"/>
    <col min="21" max="21" width="12.7109375" style="36" customWidth="1"/>
    <col min="22" max="16384" width="9.140625" style="36" customWidth="1"/>
  </cols>
  <sheetData>
    <row r="1" spans="1:41" s="37" customFormat="1" ht="26.25" customHeight="1">
      <c r="A1" s="58" t="s">
        <v>83</v>
      </c>
      <c r="B1" s="59">
        <v>2004</v>
      </c>
      <c r="C1" s="59">
        <v>2006</v>
      </c>
      <c r="D1" s="59">
        <v>2008</v>
      </c>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row>
    <row r="2" spans="1:4" ht="15" customHeight="1">
      <c r="A2" s="61" t="s">
        <v>82</v>
      </c>
      <c r="B2" s="66" t="s">
        <v>128</v>
      </c>
      <c r="C2" s="67"/>
      <c r="D2" s="68"/>
    </row>
    <row r="3" spans="1:4" ht="12.75">
      <c r="A3" s="57" t="s">
        <v>84</v>
      </c>
      <c r="B3" s="56">
        <v>31433.1</v>
      </c>
      <c r="C3" s="56">
        <v>42452.4</v>
      </c>
      <c r="D3" s="56">
        <v>46744.8</v>
      </c>
    </row>
    <row r="4" spans="1:4" ht="12.75">
      <c r="A4" s="57" t="s">
        <v>85</v>
      </c>
      <c r="B4" s="56">
        <v>6064.8</v>
      </c>
      <c r="C4" s="56">
        <v>5511.4</v>
      </c>
      <c r="D4" s="56">
        <v>5090.5</v>
      </c>
    </row>
    <row r="5" spans="1:4" ht="12.75">
      <c r="A5" s="57" t="s">
        <v>86</v>
      </c>
      <c r="B5" s="56">
        <v>12573.7</v>
      </c>
      <c r="C5" s="56">
        <v>10564.9</v>
      </c>
      <c r="D5" s="56">
        <v>10655.9</v>
      </c>
    </row>
    <row r="6" spans="1:4" ht="12.75">
      <c r="A6" s="57" t="s">
        <v>87</v>
      </c>
      <c r="B6" s="56">
        <v>8044.3</v>
      </c>
      <c r="C6" s="56">
        <v>14263</v>
      </c>
      <c r="D6" s="56">
        <v>15771.4</v>
      </c>
    </row>
    <row r="7" spans="1:4" ht="12.75">
      <c r="A7" s="57" t="s">
        <v>88</v>
      </c>
      <c r="B7" s="56" t="s">
        <v>126</v>
      </c>
      <c r="C7" s="56" t="s">
        <v>126</v>
      </c>
      <c r="D7" s="56" t="s">
        <v>126</v>
      </c>
    </row>
    <row r="8" spans="1:4" ht="12.75">
      <c r="A8" s="57" t="s">
        <v>89</v>
      </c>
      <c r="B8" s="56">
        <v>37852.8</v>
      </c>
      <c r="C8" s="56">
        <v>26337.1</v>
      </c>
      <c r="D8" s="56">
        <v>9389.7</v>
      </c>
    </row>
    <row r="9" spans="1:4" ht="12.75">
      <c r="A9" s="57" t="s">
        <v>90</v>
      </c>
      <c r="B9" s="56" t="s">
        <v>126</v>
      </c>
      <c r="C9" s="56" t="s">
        <v>126</v>
      </c>
      <c r="D9" s="56" t="s">
        <v>126</v>
      </c>
    </row>
    <row r="10" spans="1:4" ht="12.75">
      <c r="A10" s="57" t="s">
        <v>91</v>
      </c>
      <c r="B10" s="56">
        <v>49939.8</v>
      </c>
      <c r="C10" s="56">
        <v>156660.1</v>
      </c>
      <c r="D10" s="56">
        <v>155306</v>
      </c>
    </row>
    <row r="11" spans="1:4" ht="12.75">
      <c r="A11" s="57" t="s">
        <v>92</v>
      </c>
      <c r="B11" s="56" t="s">
        <v>126</v>
      </c>
      <c r="C11" s="56" t="s">
        <v>126</v>
      </c>
      <c r="D11" s="56" t="s">
        <v>126</v>
      </c>
    </row>
    <row r="12" spans="1:4" ht="12.75">
      <c r="A12" s="57" t="s">
        <v>93</v>
      </c>
      <c r="B12" s="56" t="s">
        <v>126</v>
      </c>
      <c r="C12" s="56" t="s">
        <v>126</v>
      </c>
      <c r="D12" s="56" t="s">
        <v>126</v>
      </c>
    </row>
    <row r="13" spans="1:4" ht="12.75">
      <c r="A13" s="57" t="s">
        <v>94</v>
      </c>
      <c r="B13" s="56" t="s">
        <v>126</v>
      </c>
      <c r="C13" s="56" t="s">
        <v>126</v>
      </c>
      <c r="D13" s="56" t="s">
        <v>126</v>
      </c>
    </row>
    <row r="14" spans="1:4" ht="12.75">
      <c r="A14" s="57" t="s">
        <v>95</v>
      </c>
      <c r="B14" s="56" t="s">
        <v>126</v>
      </c>
      <c r="C14" s="56" t="s">
        <v>126</v>
      </c>
      <c r="D14" s="56" t="s">
        <v>126</v>
      </c>
    </row>
    <row r="15" spans="1:4" ht="12.75">
      <c r="A15" s="57" t="s">
        <v>96</v>
      </c>
      <c r="B15" s="56">
        <v>1346900.3</v>
      </c>
      <c r="C15" s="56">
        <v>1465069.8</v>
      </c>
      <c r="D15" s="56">
        <v>2006331.9</v>
      </c>
    </row>
    <row r="16" spans="1:4" ht="12.75">
      <c r="A16" s="57" t="s">
        <v>97</v>
      </c>
      <c r="B16" s="56" t="s">
        <v>126</v>
      </c>
      <c r="C16" s="56" t="s">
        <v>126</v>
      </c>
      <c r="D16" s="56" t="s">
        <v>126</v>
      </c>
    </row>
    <row r="17" spans="1:4" ht="12.75">
      <c r="A17" s="57" t="s">
        <v>98</v>
      </c>
      <c r="B17" s="56">
        <v>125446</v>
      </c>
      <c r="C17" s="56">
        <v>112295.1</v>
      </c>
      <c r="D17" s="56">
        <v>118791.5</v>
      </c>
    </row>
    <row r="18" spans="1:4" ht="12.75">
      <c r="A18" s="57" t="s">
        <v>99</v>
      </c>
      <c r="B18" s="56">
        <v>66814.9</v>
      </c>
      <c r="C18" s="56">
        <v>104474.8</v>
      </c>
      <c r="D18" s="56">
        <v>106556</v>
      </c>
    </row>
    <row r="19" spans="1:4" ht="12.75">
      <c r="A19" s="57" t="s">
        <v>100</v>
      </c>
      <c r="B19" s="56">
        <v>170293.6</v>
      </c>
      <c r="C19" s="56">
        <v>199879.4</v>
      </c>
      <c r="D19" s="56">
        <v>249372</v>
      </c>
    </row>
    <row r="20" spans="1:4" ht="12.75">
      <c r="A20" s="57" t="s">
        <v>101</v>
      </c>
      <c r="B20" s="56">
        <v>196785.3</v>
      </c>
      <c r="C20" s="56">
        <v>193817.5</v>
      </c>
      <c r="D20" s="56">
        <v>247128.6</v>
      </c>
    </row>
    <row r="21" spans="1:4" ht="12.75">
      <c r="A21" s="57" t="s">
        <v>102</v>
      </c>
      <c r="B21" s="56">
        <v>187540.7</v>
      </c>
      <c r="C21" s="56">
        <v>207794.3</v>
      </c>
      <c r="D21" s="56">
        <v>242787.2</v>
      </c>
    </row>
    <row r="22" spans="1:4" ht="12.75">
      <c r="A22" s="57" t="s">
        <v>103</v>
      </c>
      <c r="B22" s="56">
        <v>168814.1</v>
      </c>
      <c r="C22" s="56">
        <v>188231.8</v>
      </c>
      <c r="D22" s="56">
        <v>163241.8</v>
      </c>
    </row>
    <row r="23" spans="1:4" ht="12.75">
      <c r="A23" s="57" t="s">
        <v>104</v>
      </c>
      <c r="B23" s="56">
        <v>647.9</v>
      </c>
      <c r="C23" s="56">
        <v>191.1</v>
      </c>
      <c r="D23" s="56">
        <v>397.7</v>
      </c>
    </row>
    <row r="24" spans="1:4" ht="12.75">
      <c r="A24" s="57" t="s">
        <v>105</v>
      </c>
      <c r="B24" s="56">
        <v>59783.1</v>
      </c>
      <c r="C24" s="56">
        <v>61396.4</v>
      </c>
      <c r="D24" s="56">
        <v>65353.1</v>
      </c>
    </row>
    <row r="25" spans="1:4" ht="12.75">
      <c r="A25" s="57" t="s">
        <v>106</v>
      </c>
      <c r="B25" s="56" t="s">
        <v>126</v>
      </c>
      <c r="C25" s="56" t="s">
        <v>126</v>
      </c>
      <c r="D25" s="56" t="s">
        <v>126</v>
      </c>
    </row>
    <row r="26" spans="1:4" ht="12.75">
      <c r="A26" s="57" t="s">
        <v>107</v>
      </c>
      <c r="B26" s="56">
        <v>206912.6</v>
      </c>
      <c r="C26" s="56">
        <v>265881.2</v>
      </c>
      <c r="D26" s="56">
        <v>240302.2</v>
      </c>
    </row>
    <row r="27" spans="1:4" ht="12.75">
      <c r="A27" s="57" t="s">
        <v>108</v>
      </c>
      <c r="B27" s="56">
        <v>172498.4</v>
      </c>
      <c r="C27" s="56">
        <v>191176.4</v>
      </c>
      <c r="D27" s="56">
        <v>128945.8</v>
      </c>
    </row>
    <row r="28" spans="1:4" ht="12.75">
      <c r="A28" s="57" t="s">
        <v>109</v>
      </c>
      <c r="B28" s="56" t="s">
        <v>126</v>
      </c>
      <c r="C28" s="56" t="s">
        <v>126</v>
      </c>
      <c r="D28" s="56" t="s">
        <v>126</v>
      </c>
    </row>
    <row r="29" spans="1:4" ht="12.75">
      <c r="A29" s="57" t="s">
        <v>110</v>
      </c>
      <c r="B29" s="56">
        <v>567329</v>
      </c>
      <c r="C29" s="56">
        <v>603703.6</v>
      </c>
      <c r="D29" s="56">
        <v>404367.1</v>
      </c>
    </row>
    <row r="30" spans="1:4" ht="12.75">
      <c r="A30" s="57" t="s">
        <v>111</v>
      </c>
      <c r="B30" s="56">
        <v>263768.5</v>
      </c>
      <c r="C30" s="56">
        <v>400176.7</v>
      </c>
      <c r="D30" s="56">
        <v>324085.1</v>
      </c>
    </row>
    <row r="31" spans="1:4" ht="12.75">
      <c r="A31" s="57" t="s">
        <v>112</v>
      </c>
      <c r="B31" s="56">
        <v>254506.5</v>
      </c>
      <c r="C31" s="56">
        <v>411079.9</v>
      </c>
      <c r="D31" s="56">
        <v>296854.1</v>
      </c>
    </row>
    <row r="32" spans="1:4" ht="12.75">
      <c r="A32" s="57" t="s">
        <v>113</v>
      </c>
      <c r="B32" s="56">
        <v>50996.5</v>
      </c>
      <c r="C32" s="56">
        <v>20228.3</v>
      </c>
      <c r="D32" s="56">
        <v>12269.4</v>
      </c>
    </row>
    <row r="33" spans="1:4" ht="12.75">
      <c r="A33" s="57" t="s">
        <v>114</v>
      </c>
      <c r="B33" s="56">
        <v>1233770.9</v>
      </c>
      <c r="C33" s="56">
        <v>1341687</v>
      </c>
      <c r="D33" s="56">
        <v>942539.8</v>
      </c>
    </row>
    <row r="34" spans="1:4" ht="12.75">
      <c r="A34" s="57" t="s">
        <v>115</v>
      </c>
      <c r="B34" s="56">
        <v>165314.7</v>
      </c>
      <c r="C34" s="56">
        <v>74337</v>
      </c>
      <c r="D34" s="56">
        <v>26021.7</v>
      </c>
    </row>
    <row r="35" spans="1:4" ht="12.75">
      <c r="A35" s="57" t="s">
        <v>116</v>
      </c>
      <c r="B35" s="56">
        <v>3754794.9</v>
      </c>
      <c r="C35" s="56">
        <v>2908166.6</v>
      </c>
      <c r="D35" s="56">
        <v>2363234.3</v>
      </c>
    </row>
    <row r="36" spans="1:4" ht="12.75">
      <c r="A36" s="57" t="s">
        <v>117</v>
      </c>
      <c r="B36" s="56" t="s">
        <v>126</v>
      </c>
      <c r="C36" s="56" t="s">
        <v>126</v>
      </c>
      <c r="D36" s="56" t="s">
        <v>126</v>
      </c>
    </row>
    <row r="37" spans="1:4" ht="12.75">
      <c r="A37" s="57" t="s">
        <v>118</v>
      </c>
      <c r="B37" s="56" t="s">
        <v>126</v>
      </c>
      <c r="C37" s="56" t="s">
        <v>126</v>
      </c>
      <c r="D37" s="56" t="s">
        <v>126</v>
      </c>
    </row>
    <row r="38" spans="1:4" ht="12.75">
      <c r="A38" s="57" t="s">
        <v>119</v>
      </c>
      <c r="B38" s="56">
        <v>118407.7</v>
      </c>
      <c r="C38" s="56">
        <v>144489.8</v>
      </c>
      <c r="D38" s="56">
        <v>147220.4</v>
      </c>
    </row>
    <row r="39" spans="1:4" ht="12.75">
      <c r="A39" s="57" t="s">
        <v>120</v>
      </c>
      <c r="B39" s="56">
        <v>51297</v>
      </c>
      <c r="C39" s="56">
        <v>75776.7</v>
      </c>
      <c r="D39" s="56">
        <v>67235.3</v>
      </c>
    </row>
    <row r="40" spans="1:4" ht="12.75">
      <c r="A40" s="57" t="s">
        <v>121</v>
      </c>
      <c r="B40" s="56">
        <v>95362.1</v>
      </c>
      <c r="C40" s="56">
        <v>143213.9</v>
      </c>
      <c r="D40" s="56">
        <v>119642.5</v>
      </c>
    </row>
    <row r="41" spans="1:4" ht="12.75">
      <c r="A41" s="57" t="s">
        <v>122</v>
      </c>
      <c r="B41" s="56">
        <v>1196.5</v>
      </c>
      <c r="C41" s="56">
        <v>962.2</v>
      </c>
      <c r="D41" s="56">
        <v>985.2</v>
      </c>
    </row>
    <row r="42" spans="1:4" ht="12.75">
      <c r="A42" s="57" t="s">
        <v>123</v>
      </c>
      <c r="B42" s="56">
        <v>16237.8</v>
      </c>
      <c r="C42" s="56">
        <v>18433.5</v>
      </c>
      <c r="D42" s="56">
        <v>18663.4</v>
      </c>
    </row>
    <row r="43" spans="1:4" ht="12.75">
      <c r="A43" s="57" t="s">
        <v>124</v>
      </c>
      <c r="B43" s="56">
        <v>70767.8</v>
      </c>
      <c r="C43" s="56">
        <v>84996.5</v>
      </c>
      <c r="D43" s="56">
        <v>77606.3</v>
      </c>
    </row>
    <row r="44" spans="1:4" ht="13.5" thickBot="1">
      <c r="A44" s="62" t="s">
        <v>125</v>
      </c>
      <c r="B44" s="63">
        <v>266495.6</v>
      </c>
      <c r="C44" s="63">
        <v>262493.1</v>
      </c>
      <c r="D44" s="63">
        <v>279798.7</v>
      </c>
    </row>
    <row r="45" spans="1:4" ht="22.5" customHeight="1">
      <c r="A45" s="64" t="s">
        <v>132</v>
      </c>
      <c r="B45" s="65">
        <f>SUM(B3:B44)</f>
        <v>9758590.9</v>
      </c>
      <c r="C45" s="65">
        <f>SUM(C3:C44)</f>
        <v>9735741.5</v>
      </c>
      <c r="D45" s="65">
        <f>SUM(D3:D44)</f>
        <v>8892689.4</v>
      </c>
    </row>
    <row r="49" ht="12.75">
      <c r="B49" s="36" t="s">
        <v>129</v>
      </c>
    </row>
  </sheetData>
  <sheetProtection/>
  <mergeCells count="1">
    <mergeCell ref="B2:D2"/>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O45"/>
  <sheetViews>
    <sheetView zoomScalePageLayoutView="0" workbookViewId="0" topLeftCell="A1">
      <selection activeCell="B45" sqref="B45"/>
    </sheetView>
  </sheetViews>
  <sheetFormatPr defaultColWidth="9.140625" defaultRowHeight="12.75"/>
  <cols>
    <col min="1" max="1" width="71.421875" style="35" customWidth="1"/>
    <col min="2" max="4" width="15.8515625" style="36" customWidth="1"/>
    <col min="5" max="20" width="12.57421875" style="36" bestFit="1" customWidth="1"/>
    <col min="21" max="21" width="12.7109375" style="36" customWidth="1"/>
    <col min="22" max="16384" width="9.140625" style="36" customWidth="1"/>
  </cols>
  <sheetData>
    <row r="1" spans="1:41" s="37" customFormat="1" ht="26.25" customHeight="1">
      <c r="A1" s="58" t="s">
        <v>83</v>
      </c>
      <c r="B1" s="59">
        <v>2004</v>
      </c>
      <c r="C1" s="59">
        <v>2006</v>
      </c>
      <c r="D1" s="59">
        <v>2008</v>
      </c>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row>
    <row r="2" spans="1:4" ht="15" customHeight="1">
      <c r="A2" s="60" t="s">
        <v>82</v>
      </c>
      <c r="B2" s="66" t="s">
        <v>127</v>
      </c>
      <c r="C2" s="67"/>
      <c r="D2" s="68"/>
    </row>
    <row r="3" spans="1:4" ht="12.75">
      <c r="A3" s="57" t="s">
        <v>84</v>
      </c>
      <c r="B3" s="56">
        <v>938610.7</v>
      </c>
      <c r="C3" s="56">
        <v>1234694.2</v>
      </c>
      <c r="D3" s="56">
        <v>1284798</v>
      </c>
    </row>
    <row r="4" spans="1:4" ht="12.75">
      <c r="A4" s="57" t="s">
        <v>85</v>
      </c>
      <c r="B4" s="56">
        <v>17463.7</v>
      </c>
      <c r="C4" s="56">
        <v>83056.9</v>
      </c>
      <c r="D4" s="56">
        <v>74135.5</v>
      </c>
    </row>
    <row r="5" spans="1:4" ht="12.75">
      <c r="A5" s="57" t="s">
        <v>86</v>
      </c>
      <c r="B5" s="56">
        <v>45340.1</v>
      </c>
      <c r="C5" s="56">
        <v>44760.6</v>
      </c>
      <c r="D5" s="56">
        <v>39625.8</v>
      </c>
    </row>
    <row r="6" spans="1:4" ht="12.75">
      <c r="A6" s="57" t="s">
        <v>87</v>
      </c>
      <c r="B6" s="56">
        <v>38316.6</v>
      </c>
      <c r="C6" s="56">
        <v>66309.3</v>
      </c>
      <c r="D6" s="56">
        <v>37760.2</v>
      </c>
    </row>
    <row r="7" spans="1:4" ht="12.75">
      <c r="A7" s="57" t="s">
        <v>88</v>
      </c>
      <c r="B7" s="56" t="s">
        <v>126</v>
      </c>
      <c r="C7" s="56" t="s">
        <v>126</v>
      </c>
      <c r="D7" s="56" t="s">
        <v>126</v>
      </c>
    </row>
    <row r="8" spans="1:4" ht="12.75">
      <c r="A8" s="57" t="s">
        <v>89</v>
      </c>
      <c r="B8" s="56">
        <v>92703.2</v>
      </c>
      <c r="C8" s="56">
        <v>176065.3</v>
      </c>
      <c r="D8" s="56">
        <v>287165.8</v>
      </c>
    </row>
    <row r="9" spans="1:4" ht="12.75">
      <c r="A9" s="57" t="s">
        <v>90</v>
      </c>
      <c r="B9" s="56" t="s">
        <v>126</v>
      </c>
      <c r="C9" s="56" t="s">
        <v>126</v>
      </c>
      <c r="D9" s="56" t="s">
        <v>126</v>
      </c>
    </row>
    <row r="10" spans="1:4" ht="12.75">
      <c r="A10" s="57" t="s">
        <v>91</v>
      </c>
      <c r="B10" s="56">
        <v>386606.2</v>
      </c>
      <c r="C10" s="56">
        <v>497421.3</v>
      </c>
      <c r="D10" s="56">
        <v>516574.3</v>
      </c>
    </row>
    <row r="11" spans="1:4" ht="12.75">
      <c r="A11" s="57" t="s">
        <v>92</v>
      </c>
      <c r="B11" s="56" t="s">
        <v>126</v>
      </c>
      <c r="C11" s="56" t="s">
        <v>126</v>
      </c>
      <c r="D11" s="56" t="s">
        <v>126</v>
      </c>
    </row>
    <row r="12" spans="1:4" ht="12.75">
      <c r="A12" s="57" t="s">
        <v>93</v>
      </c>
      <c r="B12" s="56" t="s">
        <v>126</v>
      </c>
      <c r="C12" s="56" t="s">
        <v>126</v>
      </c>
      <c r="D12" s="56" t="s">
        <v>126</v>
      </c>
    </row>
    <row r="13" spans="1:4" ht="12.75">
      <c r="A13" s="57" t="s">
        <v>94</v>
      </c>
      <c r="B13" s="56" t="s">
        <v>126</v>
      </c>
      <c r="C13" s="56" t="s">
        <v>126</v>
      </c>
      <c r="D13" s="56" t="s">
        <v>126</v>
      </c>
    </row>
    <row r="14" spans="1:4" ht="12.75">
      <c r="A14" s="57" t="s">
        <v>95</v>
      </c>
      <c r="B14" s="56" t="s">
        <v>126</v>
      </c>
      <c r="C14" s="56" t="s">
        <v>126</v>
      </c>
      <c r="D14" s="56" t="s">
        <v>126</v>
      </c>
    </row>
    <row r="15" spans="1:4" ht="12.75">
      <c r="A15" s="57" t="s">
        <v>96</v>
      </c>
      <c r="B15" s="56">
        <v>163073.4</v>
      </c>
      <c r="C15" s="56">
        <v>139166.5</v>
      </c>
      <c r="D15" s="56">
        <v>169017.2</v>
      </c>
    </row>
    <row r="16" spans="1:4" ht="12.75">
      <c r="A16" s="57" t="s">
        <v>97</v>
      </c>
      <c r="B16" s="56" t="s">
        <v>126</v>
      </c>
      <c r="C16" s="56" t="s">
        <v>126</v>
      </c>
      <c r="D16" s="56" t="s">
        <v>126</v>
      </c>
    </row>
    <row r="17" spans="1:4" ht="12.75">
      <c r="A17" s="57" t="s">
        <v>98</v>
      </c>
      <c r="B17" s="56">
        <v>2819998.4</v>
      </c>
      <c r="C17" s="56">
        <v>4386067.7</v>
      </c>
      <c r="D17" s="56">
        <v>6835593.6</v>
      </c>
    </row>
    <row r="18" spans="1:4" ht="12.75">
      <c r="A18" s="57" t="s">
        <v>99</v>
      </c>
      <c r="B18" s="56">
        <v>483687.4</v>
      </c>
      <c r="C18" s="56">
        <v>444516.8</v>
      </c>
      <c r="D18" s="56">
        <v>423710.1</v>
      </c>
    </row>
    <row r="19" spans="1:4" ht="12.75">
      <c r="A19" s="57" t="s">
        <v>100</v>
      </c>
      <c r="B19" s="56">
        <v>1333797.7</v>
      </c>
      <c r="C19" s="56">
        <v>1518938.5</v>
      </c>
      <c r="D19" s="56">
        <v>1664700.4</v>
      </c>
    </row>
    <row r="20" spans="1:4" ht="12.75">
      <c r="A20" s="57" t="s">
        <v>101</v>
      </c>
      <c r="B20" s="56">
        <v>151482.7</v>
      </c>
      <c r="C20" s="56">
        <v>243767.4</v>
      </c>
      <c r="D20" s="56">
        <v>399617.5</v>
      </c>
    </row>
    <row r="21" spans="1:4" ht="12.75">
      <c r="A21" s="57" t="s">
        <v>102</v>
      </c>
      <c r="B21" s="56">
        <v>710655.1</v>
      </c>
      <c r="C21" s="56">
        <v>1107604</v>
      </c>
      <c r="D21" s="56">
        <v>935068.5</v>
      </c>
    </row>
    <row r="22" spans="1:4" ht="12.75">
      <c r="A22" s="57" t="s">
        <v>103</v>
      </c>
      <c r="B22" s="56">
        <v>1236238.6</v>
      </c>
      <c r="C22" s="56">
        <v>994754.1</v>
      </c>
      <c r="D22" s="56">
        <v>1340099.7</v>
      </c>
    </row>
    <row r="23" spans="1:4" ht="12.75">
      <c r="A23" s="57" t="s">
        <v>104</v>
      </c>
      <c r="B23" s="56">
        <v>623.4</v>
      </c>
      <c r="C23" s="56">
        <v>609.4</v>
      </c>
      <c r="D23" s="56">
        <v>267.4</v>
      </c>
    </row>
    <row r="24" spans="1:4" ht="12.75">
      <c r="A24" s="57" t="s">
        <v>105</v>
      </c>
      <c r="B24" s="56">
        <v>594717.2</v>
      </c>
      <c r="C24" s="56">
        <v>704093.5</v>
      </c>
      <c r="D24" s="56">
        <v>873519.3</v>
      </c>
    </row>
    <row r="25" spans="1:4" ht="12.75">
      <c r="A25" s="57" t="s">
        <v>106</v>
      </c>
      <c r="B25" s="56" t="s">
        <v>126</v>
      </c>
      <c r="C25" s="56" t="s">
        <v>126</v>
      </c>
      <c r="D25" s="56" t="s">
        <v>126</v>
      </c>
    </row>
    <row r="26" spans="1:4" ht="12.75">
      <c r="A26" s="57" t="s">
        <v>107</v>
      </c>
      <c r="B26" s="56">
        <v>108570.5</v>
      </c>
      <c r="C26" s="56">
        <v>102841.6</v>
      </c>
      <c r="D26" s="56">
        <v>184294</v>
      </c>
    </row>
    <row r="27" spans="1:4" ht="12.75">
      <c r="A27" s="57" t="s">
        <v>108</v>
      </c>
      <c r="B27" s="56">
        <v>191987.8</v>
      </c>
      <c r="C27" s="56">
        <v>318480.5</v>
      </c>
      <c r="D27" s="56">
        <v>458087.7</v>
      </c>
    </row>
    <row r="28" spans="1:4" ht="12.75">
      <c r="A28" s="57" t="s">
        <v>109</v>
      </c>
      <c r="B28" s="56" t="s">
        <v>126</v>
      </c>
      <c r="C28" s="56" t="s">
        <v>126</v>
      </c>
      <c r="D28" s="56" t="s">
        <v>126</v>
      </c>
    </row>
    <row r="29" spans="1:4" ht="12.75">
      <c r="A29" s="57" t="s">
        <v>110</v>
      </c>
      <c r="B29" s="56">
        <v>166764.4</v>
      </c>
      <c r="C29" s="56">
        <v>242733.8</v>
      </c>
      <c r="D29" s="56">
        <v>411115.9</v>
      </c>
    </row>
    <row r="30" spans="1:4" ht="12.75">
      <c r="A30" s="57" t="s">
        <v>111</v>
      </c>
      <c r="B30" s="56">
        <v>132641.1</v>
      </c>
      <c r="C30" s="56">
        <v>207687.7</v>
      </c>
      <c r="D30" s="56">
        <v>144987.7</v>
      </c>
    </row>
    <row r="31" spans="1:4" ht="12.75">
      <c r="A31" s="57" t="s">
        <v>112</v>
      </c>
      <c r="B31" s="56">
        <v>208069.7</v>
      </c>
      <c r="C31" s="56">
        <v>588891.4</v>
      </c>
      <c r="D31" s="56">
        <v>391612.6</v>
      </c>
    </row>
    <row r="32" spans="1:4" ht="12.75">
      <c r="A32" s="57" t="s">
        <v>113</v>
      </c>
      <c r="B32" s="56">
        <v>107359.5</v>
      </c>
      <c r="C32" s="56">
        <v>287551.2</v>
      </c>
      <c r="D32" s="56">
        <v>537404</v>
      </c>
    </row>
    <row r="33" spans="1:4" ht="12.75">
      <c r="A33" s="57" t="s">
        <v>114</v>
      </c>
      <c r="B33" s="56">
        <v>5579386.8</v>
      </c>
      <c r="C33" s="56">
        <v>3585501.4</v>
      </c>
      <c r="D33" s="56">
        <v>4230683.5</v>
      </c>
    </row>
    <row r="34" spans="1:4" ht="12.75">
      <c r="A34" s="57" t="s">
        <v>115</v>
      </c>
      <c r="B34" s="56">
        <v>52562.5</v>
      </c>
      <c r="C34" s="56">
        <v>69244.8</v>
      </c>
      <c r="D34" s="56">
        <v>80319.9</v>
      </c>
    </row>
    <row r="35" spans="1:4" ht="12.75">
      <c r="A35" s="57" t="s">
        <v>116</v>
      </c>
      <c r="B35" s="56">
        <v>4674284.2</v>
      </c>
      <c r="C35" s="56">
        <v>5555696.6</v>
      </c>
      <c r="D35" s="56">
        <v>5752276.9</v>
      </c>
    </row>
    <row r="36" spans="1:4" ht="12.75">
      <c r="A36" s="57" t="s">
        <v>117</v>
      </c>
      <c r="B36" s="56" t="s">
        <v>126</v>
      </c>
      <c r="C36" s="56" t="s">
        <v>126</v>
      </c>
      <c r="D36" s="56" t="s">
        <v>126</v>
      </c>
    </row>
    <row r="37" spans="1:4" ht="12.75">
      <c r="A37" s="57" t="s">
        <v>118</v>
      </c>
      <c r="B37" s="56" t="s">
        <v>126</v>
      </c>
      <c r="C37" s="56" t="s">
        <v>126</v>
      </c>
      <c r="D37" s="56" t="s">
        <v>126</v>
      </c>
    </row>
    <row r="38" spans="1:4" ht="12.75">
      <c r="A38" s="57" t="s">
        <v>119</v>
      </c>
      <c r="B38" s="56">
        <v>173071.1</v>
      </c>
      <c r="C38" s="56">
        <v>328375</v>
      </c>
      <c r="D38" s="56">
        <v>364582.6</v>
      </c>
    </row>
    <row r="39" spans="1:4" ht="12.75">
      <c r="A39" s="57" t="s">
        <v>120</v>
      </c>
      <c r="B39" s="56">
        <v>214613.1</v>
      </c>
      <c r="C39" s="56">
        <v>177032.8</v>
      </c>
      <c r="D39" s="56">
        <v>201930.4</v>
      </c>
    </row>
    <row r="40" spans="1:4" ht="12.75">
      <c r="A40" s="57" t="s">
        <v>121</v>
      </c>
      <c r="B40" s="56">
        <v>350950</v>
      </c>
      <c r="C40" s="56">
        <v>456153.6</v>
      </c>
      <c r="D40" s="56">
        <v>455747.2</v>
      </c>
    </row>
    <row r="41" spans="1:4" ht="12.75">
      <c r="A41" s="57" t="s">
        <v>122</v>
      </c>
      <c r="B41" s="56">
        <v>3153.3</v>
      </c>
      <c r="C41" s="56">
        <v>1501.2</v>
      </c>
      <c r="D41" s="56">
        <v>2761.8</v>
      </c>
    </row>
    <row r="42" spans="1:4" ht="12.75">
      <c r="A42" s="57" t="s">
        <v>123</v>
      </c>
      <c r="B42" s="56">
        <v>7544.2</v>
      </c>
      <c r="C42" s="56">
        <v>9918.4</v>
      </c>
      <c r="D42" s="56">
        <v>11460.8</v>
      </c>
    </row>
    <row r="43" spans="1:4" ht="12.75">
      <c r="A43" s="57" t="s">
        <v>124</v>
      </c>
      <c r="B43" s="56">
        <v>155663.6</v>
      </c>
      <c r="C43" s="56">
        <v>129381.5</v>
      </c>
      <c r="D43" s="56">
        <v>202779.9</v>
      </c>
    </row>
    <row r="44" spans="1:4" ht="13.5" thickBot="1">
      <c r="A44" s="57" t="s">
        <v>125</v>
      </c>
      <c r="B44" s="56">
        <v>385886.2</v>
      </c>
      <c r="C44" s="56">
        <v>502556.1</v>
      </c>
      <c r="D44" s="56">
        <v>841820.1</v>
      </c>
    </row>
    <row r="45" spans="1:4" ht="22.5" customHeight="1">
      <c r="A45" s="64" t="s">
        <v>132</v>
      </c>
      <c r="B45" s="65">
        <f>SUM(B3:B44)</f>
        <v>21525822.400000002</v>
      </c>
      <c r="C45" s="65">
        <f>SUM(C3:C44)</f>
        <v>24205373.1</v>
      </c>
      <c r="D45" s="65">
        <f>SUM(D3:D44)</f>
        <v>29153518.3</v>
      </c>
    </row>
  </sheetData>
  <sheetProtection/>
  <mergeCells count="1">
    <mergeCell ref="B2:D2"/>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O39"/>
  <sheetViews>
    <sheetView zoomScalePageLayoutView="0" workbookViewId="0" topLeftCell="A1">
      <selection activeCell="F20" sqref="F20"/>
    </sheetView>
  </sheetViews>
  <sheetFormatPr defaultColWidth="9.140625" defaultRowHeight="12.75"/>
  <cols>
    <col min="1" max="1" width="27.421875" style="35" customWidth="1"/>
    <col min="2" max="20" width="12.57421875" style="36" bestFit="1" customWidth="1"/>
    <col min="21" max="21" width="12.7109375" style="36" customWidth="1"/>
    <col min="22" max="16384" width="9.140625" style="36" customWidth="1"/>
  </cols>
  <sheetData>
    <row r="1" spans="1:41" s="37" customFormat="1" ht="18.75" customHeight="1">
      <c r="A1" s="43" t="s">
        <v>66</v>
      </c>
      <c r="B1" s="42" t="s">
        <v>63</v>
      </c>
      <c r="C1" s="42" t="s">
        <v>64</v>
      </c>
      <c r="D1" s="42" t="s">
        <v>65</v>
      </c>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row>
    <row r="2" spans="1:41" s="37" customFormat="1" ht="18.75" customHeight="1">
      <c r="A2" s="55" t="s">
        <v>80</v>
      </c>
      <c r="B2" s="69" t="s">
        <v>81</v>
      </c>
      <c r="C2" s="70"/>
      <c r="D2" s="71"/>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row>
    <row r="3" spans="1:4" ht="12.75">
      <c r="A3" s="43" t="s">
        <v>67</v>
      </c>
      <c r="B3" s="50">
        <v>70810000</v>
      </c>
      <c r="C3" s="50">
        <v>73550000</v>
      </c>
      <c r="D3" s="50">
        <v>74110000</v>
      </c>
    </row>
    <row r="4" spans="1:4" ht="12.75">
      <c r="A4" s="43" t="s">
        <v>68</v>
      </c>
      <c r="B4" s="50">
        <v>12520000</v>
      </c>
      <c r="C4" s="50">
        <v>11820000</v>
      </c>
      <c r="D4" s="50">
        <v>12780000</v>
      </c>
    </row>
    <row r="5" spans="1:4" ht="12.75">
      <c r="A5" s="43" t="s">
        <v>69</v>
      </c>
      <c r="B5" s="50">
        <v>37550000</v>
      </c>
      <c r="C5" s="50">
        <v>35070000</v>
      </c>
      <c r="D5" s="50">
        <v>38490000</v>
      </c>
    </row>
    <row r="6" spans="1:4" ht="12.75">
      <c r="A6" s="43" t="s">
        <v>70</v>
      </c>
      <c r="B6" s="50">
        <v>7540000</v>
      </c>
      <c r="C6" s="50">
        <v>6500000</v>
      </c>
      <c r="D6" s="50">
        <v>7210000</v>
      </c>
    </row>
    <row r="7" spans="1:4" ht="12.75">
      <c r="A7" s="43" t="s">
        <v>78</v>
      </c>
      <c r="B7" s="50">
        <v>26140000</v>
      </c>
      <c r="C7" s="50">
        <v>25380000</v>
      </c>
      <c r="D7" s="50">
        <v>24990000</v>
      </c>
    </row>
    <row r="8" spans="1:4" ht="12.75">
      <c r="A8" s="43" t="s">
        <v>79</v>
      </c>
      <c r="B8" s="50">
        <v>1630000</v>
      </c>
      <c r="C8" s="50">
        <v>2530000</v>
      </c>
      <c r="D8" s="50">
        <v>1210000</v>
      </c>
    </row>
    <row r="9" spans="1:4" ht="12.75">
      <c r="A9" s="49" t="s">
        <v>130</v>
      </c>
      <c r="B9" s="50">
        <f>'Waste imports Drill down'!B45</f>
        <v>9758590.9</v>
      </c>
      <c r="C9" s="50">
        <f>'Waste imports Drill down'!C45</f>
        <v>9735741.5</v>
      </c>
      <c r="D9" s="50">
        <f>'Waste imports Drill down'!D45</f>
        <v>8892689.4</v>
      </c>
    </row>
    <row r="10" spans="1:4" ht="12.75">
      <c r="A10" s="49" t="s">
        <v>131</v>
      </c>
      <c r="B10" s="50">
        <f>'Waste exports Drill down'!B45</f>
        <v>21525822.400000002</v>
      </c>
      <c r="C10" s="50">
        <f>'Waste exports Drill down'!C45</f>
        <v>24205373.1</v>
      </c>
      <c r="D10" s="50">
        <f>'Waste exports Drill down'!D45</f>
        <v>29153518.3</v>
      </c>
    </row>
    <row r="11" spans="1:4" ht="12.75">
      <c r="A11" s="49" t="s">
        <v>150</v>
      </c>
      <c r="B11" s="50">
        <f>B10-B9</f>
        <v>11767231.500000002</v>
      </c>
      <c r="C11" s="50">
        <f>C10-C9</f>
        <v>14469631.600000001</v>
      </c>
      <c r="D11" s="50">
        <f>D10-D9</f>
        <v>20260828.9</v>
      </c>
    </row>
    <row r="12" ht="12.75">
      <c r="A12" s="36"/>
    </row>
    <row r="13" ht="12.75">
      <c r="A13" s="36"/>
    </row>
    <row r="14" ht="12.75">
      <c r="A14" s="36"/>
    </row>
    <row r="15" ht="12.75">
      <c r="A15" s="36"/>
    </row>
    <row r="16" ht="12.75">
      <c r="A16" s="36"/>
    </row>
    <row r="17" ht="12.75">
      <c r="A17" s="36"/>
    </row>
    <row r="18" ht="12.75">
      <c r="A18" s="36"/>
    </row>
    <row r="19" ht="12.75">
      <c r="A19" s="36"/>
    </row>
    <row r="20" ht="12.75">
      <c r="A20" s="36"/>
    </row>
    <row r="21" ht="12.75">
      <c r="A21" s="36"/>
    </row>
    <row r="22" ht="12.75">
      <c r="A22" s="36"/>
    </row>
    <row r="23" ht="12.75">
      <c r="A23" s="36"/>
    </row>
    <row r="24" ht="12.75">
      <c r="A24" s="36"/>
    </row>
    <row r="25" ht="12.75">
      <c r="A25" s="36"/>
    </row>
    <row r="26" ht="12.75">
      <c r="A26" s="36"/>
    </row>
    <row r="27" ht="12.75">
      <c r="A27" s="36"/>
    </row>
    <row r="28" ht="12.75">
      <c r="A28" s="36"/>
    </row>
    <row r="29" ht="12.75">
      <c r="A29" s="36"/>
    </row>
    <row r="30" ht="12.75">
      <c r="A30" s="36"/>
    </row>
    <row r="31" ht="12.75">
      <c r="A31" s="36"/>
    </row>
    <row r="32" ht="12.75">
      <c r="A32" s="36"/>
    </row>
    <row r="33" ht="12.75">
      <c r="A33" s="36"/>
    </row>
    <row r="34" ht="12.75">
      <c r="A34" s="36"/>
    </row>
    <row r="35" ht="12.75">
      <c r="A35" s="36"/>
    </row>
    <row r="36" ht="12.75">
      <c r="A36" s="36"/>
    </row>
    <row r="37" ht="12.75">
      <c r="A37" s="36"/>
    </row>
    <row r="38" ht="12.75">
      <c r="A38" s="36"/>
    </row>
    <row r="39" ht="12.75">
      <c r="A39" s="36"/>
    </row>
  </sheetData>
  <sheetProtection/>
  <mergeCells count="1">
    <mergeCell ref="B2:D2"/>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21"/>
  <sheetViews>
    <sheetView zoomScalePageLayoutView="0" workbookViewId="0" topLeftCell="A1">
      <selection activeCell="C34" sqref="C34"/>
    </sheetView>
  </sheetViews>
  <sheetFormatPr defaultColWidth="9.140625" defaultRowHeight="12.75"/>
  <cols>
    <col min="1" max="1" width="36.8515625" style="0" bestFit="1" customWidth="1"/>
    <col min="2" max="4" width="45.7109375" style="0" customWidth="1"/>
  </cols>
  <sheetData>
    <row r="1" spans="2:4" ht="24" customHeight="1">
      <c r="B1">
        <v>2004</v>
      </c>
      <c r="C1">
        <v>2006</v>
      </c>
      <c r="D1">
        <v>2008</v>
      </c>
    </row>
    <row r="2" spans="1:5" ht="12.75">
      <c r="A2" s="46" t="s">
        <v>136</v>
      </c>
      <c r="B2" s="33"/>
      <c r="C2" s="33"/>
      <c r="D2" s="33"/>
      <c r="E2" s="2"/>
    </row>
    <row r="3" spans="1:5" ht="12.75">
      <c r="A3" s="45" t="s">
        <v>137</v>
      </c>
      <c r="B3" s="33" t="s">
        <v>134</v>
      </c>
      <c r="C3" s="33" t="s">
        <v>134</v>
      </c>
      <c r="D3" s="33" t="s">
        <v>134</v>
      </c>
      <c r="E3" s="2"/>
    </row>
    <row r="4" spans="1:5" ht="12.75">
      <c r="A4" s="45" t="s">
        <v>138</v>
      </c>
      <c r="B4" s="33" t="s">
        <v>139</v>
      </c>
      <c r="C4" s="33" t="s">
        <v>139</v>
      </c>
      <c r="D4" s="33" t="s">
        <v>139</v>
      </c>
      <c r="E4" s="2"/>
    </row>
    <row r="5" spans="1:5" ht="12.75">
      <c r="A5" s="45" t="s">
        <v>135</v>
      </c>
      <c r="B5" s="33"/>
      <c r="C5" s="33"/>
      <c r="D5" s="33"/>
      <c r="E5" s="2"/>
    </row>
    <row r="6" spans="1:2" ht="12.75">
      <c r="A6" s="47" t="s">
        <v>72</v>
      </c>
      <c r="B6" s="48" t="s">
        <v>144</v>
      </c>
    </row>
    <row r="7" spans="1:9" s="1" customFormat="1" ht="12.75">
      <c r="A7" s="4"/>
      <c r="B7" s="53"/>
      <c r="C7" s="4"/>
      <c r="D7" s="4"/>
      <c r="E7"/>
      <c r="F7"/>
      <c r="G7"/>
      <c r="H7"/>
      <c r="I7"/>
    </row>
    <row r="8" spans="1:4" ht="12.75">
      <c r="A8" s="46" t="s">
        <v>140</v>
      </c>
      <c r="B8" s="33"/>
      <c r="C8" s="33"/>
      <c r="D8" s="33"/>
    </row>
    <row r="9" spans="1:4" ht="12.75">
      <c r="A9" s="45" t="s">
        <v>137</v>
      </c>
      <c r="B9" s="33" t="s">
        <v>134</v>
      </c>
      <c r="C9" s="33" t="s">
        <v>134</v>
      </c>
      <c r="D9" s="33" t="s">
        <v>134</v>
      </c>
    </row>
    <row r="10" spans="1:4" ht="12.75">
      <c r="A10" s="45" t="s">
        <v>138</v>
      </c>
      <c r="B10" s="33" t="s">
        <v>139</v>
      </c>
      <c r="C10" s="33" t="s">
        <v>139</v>
      </c>
      <c r="D10" s="33" t="s">
        <v>139</v>
      </c>
    </row>
    <row r="11" spans="1:4" ht="12.75">
      <c r="A11" s="45" t="s">
        <v>135</v>
      </c>
      <c r="B11" s="33"/>
      <c r="C11" s="33"/>
      <c r="D11" s="33"/>
    </row>
    <row r="12" spans="1:2" ht="12.75">
      <c r="A12" s="47" t="s">
        <v>72</v>
      </c>
      <c r="B12" s="48" t="s">
        <v>144</v>
      </c>
    </row>
    <row r="15" ht="12.75">
      <c r="A15" s="46" t="s">
        <v>76</v>
      </c>
    </row>
    <row r="16" spans="1:4" ht="12.75">
      <c r="A16" s="45" t="s">
        <v>74</v>
      </c>
      <c r="B16" s="33" t="s">
        <v>71</v>
      </c>
      <c r="C16" s="33" t="s">
        <v>71</v>
      </c>
      <c r="D16" s="33" t="s">
        <v>71</v>
      </c>
    </row>
    <row r="17" ht="12.75">
      <c r="A17" s="45" t="s">
        <v>135</v>
      </c>
    </row>
    <row r="18" spans="1:2" ht="12.75">
      <c r="A18" s="47" t="s">
        <v>72</v>
      </c>
      <c r="B18" s="48" t="s">
        <v>75</v>
      </c>
    </row>
    <row r="19" spans="1:4" ht="12.75">
      <c r="A19" t="s">
        <v>133</v>
      </c>
      <c r="B19" s="33" t="s">
        <v>145</v>
      </c>
      <c r="C19" s="33" t="s">
        <v>145</v>
      </c>
      <c r="D19" s="33" t="s">
        <v>145</v>
      </c>
    </row>
    <row r="20" spans="1:4" ht="12.75">
      <c r="A20" t="s">
        <v>151</v>
      </c>
      <c r="B20" s="33" t="s">
        <v>152</v>
      </c>
      <c r="C20" s="33" t="s">
        <v>152</v>
      </c>
      <c r="D20" s="33" t="s">
        <v>152</v>
      </c>
    </row>
    <row r="21" ht="12.75">
      <c r="A21" t="s">
        <v>135</v>
      </c>
    </row>
  </sheetData>
  <sheetProtection/>
  <hyperlinks>
    <hyperlink ref="B6" r:id="rId1" display="http://epp.eurostat.ec.europa.eu/portal/page/portal/external_trade/data/database"/>
    <hyperlink ref="B12" r:id="rId2" display="http://epp.eurostat.ec.europa.eu/portal/page/portal/external_trade/data/database"/>
  </hyperlink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R76"/>
  <sheetViews>
    <sheetView zoomScalePageLayoutView="0" workbookViewId="0" topLeftCell="A1">
      <selection activeCell="G22" sqref="G22:O22"/>
    </sheetView>
  </sheetViews>
  <sheetFormatPr defaultColWidth="9.140625" defaultRowHeight="12.75"/>
  <cols>
    <col min="1" max="1" width="1.57421875" style="0" customWidth="1"/>
    <col min="2" max="2" width="2.421875" style="0" customWidth="1"/>
    <col min="3" max="3" width="1.28515625" style="0" customWidth="1"/>
    <col min="4" max="4" width="24.00390625" style="0" customWidth="1"/>
    <col min="5" max="5" width="1.7109375" style="0" customWidth="1"/>
    <col min="6" max="6" width="1.28515625" style="0" customWidth="1"/>
    <col min="8" max="8" width="9.421875" style="0" customWidth="1"/>
    <col min="9" max="9" width="1.421875" style="0" customWidth="1"/>
    <col min="15" max="15" width="9.421875" style="0" customWidth="1"/>
    <col min="16" max="16" width="1.57421875" style="0" customWidth="1"/>
  </cols>
  <sheetData>
    <row r="1" spans="1:17" ht="3" customHeight="1" thickTop="1">
      <c r="A1" s="19"/>
      <c r="B1" s="20"/>
      <c r="C1" s="20"/>
      <c r="D1" s="20"/>
      <c r="E1" s="20"/>
      <c r="F1" s="20"/>
      <c r="G1" s="20"/>
      <c r="H1" s="20"/>
      <c r="I1" s="20"/>
      <c r="J1" s="20"/>
      <c r="K1" s="20"/>
      <c r="L1" s="20"/>
      <c r="M1" s="20"/>
      <c r="N1" s="20"/>
      <c r="O1" s="20"/>
      <c r="P1" s="21"/>
      <c r="Q1" s="5"/>
    </row>
    <row r="2" spans="1:18" ht="15" customHeight="1">
      <c r="A2" s="22"/>
      <c r="B2" s="107" t="s">
        <v>1</v>
      </c>
      <c r="C2" s="107"/>
      <c r="D2" s="108"/>
      <c r="E2" s="108"/>
      <c r="F2" s="108"/>
      <c r="G2" s="108"/>
      <c r="H2" s="108"/>
      <c r="I2" s="108"/>
      <c r="J2" s="108"/>
      <c r="K2" s="108"/>
      <c r="L2" s="108"/>
      <c r="M2" s="108"/>
      <c r="N2" s="108"/>
      <c r="O2" s="108"/>
      <c r="P2" s="23"/>
      <c r="Q2" s="5"/>
      <c r="R2" s="5"/>
    </row>
    <row r="3" spans="1:18" ht="19.5" customHeight="1">
      <c r="A3" s="22"/>
      <c r="B3" s="109" t="s">
        <v>2</v>
      </c>
      <c r="C3" s="110"/>
      <c r="D3" s="110"/>
      <c r="E3" s="110"/>
      <c r="F3" s="110"/>
      <c r="G3" s="110"/>
      <c r="H3" s="110"/>
      <c r="I3" s="110"/>
      <c r="J3" s="110"/>
      <c r="K3" s="110"/>
      <c r="L3" s="110"/>
      <c r="M3" s="110"/>
      <c r="N3" s="110"/>
      <c r="O3" s="111"/>
      <c r="P3" s="23"/>
      <c r="Q3" s="5"/>
      <c r="R3" s="5"/>
    </row>
    <row r="4" spans="1:18" ht="15" customHeight="1">
      <c r="A4" s="22"/>
      <c r="B4" s="112" t="s">
        <v>3</v>
      </c>
      <c r="C4" s="113"/>
      <c r="D4" s="113"/>
      <c r="E4" s="113"/>
      <c r="F4" s="113"/>
      <c r="G4" s="113"/>
      <c r="H4" s="113"/>
      <c r="I4" s="113"/>
      <c r="J4" s="113"/>
      <c r="K4" s="113"/>
      <c r="L4" s="113"/>
      <c r="M4" s="113"/>
      <c r="N4" s="113"/>
      <c r="O4" s="114"/>
      <c r="P4" s="23"/>
      <c r="Q4" s="5"/>
      <c r="R4" s="5"/>
    </row>
    <row r="5" spans="1:18" ht="15" customHeight="1">
      <c r="A5" s="22"/>
      <c r="B5" s="115"/>
      <c r="C5" s="116"/>
      <c r="D5" s="116"/>
      <c r="E5" s="116"/>
      <c r="F5" s="116"/>
      <c r="G5" s="116"/>
      <c r="H5" s="116"/>
      <c r="I5" s="6" t="s">
        <v>4</v>
      </c>
      <c r="J5" s="117" t="s">
        <v>5</v>
      </c>
      <c r="K5" s="118"/>
      <c r="L5" s="118"/>
      <c r="M5" s="118"/>
      <c r="N5" s="118"/>
      <c r="O5" s="119"/>
      <c r="P5" s="23"/>
      <c r="Q5" s="5"/>
      <c r="R5" s="5"/>
    </row>
    <row r="6" spans="1:18" ht="6" customHeight="1">
      <c r="A6" s="22"/>
      <c r="B6" s="103"/>
      <c r="C6" s="104"/>
      <c r="D6" s="104"/>
      <c r="E6" s="104"/>
      <c r="F6" s="104"/>
      <c r="G6" s="104"/>
      <c r="H6" s="104"/>
      <c r="I6" s="7"/>
      <c r="J6" s="105"/>
      <c r="K6" s="104"/>
      <c r="L6" s="104"/>
      <c r="M6" s="104"/>
      <c r="N6" s="104"/>
      <c r="O6" s="106"/>
      <c r="P6" s="23"/>
      <c r="Q6" s="5"/>
      <c r="R6" s="5"/>
    </row>
    <row r="7" spans="1:18" ht="6" customHeight="1">
      <c r="A7" s="22"/>
      <c r="B7" s="9"/>
      <c r="C7" s="9"/>
      <c r="D7" s="9"/>
      <c r="E7" s="9"/>
      <c r="F7" s="9"/>
      <c r="G7" s="9"/>
      <c r="H7" s="9"/>
      <c r="I7" s="9"/>
      <c r="J7" s="9"/>
      <c r="K7" s="9"/>
      <c r="L7" s="9"/>
      <c r="M7" s="9"/>
      <c r="N7" s="9"/>
      <c r="O7" s="9"/>
      <c r="P7" s="23"/>
      <c r="Q7" s="5"/>
      <c r="R7" s="5"/>
    </row>
    <row r="8" spans="1:18" ht="15" customHeight="1">
      <c r="A8" s="22"/>
      <c r="B8" s="94" t="s">
        <v>6</v>
      </c>
      <c r="C8" s="87"/>
      <c r="D8" s="87"/>
      <c r="E8" s="87"/>
      <c r="F8" s="87"/>
      <c r="G8" s="87"/>
      <c r="H8" s="87"/>
      <c r="I8" s="87"/>
      <c r="J8" s="87"/>
      <c r="K8" s="87"/>
      <c r="L8" s="87"/>
      <c r="M8" s="87"/>
      <c r="N8" s="87"/>
      <c r="O8" s="87"/>
      <c r="P8" s="23"/>
      <c r="Q8" s="5"/>
      <c r="R8" s="5"/>
    </row>
    <row r="9" spans="1:18" ht="15" customHeight="1">
      <c r="A9" s="22"/>
      <c r="B9" s="9"/>
      <c r="C9" s="6" t="s">
        <v>4</v>
      </c>
      <c r="D9" s="30" t="s">
        <v>7</v>
      </c>
      <c r="E9" s="10"/>
      <c r="F9" s="31"/>
      <c r="G9" s="91" t="s">
        <v>50</v>
      </c>
      <c r="H9" s="92"/>
      <c r="I9" s="92"/>
      <c r="J9" s="92"/>
      <c r="K9" s="92"/>
      <c r="L9" s="92"/>
      <c r="M9" s="92"/>
      <c r="N9" s="92"/>
      <c r="O9" s="93"/>
      <c r="P9" s="23"/>
      <c r="Q9" s="5"/>
      <c r="R9" s="5"/>
    </row>
    <row r="10" spans="1:18" ht="15" customHeight="1">
      <c r="A10" s="22"/>
      <c r="B10" s="9"/>
      <c r="C10" s="6" t="s">
        <v>4</v>
      </c>
      <c r="D10" s="30" t="s">
        <v>8</v>
      </c>
      <c r="E10" s="10"/>
      <c r="F10" s="31"/>
      <c r="G10" s="72"/>
      <c r="H10" s="73"/>
      <c r="I10" s="73"/>
      <c r="J10" s="73"/>
      <c r="K10" s="73"/>
      <c r="L10" s="73"/>
      <c r="M10" s="73"/>
      <c r="N10" s="73"/>
      <c r="O10" s="74"/>
      <c r="P10" s="23"/>
      <c r="Q10" s="5"/>
      <c r="R10" s="5"/>
    </row>
    <row r="11" spans="1:18" ht="15" customHeight="1">
      <c r="A11" s="22"/>
      <c r="B11" s="9"/>
      <c r="C11" s="6" t="s">
        <v>4</v>
      </c>
      <c r="D11" s="30" t="s">
        <v>9</v>
      </c>
      <c r="E11" s="10"/>
      <c r="F11" s="31"/>
      <c r="G11" s="72"/>
      <c r="H11" s="73"/>
      <c r="I11" s="73"/>
      <c r="J11" s="73"/>
      <c r="K11" s="73"/>
      <c r="L11" s="73"/>
      <c r="M11" s="73"/>
      <c r="N11" s="73"/>
      <c r="O11" s="74"/>
      <c r="P11" s="23"/>
      <c r="Q11" s="5"/>
      <c r="R11" s="5"/>
    </row>
    <row r="12" spans="1:18" ht="15" customHeight="1">
      <c r="A12" s="22"/>
      <c r="B12" s="9"/>
      <c r="C12" s="6" t="s">
        <v>4</v>
      </c>
      <c r="D12" s="30" t="s">
        <v>10</v>
      </c>
      <c r="E12" s="10"/>
      <c r="F12" s="31"/>
      <c r="G12" s="82"/>
      <c r="H12" s="73"/>
      <c r="I12" s="73"/>
      <c r="J12" s="73"/>
      <c r="K12" s="73"/>
      <c r="L12" s="73"/>
      <c r="M12" s="73"/>
      <c r="N12" s="73"/>
      <c r="O12" s="74"/>
      <c r="P12" s="23"/>
      <c r="Q12" s="5"/>
      <c r="R12" s="5"/>
    </row>
    <row r="13" spans="1:18" ht="15" customHeight="1">
      <c r="A13" s="22"/>
      <c r="B13" s="9"/>
      <c r="C13" s="8"/>
      <c r="D13" s="30" t="s">
        <v>11</v>
      </c>
      <c r="E13" s="10"/>
      <c r="F13" s="31"/>
      <c r="G13" s="83"/>
      <c r="H13" s="84"/>
      <c r="I13" s="84"/>
      <c r="J13" s="84"/>
      <c r="K13" s="84"/>
      <c r="L13" s="84"/>
      <c r="M13" s="84"/>
      <c r="N13" s="84"/>
      <c r="O13" s="85"/>
      <c r="P13" s="23"/>
      <c r="Q13" s="5"/>
      <c r="R13" s="5"/>
    </row>
    <row r="14" spans="1:18" ht="15" customHeight="1">
      <c r="A14" s="22"/>
      <c r="B14" s="9"/>
      <c r="C14" s="9"/>
      <c r="D14" s="10"/>
      <c r="E14" s="10"/>
      <c r="F14" s="10"/>
      <c r="G14" s="10"/>
      <c r="H14" s="10"/>
      <c r="I14" s="10"/>
      <c r="J14" s="10"/>
      <c r="K14" s="10"/>
      <c r="L14" s="10"/>
      <c r="M14" s="10"/>
      <c r="N14" s="10"/>
      <c r="O14" s="10"/>
      <c r="P14" s="23"/>
      <c r="Q14" s="5"/>
      <c r="R14" s="5"/>
    </row>
    <row r="15" spans="1:18" ht="15" customHeight="1">
      <c r="A15" s="22"/>
      <c r="B15" s="94" t="s">
        <v>12</v>
      </c>
      <c r="C15" s="87"/>
      <c r="D15" s="87"/>
      <c r="E15" s="87"/>
      <c r="F15" s="87"/>
      <c r="G15" s="87"/>
      <c r="H15" s="87"/>
      <c r="I15" s="87"/>
      <c r="J15" s="87"/>
      <c r="K15" s="87"/>
      <c r="L15" s="87"/>
      <c r="M15" s="87"/>
      <c r="N15" s="87"/>
      <c r="O15" s="87"/>
      <c r="P15" s="23"/>
      <c r="Q15" s="5"/>
      <c r="R15" s="5"/>
    </row>
    <row r="16" spans="1:18" ht="18.75" customHeight="1">
      <c r="A16" s="22"/>
      <c r="B16" s="9"/>
      <c r="C16" s="6" t="s">
        <v>4</v>
      </c>
      <c r="D16" s="10" t="s">
        <v>13</v>
      </c>
      <c r="E16" s="10"/>
      <c r="F16" s="10"/>
      <c r="G16" s="91" t="s">
        <v>149</v>
      </c>
      <c r="H16" s="89"/>
      <c r="I16" s="89"/>
      <c r="J16" s="89"/>
      <c r="K16" s="89"/>
      <c r="L16" s="89"/>
      <c r="M16" s="89"/>
      <c r="N16" s="89"/>
      <c r="O16" s="90"/>
      <c r="P16" s="23"/>
      <c r="Q16" s="5"/>
      <c r="R16" s="5"/>
    </row>
    <row r="17" spans="1:18" ht="15" customHeight="1">
      <c r="A17" s="22"/>
      <c r="B17" s="9"/>
      <c r="C17" s="6" t="s">
        <v>4</v>
      </c>
      <c r="D17" s="10" t="s">
        <v>14</v>
      </c>
      <c r="E17" s="10"/>
      <c r="F17" s="10"/>
      <c r="G17" s="75" t="s">
        <v>146</v>
      </c>
      <c r="H17" s="73"/>
      <c r="I17" s="73"/>
      <c r="J17" s="73"/>
      <c r="K17" s="73"/>
      <c r="L17" s="73"/>
      <c r="M17" s="73"/>
      <c r="N17" s="73"/>
      <c r="O17" s="74"/>
      <c r="P17" s="23"/>
      <c r="Q17" s="5"/>
      <c r="R17" s="5"/>
    </row>
    <row r="18" spans="1:18" ht="27" customHeight="1">
      <c r="A18" s="22"/>
      <c r="B18" s="9"/>
      <c r="C18" s="6" t="s">
        <v>4</v>
      </c>
      <c r="D18" s="10" t="s">
        <v>15</v>
      </c>
      <c r="E18" s="10"/>
      <c r="F18" s="10"/>
      <c r="G18" s="75" t="s">
        <v>147</v>
      </c>
      <c r="H18" s="73"/>
      <c r="I18" s="73"/>
      <c r="J18" s="73"/>
      <c r="K18" s="73"/>
      <c r="L18" s="73"/>
      <c r="M18" s="73"/>
      <c r="N18" s="73"/>
      <c r="O18" s="74"/>
      <c r="P18" s="23"/>
      <c r="Q18" s="5"/>
      <c r="R18" s="5"/>
    </row>
    <row r="19" spans="1:18" ht="15" customHeight="1">
      <c r="A19" s="22"/>
      <c r="B19" s="9"/>
      <c r="C19" s="6" t="s">
        <v>4</v>
      </c>
      <c r="D19" s="10" t="s">
        <v>16</v>
      </c>
      <c r="E19" s="10"/>
      <c r="F19" s="10"/>
      <c r="G19" s="72" t="s">
        <v>54</v>
      </c>
      <c r="H19" s="73"/>
      <c r="I19" s="73"/>
      <c r="J19" s="73"/>
      <c r="K19" s="73"/>
      <c r="L19" s="73"/>
      <c r="M19" s="73"/>
      <c r="N19" s="73"/>
      <c r="O19" s="74"/>
      <c r="P19" s="23"/>
      <c r="Q19" s="5"/>
      <c r="R19" s="5"/>
    </row>
    <row r="20" spans="1:18" ht="27.75" customHeight="1">
      <c r="A20" s="22"/>
      <c r="B20" s="9"/>
      <c r="C20" s="9"/>
      <c r="D20" s="10" t="s">
        <v>17</v>
      </c>
      <c r="E20" s="10"/>
      <c r="F20" s="10"/>
      <c r="G20" s="72"/>
      <c r="H20" s="73"/>
      <c r="I20" s="73"/>
      <c r="J20" s="73"/>
      <c r="K20" s="73"/>
      <c r="L20" s="73"/>
      <c r="M20" s="73"/>
      <c r="N20" s="73"/>
      <c r="O20" s="74"/>
      <c r="P20" s="23"/>
      <c r="Q20" s="5"/>
      <c r="R20" s="5"/>
    </row>
    <row r="21" spans="1:18" ht="15" customHeight="1">
      <c r="A21" s="22"/>
      <c r="B21" s="9"/>
      <c r="C21" s="9"/>
      <c r="D21" s="10" t="s">
        <v>0</v>
      </c>
      <c r="E21" s="10"/>
      <c r="F21" s="10"/>
      <c r="G21" s="72" t="s">
        <v>55</v>
      </c>
      <c r="H21" s="73"/>
      <c r="I21" s="73"/>
      <c r="J21" s="73"/>
      <c r="K21" s="73"/>
      <c r="L21" s="73"/>
      <c r="M21" s="73"/>
      <c r="N21" s="73"/>
      <c r="O21" s="74"/>
      <c r="P21" s="23"/>
      <c r="Q21" s="5"/>
      <c r="R21" s="5"/>
    </row>
    <row r="22" spans="1:18" ht="129.75" customHeight="1">
      <c r="A22" s="29"/>
      <c r="B22" s="32"/>
      <c r="C22" s="32"/>
      <c r="D22" s="10" t="s">
        <v>18</v>
      </c>
      <c r="E22" s="10"/>
      <c r="F22" s="10"/>
      <c r="G22" s="100" t="s">
        <v>153</v>
      </c>
      <c r="H22" s="101"/>
      <c r="I22" s="101"/>
      <c r="J22" s="101"/>
      <c r="K22" s="101"/>
      <c r="L22" s="101"/>
      <c r="M22" s="101"/>
      <c r="N22" s="101"/>
      <c r="O22" s="102"/>
      <c r="P22" s="23"/>
      <c r="Q22" s="5"/>
      <c r="R22" s="5"/>
    </row>
    <row r="23" spans="1:18" ht="15" customHeight="1">
      <c r="A23" s="22"/>
      <c r="B23" s="9"/>
      <c r="C23" s="9"/>
      <c r="D23" s="10"/>
      <c r="E23" s="10"/>
      <c r="F23" s="10"/>
      <c r="G23" s="10"/>
      <c r="H23" s="10"/>
      <c r="I23" s="10"/>
      <c r="J23" s="10"/>
      <c r="K23" s="10"/>
      <c r="L23" s="10"/>
      <c r="M23" s="10"/>
      <c r="N23" s="10"/>
      <c r="O23" s="10"/>
      <c r="P23" s="23"/>
      <c r="Q23" s="5"/>
      <c r="R23" s="5"/>
    </row>
    <row r="24" spans="1:18" ht="15" customHeight="1">
      <c r="A24" s="22"/>
      <c r="B24" s="94" t="s">
        <v>19</v>
      </c>
      <c r="C24" s="87"/>
      <c r="D24" s="87"/>
      <c r="E24" s="87"/>
      <c r="F24" s="87"/>
      <c r="G24" s="87"/>
      <c r="H24" s="87"/>
      <c r="I24" s="87"/>
      <c r="J24" s="87"/>
      <c r="K24" s="87"/>
      <c r="L24" s="87"/>
      <c r="M24" s="87"/>
      <c r="N24" s="87"/>
      <c r="O24" s="87"/>
      <c r="P24" s="23"/>
      <c r="Q24" s="5"/>
      <c r="R24" s="5"/>
    </row>
    <row r="25" spans="1:18" ht="15" customHeight="1">
      <c r="A25" s="22"/>
      <c r="B25" s="9"/>
      <c r="C25" s="6" t="s">
        <v>4</v>
      </c>
      <c r="D25" s="10" t="s">
        <v>20</v>
      </c>
      <c r="E25" s="10"/>
      <c r="F25" s="10"/>
      <c r="G25" s="88" t="s">
        <v>56</v>
      </c>
      <c r="H25" s="89"/>
      <c r="I25" s="89"/>
      <c r="J25" s="89"/>
      <c r="K25" s="89"/>
      <c r="L25" s="89"/>
      <c r="M25" s="89"/>
      <c r="N25" s="89"/>
      <c r="O25" s="90"/>
      <c r="P25" s="23"/>
      <c r="Q25" s="5"/>
      <c r="R25" s="5"/>
    </row>
    <row r="26" spans="1:18" ht="15" customHeight="1">
      <c r="A26" s="22"/>
      <c r="B26" s="9"/>
      <c r="C26" s="6" t="s">
        <v>4</v>
      </c>
      <c r="D26" s="10" t="s">
        <v>21</v>
      </c>
      <c r="E26" s="10"/>
      <c r="F26" s="10"/>
      <c r="G26" s="72" t="s">
        <v>73</v>
      </c>
      <c r="H26" s="73"/>
      <c r="I26" s="73"/>
      <c r="J26" s="73"/>
      <c r="K26" s="73"/>
      <c r="L26" s="73"/>
      <c r="M26" s="73"/>
      <c r="N26" s="73"/>
      <c r="O26" s="74"/>
      <c r="P26" s="23"/>
      <c r="Q26" s="5"/>
      <c r="R26" s="5"/>
    </row>
    <row r="27" spans="1:18" ht="23.25" customHeight="1">
      <c r="A27" s="22"/>
      <c r="B27" s="9"/>
      <c r="C27" s="6" t="s">
        <v>4</v>
      </c>
      <c r="D27" s="10" t="s">
        <v>22</v>
      </c>
      <c r="E27" s="10"/>
      <c r="F27" s="10"/>
      <c r="G27" s="75" t="s">
        <v>53</v>
      </c>
      <c r="H27" s="76"/>
      <c r="I27" s="76"/>
      <c r="J27" s="76"/>
      <c r="K27" s="76"/>
      <c r="L27" s="76"/>
      <c r="M27" s="76"/>
      <c r="N27" s="76"/>
      <c r="O27" s="77"/>
      <c r="P27" s="23"/>
      <c r="Q27" s="5"/>
      <c r="R27" s="5"/>
    </row>
    <row r="28" spans="1:18" ht="21.75" customHeight="1">
      <c r="A28" s="22"/>
      <c r="B28" s="9"/>
      <c r="C28" s="8"/>
      <c r="D28" s="10" t="s">
        <v>23</v>
      </c>
      <c r="E28" s="10"/>
      <c r="F28" s="10"/>
      <c r="G28" s="83"/>
      <c r="H28" s="84"/>
      <c r="I28" s="84"/>
      <c r="J28" s="84"/>
      <c r="K28" s="84"/>
      <c r="L28" s="84"/>
      <c r="M28" s="84"/>
      <c r="N28" s="84"/>
      <c r="O28" s="85"/>
      <c r="P28" s="23"/>
      <c r="Q28" s="5"/>
      <c r="R28" s="5"/>
    </row>
    <row r="29" spans="1:18" ht="15" customHeight="1">
      <c r="A29" s="22"/>
      <c r="B29" s="9"/>
      <c r="C29" s="9"/>
      <c r="D29" s="10"/>
      <c r="E29" s="10"/>
      <c r="F29" s="10"/>
      <c r="G29" s="10"/>
      <c r="H29" s="10"/>
      <c r="I29" s="10"/>
      <c r="J29" s="10"/>
      <c r="K29" s="10"/>
      <c r="L29" s="10"/>
      <c r="M29" s="10"/>
      <c r="N29" s="10"/>
      <c r="O29" s="10"/>
      <c r="P29" s="23"/>
      <c r="Q29" s="5"/>
      <c r="R29" s="5"/>
    </row>
    <row r="30" spans="1:18" ht="15" customHeight="1">
      <c r="A30" s="22"/>
      <c r="B30" s="94" t="s">
        <v>24</v>
      </c>
      <c r="C30" s="87"/>
      <c r="D30" s="87"/>
      <c r="E30" s="87"/>
      <c r="F30" s="87"/>
      <c r="G30" s="87"/>
      <c r="H30" s="87"/>
      <c r="I30" s="87"/>
      <c r="J30" s="87"/>
      <c r="K30" s="87"/>
      <c r="L30" s="87"/>
      <c r="M30" s="87"/>
      <c r="N30" s="87"/>
      <c r="O30" s="87"/>
      <c r="P30" s="23"/>
      <c r="Q30" s="5"/>
      <c r="R30" s="5"/>
    </row>
    <row r="31" spans="1:18" ht="15" customHeight="1">
      <c r="A31" s="22"/>
      <c r="B31" s="9"/>
      <c r="C31" s="6" t="s">
        <v>4</v>
      </c>
      <c r="D31" s="10" t="s">
        <v>25</v>
      </c>
      <c r="E31" s="10"/>
      <c r="F31" s="10"/>
      <c r="G31" s="91" t="s">
        <v>52</v>
      </c>
      <c r="H31" s="92"/>
      <c r="I31" s="92"/>
      <c r="J31" s="92"/>
      <c r="K31" s="92"/>
      <c r="L31" s="92"/>
      <c r="M31" s="92"/>
      <c r="N31" s="92"/>
      <c r="O31" s="93"/>
      <c r="P31" s="23"/>
      <c r="Q31" s="5"/>
      <c r="R31" s="5"/>
    </row>
    <row r="32" spans="1:18" ht="15" customHeight="1">
      <c r="A32" s="22"/>
      <c r="B32" s="9"/>
      <c r="C32" s="8"/>
      <c r="D32" s="10" t="s">
        <v>26</v>
      </c>
      <c r="E32" s="10"/>
      <c r="F32" s="10"/>
      <c r="G32" s="54" t="s">
        <v>77</v>
      </c>
      <c r="H32" s="51"/>
      <c r="I32" s="51"/>
      <c r="J32" s="51"/>
      <c r="K32" s="51"/>
      <c r="L32" s="51"/>
      <c r="M32" s="51"/>
      <c r="N32" s="51"/>
      <c r="O32" s="52"/>
      <c r="P32" s="23"/>
      <c r="Q32" s="5"/>
      <c r="R32" s="5"/>
    </row>
    <row r="33" spans="1:18" ht="15" customHeight="1">
      <c r="A33" s="22"/>
      <c r="B33" s="9"/>
      <c r="C33" s="9"/>
      <c r="D33" s="10"/>
      <c r="E33" s="10"/>
      <c r="F33" s="10"/>
      <c r="G33" s="10"/>
      <c r="H33" s="10"/>
      <c r="I33" s="10"/>
      <c r="J33" s="10"/>
      <c r="K33" s="10"/>
      <c r="L33" s="10"/>
      <c r="M33" s="10"/>
      <c r="N33" s="10"/>
      <c r="O33" s="10"/>
      <c r="P33" s="23"/>
      <c r="Q33" s="5"/>
      <c r="R33" s="5"/>
    </row>
    <row r="34" spans="1:18" ht="15" customHeight="1">
      <c r="A34" s="22"/>
      <c r="B34" s="94" t="s">
        <v>27</v>
      </c>
      <c r="C34" s="87"/>
      <c r="D34" s="87"/>
      <c r="E34" s="87"/>
      <c r="F34" s="87"/>
      <c r="G34" s="87"/>
      <c r="H34" s="87"/>
      <c r="I34" s="87"/>
      <c r="J34" s="87"/>
      <c r="K34" s="87"/>
      <c r="L34" s="87"/>
      <c r="M34" s="87"/>
      <c r="N34" s="87"/>
      <c r="O34" s="87"/>
      <c r="P34" s="23"/>
      <c r="Q34" s="5"/>
      <c r="R34" s="5"/>
    </row>
    <row r="35" spans="1:18" ht="15" customHeight="1">
      <c r="A35" s="22"/>
      <c r="B35" s="95" t="s">
        <v>28</v>
      </c>
      <c r="C35" s="96"/>
      <c r="D35" s="96"/>
      <c r="E35" s="96"/>
      <c r="F35" s="96"/>
      <c r="G35" s="96"/>
      <c r="H35" s="96"/>
      <c r="I35" s="96"/>
      <c r="J35" s="96"/>
      <c r="K35" s="96"/>
      <c r="L35" s="96"/>
      <c r="M35" s="96"/>
      <c r="N35" s="96"/>
      <c r="O35" s="96"/>
      <c r="P35" s="23"/>
      <c r="Q35" s="5"/>
      <c r="R35" s="5"/>
    </row>
    <row r="36" spans="1:18" ht="5.25" customHeight="1">
      <c r="A36" s="22"/>
      <c r="B36" s="9"/>
      <c r="C36" s="10"/>
      <c r="D36" s="11"/>
      <c r="E36" s="10"/>
      <c r="F36" s="10"/>
      <c r="G36" s="12"/>
      <c r="H36" s="12"/>
      <c r="I36" s="12"/>
      <c r="J36" s="12"/>
      <c r="K36" s="12"/>
      <c r="L36" s="12"/>
      <c r="M36" s="12"/>
      <c r="N36" s="12"/>
      <c r="O36" s="12"/>
      <c r="P36" s="23"/>
      <c r="Q36" s="5"/>
      <c r="R36" s="5"/>
    </row>
    <row r="37" spans="1:18" ht="12.75" customHeight="1">
      <c r="A37" s="22"/>
      <c r="B37" s="9"/>
      <c r="C37" s="86" t="s">
        <v>29</v>
      </c>
      <c r="D37" s="87"/>
      <c r="E37" s="10"/>
      <c r="F37" s="10"/>
      <c r="G37" s="97" t="s">
        <v>30</v>
      </c>
      <c r="H37" s="98"/>
      <c r="I37" s="98"/>
      <c r="J37" s="98"/>
      <c r="K37" s="98"/>
      <c r="L37" s="98"/>
      <c r="M37" s="98"/>
      <c r="N37" s="98"/>
      <c r="O37" s="99"/>
      <c r="P37" s="23"/>
      <c r="Q37" s="5"/>
      <c r="R37" s="5"/>
    </row>
    <row r="38" spans="1:18" ht="6.75" customHeight="1">
      <c r="A38" s="22"/>
      <c r="B38" s="9"/>
      <c r="C38" s="10"/>
      <c r="D38" s="11"/>
      <c r="E38" s="10"/>
      <c r="F38" s="10"/>
      <c r="G38" s="12"/>
      <c r="H38" s="12"/>
      <c r="I38" s="12"/>
      <c r="J38" s="12"/>
      <c r="K38" s="12"/>
      <c r="L38" s="12"/>
      <c r="M38" s="12"/>
      <c r="N38" s="12"/>
      <c r="O38" s="12"/>
      <c r="P38" s="23"/>
      <c r="Q38" s="5"/>
      <c r="R38" s="5"/>
    </row>
    <row r="39" spans="1:18" ht="17.25" customHeight="1">
      <c r="A39" s="22"/>
      <c r="B39" s="9"/>
      <c r="C39" s="86" t="s">
        <v>31</v>
      </c>
      <c r="D39" s="87"/>
      <c r="E39" s="87"/>
      <c r="F39" s="87"/>
      <c r="G39" s="87"/>
      <c r="H39" s="87"/>
      <c r="I39" s="87"/>
      <c r="J39" s="87"/>
      <c r="K39" s="87"/>
      <c r="L39" s="87"/>
      <c r="M39" s="13" t="s">
        <v>32</v>
      </c>
      <c r="N39" s="11"/>
      <c r="O39" s="11"/>
      <c r="P39" s="23"/>
      <c r="Q39" s="5"/>
      <c r="R39" s="5"/>
    </row>
    <row r="40" spans="1:18" ht="15" customHeight="1">
      <c r="A40" s="22"/>
      <c r="B40" s="9"/>
      <c r="C40" s="6" t="s">
        <v>4</v>
      </c>
      <c r="D40" s="86" t="s">
        <v>33</v>
      </c>
      <c r="E40" s="87"/>
      <c r="F40" s="87"/>
      <c r="G40" s="87"/>
      <c r="H40" s="87"/>
      <c r="I40" s="87"/>
      <c r="J40" s="87"/>
      <c r="K40" s="87"/>
      <c r="L40" s="87"/>
      <c r="M40" s="14" t="s">
        <v>51</v>
      </c>
      <c r="N40" s="10"/>
      <c r="O40" s="10"/>
      <c r="P40" s="23"/>
      <c r="Q40" s="5"/>
      <c r="R40" s="5"/>
    </row>
    <row r="41" spans="1:18" ht="15" customHeight="1">
      <c r="A41" s="22"/>
      <c r="B41" s="9"/>
      <c r="C41" s="6" t="s">
        <v>4</v>
      </c>
      <c r="D41" s="86" t="s">
        <v>34</v>
      </c>
      <c r="E41" s="87"/>
      <c r="F41" s="87"/>
      <c r="G41" s="87"/>
      <c r="H41" s="87"/>
      <c r="I41" s="87"/>
      <c r="J41" s="87"/>
      <c r="K41" s="87"/>
      <c r="L41" s="87"/>
      <c r="M41" s="15" t="s">
        <v>51</v>
      </c>
      <c r="N41" s="10"/>
      <c r="O41" s="10"/>
      <c r="P41" s="23"/>
      <c r="Q41" s="5"/>
      <c r="R41" s="5"/>
    </row>
    <row r="42" spans="1:18" ht="15" customHeight="1">
      <c r="A42" s="22"/>
      <c r="B42" s="9"/>
      <c r="C42" s="6" t="s">
        <v>4</v>
      </c>
      <c r="D42" s="86" t="s">
        <v>35</v>
      </c>
      <c r="E42" s="87"/>
      <c r="F42" s="87"/>
      <c r="G42" s="87"/>
      <c r="H42" s="87"/>
      <c r="I42" s="87"/>
      <c r="J42" s="87"/>
      <c r="K42" s="87"/>
      <c r="L42" s="87"/>
      <c r="M42" s="16" t="s">
        <v>51</v>
      </c>
      <c r="N42" s="10"/>
      <c r="O42" s="10"/>
      <c r="P42" s="23"/>
      <c r="Q42" s="5"/>
      <c r="R42" s="5"/>
    </row>
    <row r="43" spans="1:18" ht="15" customHeight="1">
      <c r="A43" s="22"/>
      <c r="B43" s="9"/>
      <c r="C43" s="9"/>
      <c r="D43" s="10"/>
      <c r="E43" s="10"/>
      <c r="F43" s="10"/>
      <c r="G43" s="10"/>
      <c r="H43" s="10"/>
      <c r="I43" s="10"/>
      <c r="J43" s="10"/>
      <c r="K43" s="10"/>
      <c r="L43" s="10"/>
      <c r="M43" s="10"/>
      <c r="N43" s="10"/>
      <c r="O43" s="10"/>
      <c r="P43" s="23"/>
      <c r="Q43" s="5"/>
      <c r="R43" s="5"/>
    </row>
    <row r="44" spans="1:18" ht="15" customHeight="1">
      <c r="A44" s="22"/>
      <c r="B44" s="94" t="s">
        <v>36</v>
      </c>
      <c r="C44" s="87"/>
      <c r="D44" s="87"/>
      <c r="E44" s="87"/>
      <c r="F44" s="87"/>
      <c r="G44" s="87"/>
      <c r="H44" s="87"/>
      <c r="I44" s="87"/>
      <c r="J44" s="87"/>
      <c r="K44" s="87"/>
      <c r="L44" s="87"/>
      <c r="M44" s="87"/>
      <c r="N44" s="87"/>
      <c r="O44" s="87"/>
      <c r="P44" s="23"/>
      <c r="Q44" s="5"/>
      <c r="R44" s="5"/>
    </row>
    <row r="45" spans="1:18" ht="15" customHeight="1">
      <c r="A45" s="22"/>
      <c r="B45" s="86" t="s">
        <v>37</v>
      </c>
      <c r="C45" s="81"/>
      <c r="D45" s="81"/>
      <c r="E45" s="81"/>
      <c r="F45" s="81"/>
      <c r="G45" s="81"/>
      <c r="H45" s="81"/>
      <c r="I45" s="81"/>
      <c r="J45" s="81"/>
      <c r="K45" s="81"/>
      <c r="L45" s="81"/>
      <c r="M45" s="81"/>
      <c r="N45" s="81"/>
      <c r="O45" s="81"/>
      <c r="P45" s="23"/>
      <c r="Q45" s="5"/>
      <c r="R45" s="5"/>
    </row>
    <row r="46" spans="1:18" ht="15" customHeight="1">
      <c r="A46" s="22"/>
      <c r="B46" s="9"/>
      <c r="C46" s="6" t="s">
        <v>4</v>
      </c>
      <c r="D46" s="10" t="s">
        <v>38</v>
      </c>
      <c r="E46" s="10"/>
      <c r="F46" s="10"/>
      <c r="G46" s="88" t="s">
        <v>57</v>
      </c>
      <c r="H46" s="89"/>
      <c r="I46" s="89"/>
      <c r="J46" s="89"/>
      <c r="K46" s="89"/>
      <c r="L46" s="89"/>
      <c r="M46" s="89"/>
      <c r="N46" s="89"/>
      <c r="O46" s="90"/>
      <c r="P46" s="23"/>
      <c r="Q46" s="5"/>
      <c r="R46" s="5"/>
    </row>
    <row r="47" spans="1:18" ht="15" customHeight="1">
      <c r="A47" s="22"/>
      <c r="B47" s="9"/>
      <c r="C47" s="6" t="s">
        <v>4</v>
      </c>
      <c r="D47" s="10" t="s">
        <v>39</v>
      </c>
      <c r="E47" s="10"/>
      <c r="F47" s="10"/>
      <c r="G47" s="72" t="s">
        <v>58</v>
      </c>
      <c r="H47" s="73"/>
      <c r="I47" s="73"/>
      <c r="J47" s="73"/>
      <c r="K47" s="73"/>
      <c r="L47" s="73"/>
      <c r="M47" s="73"/>
      <c r="N47" s="73"/>
      <c r="O47" s="74"/>
      <c r="P47" s="23"/>
      <c r="Q47" s="5"/>
      <c r="R47" s="5"/>
    </row>
    <row r="48" spans="1:18" ht="15" customHeight="1">
      <c r="A48" s="22"/>
      <c r="B48" s="9"/>
      <c r="C48" s="6" t="s">
        <v>4</v>
      </c>
      <c r="D48" s="10" t="s">
        <v>10</v>
      </c>
      <c r="E48" s="10"/>
      <c r="F48" s="10"/>
      <c r="G48" s="82" t="s">
        <v>59</v>
      </c>
      <c r="H48" s="73"/>
      <c r="I48" s="73"/>
      <c r="J48" s="73"/>
      <c r="K48" s="73"/>
      <c r="L48" s="73"/>
      <c r="M48" s="73"/>
      <c r="N48" s="73"/>
      <c r="O48" s="74"/>
      <c r="P48" s="23"/>
      <c r="Q48" s="5"/>
      <c r="R48" s="5"/>
    </row>
    <row r="49" spans="1:18" ht="15" customHeight="1">
      <c r="A49" s="22"/>
      <c r="B49" s="9"/>
      <c r="C49" s="6" t="s">
        <v>4</v>
      </c>
      <c r="D49" s="10" t="s">
        <v>40</v>
      </c>
      <c r="E49" s="10"/>
      <c r="F49" s="10"/>
      <c r="G49" s="75" t="s">
        <v>60</v>
      </c>
      <c r="H49" s="76"/>
      <c r="I49" s="76"/>
      <c r="J49" s="76"/>
      <c r="K49" s="76"/>
      <c r="L49" s="76"/>
      <c r="M49" s="76"/>
      <c r="N49" s="76"/>
      <c r="O49" s="77"/>
      <c r="P49" s="23"/>
      <c r="Q49" s="5"/>
      <c r="R49" s="5"/>
    </row>
    <row r="50" spans="1:18" ht="15" customHeight="1">
      <c r="A50" s="22"/>
      <c r="B50" s="9"/>
      <c r="C50" s="6" t="s">
        <v>4</v>
      </c>
      <c r="D50" s="10" t="s">
        <v>41</v>
      </c>
      <c r="E50" s="10"/>
      <c r="F50" s="10"/>
      <c r="G50" s="82" t="s">
        <v>62</v>
      </c>
      <c r="H50" s="73"/>
      <c r="I50" s="73"/>
      <c r="J50" s="73"/>
      <c r="K50" s="73"/>
      <c r="L50" s="73"/>
      <c r="M50" s="73"/>
      <c r="N50" s="73"/>
      <c r="O50" s="74"/>
      <c r="P50" s="23"/>
      <c r="Q50" s="5"/>
      <c r="R50" s="5"/>
    </row>
    <row r="51" spans="1:18" ht="25.5" customHeight="1">
      <c r="A51" s="22"/>
      <c r="B51" s="24" t="s">
        <v>42</v>
      </c>
      <c r="C51" s="6" t="s">
        <v>4</v>
      </c>
      <c r="D51" s="10" t="s">
        <v>43</v>
      </c>
      <c r="E51" s="10"/>
      <c r="F51" s="10"/>
      <c r="G51" s="75" t="s">
        <v>61</v>
      </c>
      <c r="H51" s="76"/>
      <c r="I51" s="76"/>
      <c r="J51" s="76"/>
      <c r="K51" s="76"/>
      <c r="L51" s="76"/>
      <c r="M51" s="76"/>
      <c r="N51" s="76"/>
      <c r="O51" s="77"/>
      <c r="P51" s="23"/>
      <c r="Q51" s="5"/>
      <c r="R51" s="5"/>
    </row>
    <row r="52" spans="1:18" ht="15" customHeight="1">
      <c r="A52" s="22"/>
      <c r="B52" s="24" t="s">
        <v>42</v>
      </c>
      <c r="C52" s="6" t="s">
        <v>4</v>
      </c>
      <c r="D52" s="10" t="s">
        <v>44</v>
      </c>
      <c r="E52" s="10"/>
      <c r="F52" s="10"/>
      <c r="G52" s="72"/>
      <c r="H52" s="73"/>
      <c r="I52" s="73"/>
      <c r="J52" s="73"/>
      <c r="K52" s="73"/>
      <c r="L52" s="73"/>
      <c r="M52" s="73"/>
      <c r="N52" s="73"/>
      <c r="O52" s="74"/>
      <c r="P52" s="23"/>
      <c r="Q52" s="5"/>
      <c r="R52" s="5"/>
    </row>
    <row r="53" spans="1:18" ht="15" customHeight="1">
      <c r="A53" s="22"/>
      <c r="B53" s="9"/>
      <c r="C53" s="8"/>
      <c r="D53" s="10" t="s">
        <v>45</v>
      </c>
      <c r="E53" s="10"/>
      <c r="F53" s="10"/>
      <c r="G53" s="83"/>
      <c r="H53" s="84"/>
      <c r="I53" s="84"/>
      <c r="J53" s="84"/>
      <c r="K53" s="84"/>
      <c r="L53" s="84"/>
      <c r="M53" s="84"/>
      <c r="N53" s="84"/>
      <c r="O53" s="85"/>
      <c r="P53" s="23"/>
      <c r="Q53" s="5"/>
      <c r="R53" s="5"/>
    </row>
    <row r="54" spans="1:18" ht="15" customHeight="1">
      <c r="A54" s="22"/>
      <c r="B54" s="9"/>
      <c r="C54" s="9"/>
      <c r="D54" s="10"/>
      <c r="E54" s="10"/>
      <c r="F54" s="10"/>
      <c r="G54" s="10"/>
      <c r="H54" s="10"/>
      <c r="I54" s="10"/>
      <c r="J54" s="10"/>
      <c r="K54" s="10"/>
      <c r="L54" s="10"/>
      <c r="M54" s="10"/>
      <c r="N54" s="10"/>
      <c r="O54" s="10"/>
      <c r="P54" s="23"/>
      <c r="Q54" s="5"/>
      <c r="R54" s="5"/>
    </row>
    <row r="55" spans="1:18" ht="22.5" customHeight="1">
      <c r="A55" s="22"/>
      <c r="B55" s="9"/>
      <c r="C55" s="6" t="s">
        <v>4</v>
      </c>
      <c r="D55" s="10" t="s">
        <v>38</v>
      </c>
      <c r="E55" s="10"/>
      <c r="F55" s="10"/>
      <c r="G55" s="91" t="s">
        <v>142</v>
      </c>
      <c r="H55" s="92"/>
      <c r="I55" s="92"/>
      <c r="J55" s="92"/>
      <c r="K55" s="92"/>
      <c r="L55" s="92"/>
      <c r="M55" s="92"/>
      <c r="N55" s="92"/>
      <c r="O55" s="93"/>
      <c r="P55" s="23"/>
      <c r="Q55" s="5"/>
      <c r="R55" s="5"/>
    </row>
    <row r="56" spans="1:18" ht="15" customHeight="1">
      <c r="A56" s="22"/>
      <c r="B56" s="9"/>
      <c r="C56" s="6" t="s">
        <v>4</v>
      </c>
      <c r="D56" s="10" t="s">
        <v>39</v>
      </c>
      <c r="E56" s="10"/>
      <c r="F56" s="10"/>
      <c r="G56" s="75" t="s">
        <v>143</v>
      </c>
      <c r="H56" s="76"/>
      <c r="I56" s="76"/>
      <c r="J56" s="76"/>
      <c r="K56" s="76"/>
      <c r="L56" s="76"/>
      <c r="M56" s="76"/>
      <c r="N56" s="76"/>
      <c r="O56" s="77"/>
      <c r="P56" s="23"/>
      <c r="Q56" s="5"/>
      <c r="R56" s="5"/>
    </row>
    <row r="57" spans="1:18" ht="15" customHeight="1">
      <c r="A57" s="22"/>
      <c r="B57" s="9"/>
      <c r="C57" s="6" t="s">
        <v>4</v>
      </c>
      <c r="D57" s="10" t="s">
        <v>10</v>
      </c>
      <c r="E57" s="10"/>
      <c r="F57" s="10"/>
      <c r="G57" s="82" t="s">
        <v>59</v>
      </c>
      <c r="H57" s="73"/>
      <c r="I57" s="73"/>
      <c r="J57" s="73"/>
      <c r="K57" s="73"/>
      <c r="L57" s="73"/>
      <c r="M57" s="73"/>
      <c r="N57" s="73"/>
      <c r="O57" s="74"/>
      <c r="P57" s="23"/>
      <c r="Q57" s="5"/>
      <c r="R57" s="5"/>
    </row>
    <row r="58" spans="1:18" ht="15" customHeight="1">
      <c r="A58" s="22"/>
      <c r="B58" s="9"/>
      <c r="C58" s="6" t="s">
        <v>4</v>
      </c>
      <c r="D58" s="10" t="s">
        <v>40</v>
      </c>
      <c r="E58" s="10"/>
      <c r="F58" s="10"/>
      <c r="G58" s="75" t="s">
        <v>60</v>
      </c>
      <c r="H58" s="76"/>
      <c r="I58" s="76"/>
      <c r="J58" s="76"/>
      <c r="K58" s="76"/>
      <c r="L58" s="76"/>
      <c r="M58" s="76"/>
      <c r="N58" s="76"/>
      <c r="O58" s="77"/>
      <c r="P58" s="23"/>
      <c r="Q58" s="5"/>
      <c r="R58" s="5"/>
    </row>
    <row r="59" spans="1:18" ht="15" customHeight="1">
      <c r="A59" s="22"/>
      <c r="B59" s="9"/>
      <c r="C59" s="6" t="s">
        <v>4</v>
      </c>
      <c r="D59" s="10" t="s">
        <v>41</v>
      </c>
      <c r="E59" s="10"/>
      <c r="F59" s="10"/>
      <c r="G59" s="82" t="s">
        <v>144</v>
      </c>
      <c r="H59" s="76"/>
      <c r="I59" s="76"/>
      <c r="J59" s="76"/>
      <c r="K59" s="76"/>
      <c r="L59" s="76"/>
      <c r="M59" s="76"/>
      <c r="N59" s="76"/>
      <c r="O59" s="77"/>
      <c r="P59" s="23"/>
      <c r="Q59" s="5"/>
      <c r="R59" s="5"/>
    </row>
    <row r="60" spans="1:18" ht="17.25" customHeight="1">
      <c r="A60" s="22"/>
      <c r="B60" s="24" t="s">
        <v>42</v>
      </c>
      <c r="C60" s="6" t="s">
        <v>4</v>
      </c>
      <c r="D60" s="10" t="s">
        <v>43</v>
      </c>
      <c r="E60" s="10"/>
      <c r="F60" s="10"/>
      <c r="G60" s="75" t="s">
        <v>141</v>
      </c>
      <c r="H60" s="76"/>
      <c r="I60" s="76"/>
      <c r="J60" s="76"/>
      <c r="K60" s="76"/>
      <c r="L60" s="76"/>
      <c r="M60" s="76"/>
      <c r="N60" s="76"/>
      <c r="O60" s="77"/>
      <c r="P60" s="23"/>
      <c r="Q60" s="5"/>
      <c r="R60" s="5"/>
    </row>
    <row r="61" spans="1:18" ht="15" customHeight="1">
      <c r="A61" s="22"/>
      <c r="B61" s="24" t="s">
        <v>42</v>
      </c>
      <c r="C61" s="6" t="s">
        <v>4</v>
      </c>
      <c r="D61" s="10" t="s">
        <v>44</v>
      </c>
      <c r="E61" s="10"/>
      <c r="F61" s="10"/>
      <c r="G61" s="75"/>
      <c r="H61" s="76"/>
      <c r="I61" s="76"/>
      <c r="J61" s="76"/>
      <c r="K61" s="76"/>
      <c r="L61" s="76"/>
      <c r="M61" s="76"/>
      <c r="N61" s="76"/>
      <c r="O61" s="77"/>
      <c r="P61" s="23"/>
      <c r="Q61" s="5"/>
      <c r="R61" s="5"/>
    </row>
    <row r="62" spans="1:18" ht="15" customHeight="1">
      <c r="A62" s="22"/>
      <c r="B62" s="9"/>
      <c r="C62" s="8"/>
      <c r="D62" s="10" t="s">
        <v>45</v>
      </c>
      <c r="E62" s="10"/>
      <c r="F62" s="10"/>
      <c r="G62" s="78"/>
      <c r="H62" s="79"/>
      <c r="I62" s="79"/>
      <c r="J62" s="79"/>
      <c r="K62" s="79"/>
      <c r="L62" s="79"/>
      <c r="M62" s="79"/>
      <c r="N62" s="79"/>
      <c r="O62" s="80"/>
      <c r="P62" s="23"/>
      <c r="Q62" s="5"/>
      <c r="R62" s="5"/>
    </row>
    <row r="63" spans="1:18" ht="15" customHeight="1">
      <c r="A63" s="22"/>
      <c r="B63" s="9"/>
      <c r="C63" s="9"/>
      <c r="D63" s="10"/>
      <c r="E63" s="10"/>
      <c r="F63" s="10"/>
      <c r="G63" s="10"/>
      <c r="H63" s="10"/>
      <c r="I63" s="10"/>
      <c r="J63" s="10"/>
      <c r="K63" s="10"/>
      <c r="L63" s="10"/>
      <c r="M63" s="10"/>
      <c r="N63" s="10"/>
      <c r="O63" s="10"/>
      <c r="P63" s="23"/>
      <c r="Q63" s="5"/>
      <c r="R63" s="5"/>
    </row>
    <row r="64" spans="1:18" ht="22.5" customHeight="1">
      <c r="A64" s="22"/>
      <c r="B64" s="9"/>
      <c r="C64" s="6" t="s">
        <v>4</v>
      </c>
      <c r="D64" s="10" t="s">
        <v>38</v>
      </c>
      <c r="E64" s="10"/>
      <c r="F64" s="10"/>
      <c r="G64" s="88"/>
      <c r="H64" s="89"/>
      <c r="I64" s="89"/>
      <c r="J64" s="89"/>
      <c r="K64" s="89"/>
      <c r="L64" s="89"/>
      <c r="M64" s="89"/>
      <c r="N64" s="89"/>
      <c r="O64" s="90"/>
      <c r="P64" s="23"/>
      <c r="Q64" s="5"/>
      <c r="R64" s="5"/>
    </row>
    <row r="65" spans="1:18" ht="15" customHeight="1">
      <c r="A65" s="22"/>
      <c r="B65" s="9"/>
      <c r="C65" s="6" t="s">
        <v>4</v>
      </c>
      <c r="D65" s="10" t="s">
        <v>39</v>
      </c>
      <c r="E65" s="10"/>
      <c r="F65" s="10"/>
      <c r="G65" s="72"/>
      <c r="H65" s="73"/>
      <c r="I65" s="73"/>
      <c r="J65" s="73"/>
      <c r="K65" s="73"/>
      <c r="L65" s="73"/>
      <c r="M65" s="73"/>
      <c r="N65" s="73"/>
      <c r="O65" s="74"/>
      <c r="P65" s="23"/>
      <c r="Q65" s="5"/>
      <c r="R65" s="5"/>
    </row>
    <row r="66" spans="1:18" ht="15" customHeight="1">
      <c r="A66" s="22"/>
      <c r="B66" s="9"/>
      <c r="C66" s="6" t="s">
        <v>4</v>
      </c>
      <c r="D66" s="10" t="s">
        <v>10</v>
      </c>
      <c r="E66" s="10"/>
      <c r="F66" s="10"/>
      <c r="G66" s="82"/>
      <c r="H66" s="73"/>
      <c r="I66" s="73"/>
      <c r="J66" s="73"/>
      <c r="K66" s="73"/>
      <c r="L66" s="73"/>
      <c r="M66" s="73"/>
      <c r="N66" s="73"/>
      <c r="O66" s="74"/>
      <c r="P66" s="23"/>
      <c r="Q66" s="5"/>
      <c r="R66" s="5"/>
    </row>
    <row r="67" spans="1:18" ht="15" customHeight="1">
      <c r="A67" s="22"/>
      <c r="B67" s="9"/>
      <c r="C67" s="6" t="s">
        <v>4</v>
      </c>
      <c r="D67" s="10" t="s">
        <v>40</v>
      </c>
      <c r="E67" s="10"/>
      <c r="F67" s="10"/>
      <c r="G67" s="72"/>
      <c r="H67" s="73"/>
      <c r="I67" s="73"/>
      <c r="J67" s="73"/>
      <c r="K67" s="73"/>
      <c r="L67" s="73"/>
      <c r="M67" s="73"/>
      <c r="N67" s="73"/>
      <c r="O67" s="74"/>
      <c r="P67" s="23"/>
      <c r="Q67" s="5"/>
      <c r="R67" s="5"/>
    </row>
    <row r="68" spans="1:18" ht="15" customHeight="1">
      <c r="A68" s="22"/>
      <c r="B68" s="9"/>
      <c r="C68" s="6" t="s">
        <v>4</v>
      </c>
      <c r="D68" s="10" t="s">
        <v>41</v>
      </c>
      <c r="E68" s="10"/>
      <c r="F68" s="10"/>
      <c r="G68" s="82"/>
      <c r="H68" s="73"/>
      <c r="I68" s="73"/>
      <c r="J68" s="73"/>
      <c r="K68" s="73"/>
      <c r="L68" s="73"/>
      <c r="M68" s="73"/>
      <c r="N68" s="73"/>
      <c r="O68" s="74"/>
      <c r="P68" s="23"/>
      <c r="Q68" s="5"/>
      <c r="R68" s="5"/>
    </row>
    <row r="69" spans="1:18" ht="15" customHeight="1">
      <c r="A69" s="22"/>
      <c r="B69" s="24" t="s">
        <v>42</v>
      </c>
      <c r="C69" s="6" t="s">
        <v>4</v>
      </c>
      <c r="D69" s="10" t="s">
        <v>43</v>
      </c>
      <c r="E69" s="10"/>
      <c r="F69" s="10"/>
      <c r="G69" s="72"/>
      <c r="H69" s="73"/>
      <c r="I69" s="73"/>
      <c r="J69" s="73"/>
      <c r="K69" s="73"/>
      <c r="L69" s="73"/>
      <c r="M69" s="73"/>
      <c r="N69" s="73"/>
      <c r="O69" s="74"/>
      <c r="P69" s="23"/>
      <c r="Q69" s="5"/>
      <c r="R69" s="5"/>
    </row>
    <row r="70" spans="1:18" ht="15" customHeight="1">
      <c r="A70" s="22"/>
      <c r="B70" s="24" t="s">
        <v>42</v>
      </c>
      <c r="C70" s="6" t="s">
        <v>4</v>
      </c>
      <c r="D70" s="10" t="s">
        <v>44</v>
      </c>
      <c r="E70" s="10"/>
      <c r="F70" s="10"/>
      <c r="G70" s="72"/>
      <c r="H70" s="73"/>
      <c r="I70" s="73"/>
      <c r="J70" s="73"/>
      <c r="K70" s="73"/>
      <c r="L70" s="73"/>
      <c r="M70" s="73"/>
      <c r="N70" s="73"/>
      <c r="O70" s="74"/>
      <c r="P70" s="23"/>
      <c r="Q70" s="5"/>
      <c r="R70" s="5"/>
    </row>
    <row r="71" spans="1:18" ht="15" customHeight="1">
      <c r="A71" s="22"/>
      <c r="B71" s="9"/>
      <c r="C71" s="8"/>
      <c r="D71" s="10" t="s">
        <v>45</v>
      </c>
      <c r="E71" s="10"/>
      <c r="F71" s="10"/>
      <c r="G71" s="83"/>
      <c r="H71" s="84"/>
      <c r="I71" s="84"/>
      <c r="J71" s="84"/>
      <c r="K71" s="84"/>
      <c r="L71" s="84"/>
      <c r="M71" s="84"/>
      <c r="N71" s="84"/>
      <c r="O71" s="85"/>
      <c r="P71" s="23"/>
      <c r="Q71" s="5"/>
      <c r="R71" s="5"/>
    </row>
    <row r="72" spans="1:18" ht="15" customHeight="1">
      <c r="A72" s="22"/>
      <c r="B72" s="9"/>
      <c r="C72" s="9"/>
      <c r="D72" s="10"/>
      <c r="E72" s="10"/>
      <c r="F72" s="10"/>
      <c r="G72" s="10"/>
      <c r="H72" s="10"/>
      <c r="I72" s="10"/>
      <c r="J72" s="10"/>
      <c r="K72" s="10"/>
      <c r="L72" s="10"/>
      <c r="M72" s="10"/>
      <c r="N72" s="10"/>
      <c r="O72" s="10"/>
      <c r="P72" s="23"/>
      <c r="Q72" s="5"/>
      <c r="R72" s="5"/>
    </row>
    <row r="73" spans="1:18" ht="15" customHeight="1">
      <c r="A73" s="22"/>
      <c r="B73" s="24"/>
      <c r="C73" s="9"/>
      <c r="D73" s="25" t="s">
        <v>46</v>
      </c>
      <c r="E73" s="17"/>
      <c r="F73" s="17"/>
      <c r="G73" s="81" t="s">
        <v>47</v>
      </c>
      <c r="H73" s="81"/>
      <c r="I73" s="81"/>
      <c r="J73" s="81"/>
      <c r="K73" s="81"/>
      <c r="L73" s="81"/>
      <c r="M73" s="81"/>
      <c r="N73" s="81"/>
      <c r="O73" s="81"/>
      <c r="P73" s="23"/>
      <c r="Q73" s="5"/>
      <c r="R73" s="5"/>
    </row>
    <row r="74" spans="1:18" ht="15" customHeight="1">
      <c r="A74" s="22"/>
      <c r="B74" s="9"/>
      <c r="C74" s="9"/>
      <c r="D74" s="18" t="s">
        <v>48</v>
      </c>
      <c r="E74" s="17"/>
      <c r="F74" s="17"/>
      <c r="G74" s="81" t="s">
        <v>49</v>
      </c>
      <c r="H74" s="81"/>
      <c r="I74" s="81"/>
      <c r="J74" s="81"/>
      <c r="K74" s="81"/>
      <c r="L74" s="81"/>
      <c r="M74" s="81"/>
      <c r="N74" s="81"/>
      <c r="O74" s="81"/>
      <c r="P74" s="23"/>
      <c r="Q74" s="5"/>
      <c r="R74" s="5"/>
    </row>
    <row r="75" spans="1:17" ht="3.75" customHeight="1" thickBot="1">
      <c r="A75" s="26"/>
      <c r="B75" s="27"/>
      <c r="C75" s="27"/>
      <c r="D75" s="27"/>
      <c r="E75" s="27"/>
      <c r="F75" s="27"/>
      <c r="G75" s="27"/>
      <c r="H75" s="27"/>
      <c r="I75" s="27"/>
      <c r="J75" s="27"/>
      <c r="K75" s="27"/>
      <c r="L75" s="27"/>
      <c r="M75" s="27"/>
      <c r="N75" s="27"/>
      <c r="O75" s="27"/>
      <c r="P75" s="28"/>
      <c r="Q75" s="5"/>
    </row>
    <row r="76" spans="1:17" ht="13.5" thickTop="1">
      <c r="A76" s="5"/>
      <c r="B76" s="5"/>
      <c r="C76" s="5"/>
      <c r="D76" s="5"/>
      <c r="E76" s="5"/>
      <c r="F76" s="5"/>
      <c r="G76" s="5"/>
      <c r="H76" s="5"/>
      <c r="I76" s="5"/>
      <c r="J76" s="5"/>
      <c r="K76" s="5"/>
      <c r="L76" s="5"/>
      <c r="M76" s="5"/>
      <c r="N76" s="5"/>
      <c r="O76" s="5"/>
      <c r="P76" s="5"/>
      <c r="Q76" s="5"/>
    </row>
  </sheetData>
  <sheetProtection/>
  <mergeCells count="64">
    <mergeCell ref="B6:H6"/>
    <mergeCell ref="J6:O6"/>
    <mergeCell ref="B8:O8"/>
    <mergeCell ref="B2:O2"/>
    <mergeCell ref="B3:O3"/>
    <mergeCell ref="B4:O4"/>
    <mergeCell ref="B5:H5"/>
    <mergeCell ref="J5:O5"/>
    <mergeCell ref="G9:O9"/>
    <mergeCell ref="G10:O10"/>
    <mergeCell ref="G11:O11"/>
    <mergeCell ref="G26:O26"/>
    <mergeCell ref="G25:O25"/>
    <mergeCell ref="G12:O12"/>
    <mergeCell ref="G13:O13"/>
    <mergeCell ref="G27:O27"/>
    <mergeCell ref="B15:O15"/>
    <mergeCell ref="G16:O16"/>
    <mergeCell ref="G17:O17"/>
    <mergeCell ref="G18:O18"/>
    <mergeCell ref="G19:O19"/>
    <mergeCell ref="G20:O20"/>
    <mergeCell ref="G21:O21"/>
    <mergeCell ref="G22:O22"/>
    <mergeCell ref="B24:O24"/>
    <mergeCell ref="D42:L42"/>
    <mergeCell ref="G28:O28"/>
    <mergeCell ref="B30:O30"/>
    <mergeCell ref="G31:O31"/>
    <mergeCell ref="B34:O34"/>
    <mergeCell ref="B35:O35"/>
    <mergeCell ref="C37:D37"/>
    <mergeCell ref="G37:O37"/>
    <mergeCell ref="C39:L39"/>
    <mergeCell ref="D40:L40"/>
    <mergeCell ref="G59:O59"/>
    <mergeCell ref="G55:O55"/>
    <mergeCell ref="G56:O56"/>
    <mergeCell ref="B44:O44"/>
    <mergeCell ref="B45:O45"/>
    <mergeCell ref="G46:O46"/>
    <mergeCell ref="G47:O47"/>
    <mergeCell ref="G48:O48"/>
    <mergeCell ref="G49:O49"/>
    <mergeCell ref="G68:O68"/>
    <mergeCell ref="D41:L41"/>
    <mergeCell ref="G64:O64"/>
    <mergeCell ref="G65:O65"/>
    <mergeCell ref="G50:O50"/>
    <mergeCell ref="G51:O51"/>
    <mergeCell ref="G52:O52"/>
    <mergeCell ref="G53:O53"/>
    <mergeCell ref="G57:O57"/>
    <mergeCell ref="G58:O58"/>
    <mergeCell ref="G69:O69"/>
    <mergeCell ref="G60:O60"/>
    <mergeCell ref="G61:O61"/>
    <mergeCell ref="G62:O62"/>
    <mergeCell ref="G73:O73"/>
    <mergeCell ref="G74:O74"/>
    <mergeCell ref="G66:O66"/>
    <mergeCell ref="G67:O67"/>
    <mergeCell ref="G70:O70"/>
    <mergeCell ref="G71:O71"/>
  </mergeCells>
  <hyperlinks>
    <hyperlink ref="G48" r:id="rId1" display="http://epp.eurostat.ec.europa.eu/portal/page/portal/eurostat/home/"/>
    <hyperlink ref="G50" r:id="rId2" display="http://appsso.eurostat.ec.europa.eu/nui/show.do?dataset=env_wastrt&amp;lang=en"/>
    <hyperlink ref="G57" r:id="rId3" display="http://epp.eurostat.ec.europa.eu/portal/page/portal/eurostat/home/"/>
    <hyperlink ref="G59" r:id="rId4" display="http://epp.eurostat.ec.europa.eu/portal/page/portal/external_trade/data/database"/>
  </hyperlinks>
  <printOptions/>
  <pageMargins left="0.7" right="0.7" top="0.75" bottom="0.75" header="0.3" footer="0.3"/>
  <pageSetup horizontalDpi="600" verticalDpi="600" orientation="portrait" paperSize="9" r:id="rId7"/>
  <legacyDrawing r:id="rId6"/>
</worksheet>
</file>

<file path=xl/worksheets/sheet6.xml><?xml version="1.0" encoding="utf-8"?>
<worksheet xmlns="http://schemas.openxmlformats.org/spreadsheetml/2006/main" xmlns:r="http://schemas.openxmlformats.org/officeDocument/2006/relationships">
  <dimension ref="A1:BX31"/>
  <sheetViews>
    <sheetView tabSelected="1" zoomScalePageLayoutView="0" workbookViewId="0" topLeftCell="A1">
      <selection activeCell="E29" sqref="E29"/>
    </sheetView>
  </sheetViews>
  <sheetFormatPr defaultColWidth="9.140625" defaultRowHeight="12.75"/>
  <cols>
    <col min="1" max="1" width="38.57421875" style="0" customWidth="1"/>
    <col min="2" max="2" width="16.00390625" style="40" customWidth="1"/>
    <col min="3" max="3" width="14.421875" style="40" customWidth="1"/>
    <col min="4" max="4" width="15.57421875" style="40" customWidth="1"/>
    <col min="5" max="5" width="14.57421875" style="40" customWidth="1"/>
    <col min="6" max="21" width="14.00390625" style="40" bestFit="1" customWidth="1"/>
    <col min="22" max="16384" width="9.140625" style="40" customWidth="1"/>
  </cols>
  <sheetData>
    <row r="1" spans="1:76" s="41" customFormat="1" ht="17.25" customHeight="1">
      <c r="A1" s="43" t="s">
        <v>66</v>
      </c>
      <c r="B1" s="42" t="s">
        <v>63</v>
      </c>
      <c r="C1" s="42" t="s">
        <v>64</v>
      </c>
      <c r="D1" s="42" t="s">
        <v>65</v>
      </c>
      <c r="E1" s="40"/>
      <c r="F1" s="40"/>
      <c r="G1" s="40"/>
      <c r="H1" s="40"/>
      <c r="I1" s="40"/>
      <c r="J1" s="40"/>
      <c r="K1" s="40"/>
      <c r="L1" s="40"/>
      <c r="M1" s="40"/>
      <c r="N1" s="40"/>
      <c r="O1" s="40"/>
      <c r="P1" s="40"/>
      <c r="Q1" s="40"/>
      <c r="R1" s="40"/>
      <c r="S1" s="40"/>
      <c r="T1" s="40"/>
      <c r="U1" s="40"/>
      <c r="V1" s="40"/>
      <c r="W1" s="40"/>
      <c r="X1" s="40"/>
      <c r="Y1" s="40"/>
      <c r="Z1" s="40"/>
      <c r="AA1" s="40"/>
      <c r="AB1" s="40"/>
      <c r="AC1" s="40"/>
      <c r="AD1" s="40"/>
      <c r="AE1" s="40"/>
      <c r="AF1" s="40"/>
      <c r="AG1" s="40"/>
      <c r="AH1" s="40"/>
      <c r="AI1" s="40"/>
      <c r="AJ1" s="40"/>
      <c r="AK1" s="40"/>
      <c r="AL1" s="40"/>
      <c r="AM1" s="40"/>
      <c r="AN1" s="40"/>
      <c r="AO1" s="40"/>
      <c r="AP1" s="40"/>
      <c r="AQ1" s="40"/>
      <c r="AR1" s="40"/>
      <c r="AS1" s="40"/>
      <c r="AT1" s="40"/>
      <c r="AU1" s="40"/>
      <c r="AV1" s="40"/>
      <c r="AW1" s="40"/>
      <c r="AX1" s="40"/>
      <c r="AY1" s="40"/>
      <c r="AZ1" s="40"/>
      <c r="BA1" s="40"/>
      <c r="BB1" s="40"/>
      <c r="BC1" s="40"/>
      <c r="BD1" s="40"/>
      <c r="BE1" s="40"/>
      <c r="BF1" s="40"/>
      <c r="BG1" s="40"/>
      <c r="BH1" s="40"/>
      <c r="BI1" s="40"/>
      <c r="BJ1" s="40"/>
      <c r="BK1" s="40"/>
      <c r="BL1" s="40"/>
      <c r="BM1" s="40"/>
      <c r="BN1" s="40"/>
      <c r="BO1" s="40"/>
      <c r="BP1" s="40"/>
      <c r="BQ1" s="40"/>
      <c r="BR1" s="40"/>
      <c r="BS1" s="40"/>
      <c r="BT1" s="40"/>
      <c r="BU1" s="40"/>
      <c r="BV1" s="40"/>
      <c r="BW1" s="40"/>
      <c r="BX1" s="40"/>
    </row>
    <row r="2" spans="1:76" s="36" customFormat="1" ht="12.75">
      <c r="A2" s="43" t="s">
        <v>67</v>
      </c>
      <c r="B2" s="44">
        <f>'Total recycling Drill down'!B3/1000000</f>
        <v>70.81</v>
      </c>
      <c r="C2" s="44">
        <f>'Total recycling Drill down'!C3/1000000</f>
        <v>73.55</v>
      </c>
      <c r="D2" s="44">
        <f>'Total recycling Drill down'!D3/1000000</f>
        <v>74.11</v>
      </c>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row>
    <row r="3" spans="1:4" ht="12.75">
      <c r="A3" s="43" t="s">
        <v>68</v>
      </c>
      <c r="B3" s="44">
        <f>'Total recycling Drill down'!B4/1000000</f>
        <v>12.52</v>
      </c>
      <c r="C3" s="44">
        <f>'Total recycling Drill down'!C4/1000000</f>
        <v>11.82</v>
      </c>
      <c r="D3" s="44">
        <f>'Total recycling Drill down'!D4/1000000</f>
        <v>12.78</v>
      </c>
    </row>
    <row r="4" spans="1:4" ht="12.75">
      <c r="A4" s="43" t="s">
        <v>69</v>
      </c>
      <c r="B4" s="44">
        <f>'Total recycling Drill down'!B5/1000000</f>
        <v>37.55</v>
      </c>
      <c r="C4" s="44">
        <f>'Total recycling Drill down'!C5/1000000</f>
        <v>35.07</v>
      </c>
      <c r="D4" s="44">
        <f>'Total recycling Drill down'!D5/1000000</f>
        <v>38.49</v>
      </c>
    </row>
    <row r="5" spans="1:4" ht="12.75">
      <c r="A5" s="43" t="s">
        <v>70</v>
      </c>
      <c r="B5" s="44">
        <f>'Total recycling Drill down'!B6/1000000</f>
        <v>7.54</v>
      </c>
      <c r="C5" s="44">
        <f>'Total recycling Drill down'!C6/1000000</f>
        <v>6.5</v>
      </c>
      <c r="D5" s="44">
        <f>'Total recycling Drill down'!D6/1000000</f>
        <v>7.21</v>
      </c>
    </row>
    <row r="6" spans="1:4" ht="12.75">
      <c r="A6" s="43" t="s">
        <v>79</v>
      </c>
      <c r="B6" s="44">
        <f>'Total recycling Drill down'!B8/1000000</f>
        <v>1.63</v>
      </c>
      <c r="C6" s="44">
        <f>'Total recycling Drill down'!C8/1000000</f>
        <v>2.53</v>
      </c>
      <c r="D6" s="44">
        <f>'Total recycling Drill down'!D8/1000000</f>
        <v>1.21</v>
      </c>
    </row>
    <row r="7" spans="1:4" ht="12.75">
      <c r="A7" s="43" t="s">
        <v>78</v>
      </c>
      <c r="B7" s="44">
        <f>'Total recycling Drill down'!B7/1000000</f>
        <v>26.14</v>
      </c>
      <c r="C7" s="44">
        <f>'Total recycling Drill down'!C7/1000000</f>
        <v>25.38</v>
      </c>
      <c r="D7" s="44">
        <f>'Total recycling Drill down'!D7/1000000</f>
        <v>24.99</v>
      </c>
    </row>
    <row r="8" spans="1:4" ht="12.75">
      <c r="A8" s="49" t="s">
        <v>148</v>
      </c>
      <c r="B8" s="44">
        <f>('Total recycling Drill down'!B11)/1000000</f>
        <v>11.767231500000001</v>
      </c>
      <c r="C8" s="44">
        <f>('Total recycling Drill down'!C11)/1000000</f>
        <v>14.469631600000001</v>
      </c>
      <c r="D8" s="44">
        <f>('Total recycling Drill down'!D11)/1000000</f>
        <v>20.2608289</v>
      </c>
    </row>
    <row r="9" ht="12.75">
      <c r="A9" s="40"/>
    </row>
    <row r="10" ht="12.75">
      <c r="A10" s="40"/>
    </row>
    <row r="11" ht="12.75">
      <c r="A11" s="40"/>
    </row>
    <row r="12" ht="12.75">
      <c r="A12" s="40"/>
    </row>
    <row r="13" ht="12.75">
      <c r="A13" s="40"/>
    </row>
    <row r="14" ht="12.75">
      <c r="A14" s="40"/>
    </row>
    <row r="15" ht="12.75">
      <c r="A15" s="40"/>
    </row>
    <row r="16" ht="12.75">
      <c r="A16" s="40"/>
    </row>
    <row r="17" ht="12.75">
      <c r="A17" s="40"/>
    </row>
    <row r="18" ht="12.75">
      <c r="A18" s="40"/>
    </row>
    <row r="19" ht="12.75">
      <c r="A19" s="40"/>
    </row>
    <row r="20" ht="12.75">
      <c r="A20" s="40"/>
    </row>
    <row r="21" ht="12.75">
      <c r="A21" s="40"/>
    </row>
    <row r="22" ht="12.75">
      <c r="A22" s="40"/>
    </row>
    <row r="23" ht="12.75">
      <c r="A23" s="40"/>
    </row>
    <row r="24" ht="12.75">
      <c r="A24" s="40"/>
    </row>
    <row r="25" ht="12.75">
      <c r="A25" s="40"/>
    </row>
    <row r="26" ht="12.75">
      <c r="A26" s="40"/>
    </row>
    <row r="27" ht="12.75">
      <c r="A27" s="40"/>
    </row>
    <row r="28" ht="12.75">
      <c r="A28" s="40"/>
    </row>
    <row r="29" ht="12.75">
      <c r="A29" s="40"/>
    </row>
    <row r="30" spans="1:13" ht="12.75">
      <c r="A30" s="3"/>
      <c r="B30" s="38"/>
      <c r="C30" s="38"/>
      <c r="D30" s="38"/>
      <c r="E30" s="38"/>
      <c r="F30" s="39"/>
      <c r="G30" s="39"/>
      <c r="H30" s="39"/>
      <c r="I30" s="39"/>
      <c r="J30" s="39"/>
      <c r="K30" s="39"/>
      <c r="L30" s="39"/>
      <c r="M30" s="39"/>
    </row>
    <row r="31" spans="1:13" ht="12.75">
      <c r="A31" s="3"/>
      <c r="B31" s="38"/>
      <c r="C31" s="38"/>
      <c r="D31" s="38"/>
      <c r="E31" s="38"/>
      <c r="F31" s="39"/>
      <c r="G31" s="39"/>
      <c r="H31" s="39"/>
      <c r="I31" s="39"/>
      <c r="J31" s="39"/>
      <c r="K31" s="39"/>
      <c r="L31" s="39"/>
      <c r="M31" s="39"/>
    </row>
  </sheetData>
  <sheetProtection/>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O8:O10"/>
  <sheetViews>
    <sheetView zoomScalePageLayoutView="0" workbookViewId="0" topLeftCell="A1">
      <selection activeCell="O43" sqref="O43"/>
    </sheetView>
  </sheetViews>
  <sheetFormatPr defaultColWidth="9.140625" defaultRowHeight="12.75"/>
  <sheetData>
    <row r="8" ht="15">
      <c r="O8" s="34"/>
    </row>
    <row r="9" ht="15">
      <c r="O9" s="34"/>
    </row>
    <row r="10" ht="15">
      <c r="O10" s="34"/>
    </row>
  </sheetData>
  <sheetProtection/>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Watson, David</cp:lastModifiedBy>
  <dcterms:created xsi:type="dcterms:W3CDTF">2010-04-29T14:21:09Z</dcterms:created>
  <dcterms:modified xsi:type="dcterms:W3CDTF">2012-05-22T13:03:49Z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y fmtid="{D5CDD505-2E9C-101B-9397-08002B2CF9AE}" pid="3" name="_AdHocReviewCycleID">
    <vt:i4>-197602662</vt:i4>
  </property>
  <property fmtid="{D5CDD505-2E9C-101B-9397-08002B2CF9AE}" pid="4" name="_NewReviewCycle">
    <vt:lpwstr/>
  </property>
  <property fmtid="{D5CDD505-2E9C-101B-9397-08002B2CF9AE}" pid="5" name="_EmailSubject">
    <vt:lpwstr>Updated/new indicator graphs -  Batch 1</vt:lpwstr>
  </property>
  <property fmtid="{D5CDD505-2E9C-101B-9397-08002B2CF9AE}" pid="6" name="_AuthorEmail">
    <vt:lpwstr>dawat@etc.mim.dk</vt:lpwstr>
  </property>
  <property fmtid="{D5CDD505-2E9C-101B-9397-08002B2CF9AE}" pid="7" name="_AuthorEmailDisplayName">
    <vt:lpwstr>Watson, David</vt:lpwstr>
  </property>
  <property fmtid="{D5CDD505-2E9C-101B-9397-08002B2CF9AE}" pid="8" name="_PreviousAdHocReviewCycleID">
    <vt:i4>386016496</vt:i4>
  </property>
</Properties>
</file>