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Main data and 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<sst xmlns="http://schemas.openxmlformats.org/spreadsheetml/2006/main" count="66" uniqueCount="46">
  <si>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Figure:</t>
  </si>
  <si>
    <t>Main data and graph</t>
  </si>
  <si>
    <t>[A]</t>
  </si>
  <si>
    <t>[B]</t>
  </si>
  <si>
    <t>Title:</t>
  </si>
  <si>
    <t>Year:</t>
  </si>
  <si>
    <t>Total waste generation</t>
  </si>
  <si>
    <t>Total mining waste</t>
  </si>
  <si>
    <t>Total construction and demolition waste</t>
  </si>
  <si>
    <t>Total manufacturing waste</t>
  </si>
  <si>
    <t>Total household waste</t>
  </si>
  <si>
    <t>Total other waste</t>
  </si>
  <si>
    <t>a</t>
  </si>
  <si>
    <t>EU-27</t>
  </si>
  <si>
    <t>Croatia</t>
  </si>
  <si>
    <t>Iceland</t>
  </si>
  <si>
    <t>Norway</t>
  </si>
  <si>
    <t>Turkey</t>
  </si>
  <si>
    <t>b</t>
  </si>
  <si>
    <t>a: 2004 data used</t>
  </si>
  <si>
    <t>b: Since some 2004 figures have been used for 2006 the total other waste generated in Turkey gives an negative when calculated. Therefore, 0.309 million tonnes have been added.</t>
  </si>
  <si>
    <t>14a</t>
  </si>
  <si>
    <t>[C]</t>
  </si>
  <si>
    <t>[D]</t>
  </si>
  <si>
    <t>[E]</t>
  </si>
  <si>
    <t>[F] = [A]-[B]-[C]-[D]-[E]</t>
  </si>
  <si>
    <t>[G] = ∑[A]</t>
  </si>
  <si>
    <t>[H] = ∑[B]</t>
  </si>
  <si>
    <t>[I] = ∑[C]</t>
  </si>
  <si>
    <t>[J] = ∑[D]</t>
  </si>
  <si>
    <t>[K] = ∑[E]</t>
  </si>
  <si>
    <t>[L] = ∑[F]</t>
  </si>
  <si>
    <t>Unit: million tonnes</t>
  </si>
  <si>
    <t>Mining and quarrying waste</t>
  </si>
  <si>
    <t xml:space="preserve">Manufacturing waste excluding recycling </t>
  </si>
  <si>
    <t>Construction and demolition waste</t>
  </si>
  <si>
    <t>Waste from households</t>
  </si>
  <si>
    <t>Other wastes</t>
  </si>
  <si>
    <t>Switzerland</t>
  </si>
  <si>
    <t>c</t>
  </si>
  <si>
    <t>c: including excavation</t>
  </si>
  <si>
    <t>f</t>
  </si>
  <si>
    <t>f: EEA without Switzerland</t>
  </si>
  <si>
    <t>Derived data</t>
  </si>
  <si>
    <t>Total waste generation in the EU, EFTA, Turkey and Croatia in 2006 by source</t>
  </si>
  <si>
    <t>EEA + Croatia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</si>
</sst>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000"/>
    <numFmt numFmtId="175" formatCode="0.000"/>
  </numFmts>
  <fonts count="6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173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('Main data and graph'!$D$9,'Main data and graph'!$F$9,'Main data and graph'!$E$9,'Main data and graph'!$G$9,'Main data and graph'!$H$9)</c:f>
              <c:strCache/>
            </c:strRef>
          </c:cat>
          <c:val>
            <c:numRef>
              <c:f>('Main data and graph'!$D$11,'Main data and graph'!$F$11,'Main data and graph'!$E$11,'Main data and graph'!$G$11,'Main data and graph'!$H$11)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57150</xdr:rowOff>
    </xdr:from>
    <xdr:to>
      <xdr:col>5</xdr:col>
      <xdr:colOff>904875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1743075" y="2352675"/>
        <a:ext cx="2905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30"/>
  <sheetViews>
    <sheetView workbookViewId="0" topLeftCell="A1">
      <selection activeCell="C12" sqref="C12"/>
    </sheetView>
  </sheetViews>
  <sheetFormatPr defaultColWidth="9.140625" defaultRowHeight="12.75"/>
  <cols>
    <col min="1" max="1" width="4.421875" style="1" customWidth="1"/>
    <col min="2" max="2" width="7.28125" style="1" customWidth="1"/>
    <col min="3" max="3" width="14.421875" style="1" bestFit="1" customWidth="1"/>
    <col min="4" max="4" width="10.8515625" style="1" bestFit="1" customWidth="1"/>
    <col min="5" max="5" width="19.140625" style="1" bestFit="1" customWidth="1"/>
    <col min="6" max="6" width="17.28125" style="1" customWidth="1"/>
    <col min="7" max="7" width="13.8515625" style="1" bestFit="1" customWidth="1"/>
    <col min="8" max="8" width="9.57421875" style="1" bestFit="1" customWidth="1"/>
    <col min="9" max="9" width="2.00390625" style="1" customWidth="1"/>
    <col min="10" max="10" width="9.140625" style="1" customWidth="1"/>
    <col min="11" max="11" width="2.00390625" style="1" customWidth="1"/>
    <col min="12" max="12" width="9.140625" style="1" customWidth="1"/>
    <col min="13" max="13" width="2.00390625" style="1" customWidth="1"/>
    <col min="14" max="14" width="9.140625" style="1" customWidth="1"/>
    <col min="15" max="15" width="2.00390625" style="1" customWidth="1"/>
    <col min="16" max="16" width="9.140625" style="1" customWidth="1"/>
    <col min="17" max="17" width="2.00390625" style="1" customWidth="1"/>
    <col min="18" max="16384" width="9.140625" style="1" customWidth="1"/>
  </cols>
  <sheetData>
    <row r="1" s="3" customFormat="1" ht="12.75">
      <c r="A1" s="2"/>
    </row>
    <row r="2" spans="1:3" s="5" customFormat="1" ht="12.75">
      <c r="A2" s="4"/>
      <c r="B2" s="14" t="s">
        <v>0</v>
      </c>
      <c r="C2" s="8" t="s">
        <v>21</v>
      </c>
    </row>
    <row r="3" spans="1:3" s="5" customFormat="1" ht="12.75">
      <c r="A3" s="4"/>
      <c r="B3" s="14" t="s">
        <v>4</v>
      </c>
      <c r="C3" s="8" t="s">
        <v>44</v>
      </c>
    </row>
    <row r="4" spans="1:3" s="5" customFormat="1" ht="12.75">
      <c r="A4" s="4"/>
      <c r="B4" s="14" t="s">
        <v>5</v>
      </c>
      <c r="C4" s="8">
        <v>2006</v>
      </c>
    </row>
    <row r="5" spans="1:2" s="5" customFormat="1" ht="12.75">
      <c r="A5" s="4"/>
      <c r="B5" s="5" t="s">
        <v>1</v>
      </c>
    </row>
    <row r="6" s="7" customFormat="1" ht="13.5" thickBot="1">
      <c r="A6" s="6"/>
    </row>
    <row r="8" spans="3:8" ht="12.75">
      <c r="C8" s="22"/>
      <c r="D8" s="22"/>
      <c r="E8" s="22"/>
      <c r="F8" s="22"/>
      <c r="G8" s="22"/>
      <c r="H8" s="22"/>
    </row>
    <row r="9" spans="3:9" s="10" customFormat="1" ht="38.25">
      <c r="C9" s="23" t="s">
        <v>32</v>
      </c>
      <c r="D9" s="23" t="s">
        <v>33</v>
      </c>
      <c r="E9" s="23" t="s">
        <v>35</v>
      </c>
      <c r="F9" s="23" t="s">
        <v>34</v>
      </c>
      <c r="G9" s="23" t="s">
        <v>36</v>
      </c>
      <c r="H9" s="23" t="s">
        <v>37</v>
      </c>
      <c r="I9" s="16"/>
    </row>
    <row r="10" spans="3:9" ht="13.5" thickBot="1">
      <c r="C10" s="19"/>
      <c r="D10" s="19">
        <v>2006</v>
      </c>
      <c r="E10" s="19">
        <v>2006</v>
      </c>
      <c r="F10" s="19">
        <v>2006</v>
      </c>
      <c r="G10" s="19">
        <v>2006</v>
      </c>
      <c r="H10" s="19">
        <v>2006</v>
      </c>
      <c r="I10"/>
    </row>
    <row r="11" spans="3:9" ht="13.5" thickBot="1">
      <c r="C11" s="19" t="s">
        <v>45</v>
      </c>
      <c r="D11" s="27">
        <v>741.241</v>
      </c>
      <c r="E11" s="27">
        <v>983.511</v>
      </c>
      <c r="F11" s="27">
        <v>389.56</v>
      </c>
      <c r="G11" s="27">
        <v>251.06</v>
      </c>
      <c r="H11" s="27">
        <v>669.545</v>
      </c>
      <c r="I11"/>
    </row>
    <row r="12" ht="12.75">
      <c r="I12"/>
    </row>
    <row r="13" ht="12.75">
      <c r="I13"/>
    </row>
    <row r="14" ht="12.75">
      <c r="I14"/>
    </row>
    <row r="15" ht="12.75">
      <c r="I15"/>
    </row>
    <row r="16" ht="12.75">
      <c r="I16"/>
    </row>
    <row r="17" spans="9:10" ht="12.75">
      <c r="I17"/>
      <c r="J17" s="28"/>
    </row>
    <row r="18" spans="9:10" ht="12.75">
      <c r="I18"/>
      <c r="J18" s="28"/>
    </row>
    <row r="19" spans="9:10" ht="12.75">
      <c r="I19"/>
      <c r="J19" s="28"/>
    </row>
    <row r="20" spans="4:10" ht="12.75">
      <c r="D20" s="9"/>
      <c r="J20" s="28"/>
    </row>
    <row r="21" spans="4:10" ht="12.75">
      <c r="D21" s="9"/>
      <c r="J21" s="28"/>
    </row>
    <row r="22" spans="4:16" ht="12.75">
      <c r="D22" s="9"/>
      <c r="P22"/>
    </row>
    <row r="23" spans="4:16" ht="12.75">
      <c r="D23" s="9"/>
      <c r="P23"/>
    </row>
    <row r="24" spans="4:16" ht="12.75">
      <c r="D24" s="9"/>
      <c r="P24"/>
    </row>
    <row r="25" spans="4:16" ht="12.75">
      <c r="D25" s="9"/>
      <c r="P25"/>
    </row>
    <row r="26" spans="4:16" ht="12.75">
      <c r="D26" s="9"/>
      <c r="P26"/>
    </row>
    <row r="27" ht="12.75">
      <c r="D27" s="9"/>
    </row>
    <row r="28" ht="12.75">
      <c r="D28" s="9"/>
    </row>
    <row r="29" ht="12.75">
      <c r="D29" s="9"/>
    </row>
    <row r="30" ht="12.75">
      <c r="D30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T31"/>
  <sheetViews>
    <sheetView tabSelected="1" workbookViewId="0" topLeftCell="A5">
      <selection activeCell="G26" sqref="G26"/>
    </sheetView>
  </sheetViews>
  <sheetFormatPr defaultColWidth="9.140625" defaultRowHeight="12.75"/>
  <cols>
    <col min="1" max="1" width="4.421875" style="1" customWidth="1"/>
    <col min="2" max="2" width="7.28125" style="1" customWidth="1"/>
    <col min="3" max="3" width="14.421875" style="1" bestFit="1" customWidth="1"/>
    <col min="4" max="4" width="2.00390625" style="1" bestFit="1" customWidth="1"/>
    <col min="5" max="5" width="10.00390625" style="1" bestFit="1" customWidth="1"/>
    <col min="6" max="6" width="3.57421875" style="1" bestFit="1" customWidth="1"/>
    <col min="7" max="7" width="10.8515625" style="1" bestFit="1" customWidth="1"/>
    <col min="8" max="8" width="2.00390625" style="1" bestFit="1" customWidth="1"/>
    <col min="9" max="9" width="19.140625" style="1" bestFit="1" customWidth="1"/>
    <col min="10" max="10" width="2.00390625" style="1" bestFit="1" customWidth="1"/>
    <col min="11" max="11" width="17.28125" style="1" bestFit="1" customWidth="1"/>
    <col min="12" max="12" width="2.00390625" style="1" bestFit="1" customWidth="1"/>
    <col min="13" max="13" width="13.8515625" style="1" bestFit="1" customWidth="1"/>
    <col min="14" max="14" width="2.00390625" style="1" bestFit="1" customWidth="1"/>
    <col min="15" max="15" width="22.7109375" style="1" bestFit="1" customWidth="1"/>
    <col min="16" max="16" width="2.00390625" style="1" bestFit="1" customWidth="1"/>
    <col min="17" max="16384" width="9.140625" style="1" customWidth="1"/>
  </cols>
  <sheetData>
    <row r="1" s="3" customFormat="1" ht="12.75"/>
    <row r="2" spans="2:3" s="5" customFormat="1" ht="12.75">
      <c r="B2" s="14" t="str">
        <f>'Main data and graph'!B2</f>
        <v>Figure:</v>
      </c>
      <c r="C2" s="8" t="str">
        <f>'Main data and graph'!C2</f>
        <v>14a</v>
      </c>
    </row>
    <row r="3" spans="2:3" s="5" customFormat="1" ht="12.75">
      <c r="B3" s="14" t="s">
        <v>4</v>
      </c>
      <c r="C3" s="8" t="str">
        <f>'Main data and graph'!C3</f>
        <v>Total waste generation in the EU, EFTA, Turkey and Croatia in 2006 by source</v>
      </c>
    </row>
    <row r="4" spans="2:3" s="5" customFormat="1" ht="12.75">
      <c r="B4" s="14" t="s">
        <v>5</v>
      </c>
      <c r="C4" s="8">
        <f>'Main data and graph'!C4</f>
        <v>2006</v>
      </c>
    </row>
    <row r="5" s="5" customFormat="1" ht="12.75">
      <c r="B5" s="5" t="s">
        <v>43</v>
      </c>
    </row>
    <row r="6" s="7" customFormat="1" ht="13.5" thickBot="1"/>
    <row r="8" spans="5:15" s="13" customFormat="1" ht="15">
      <c r="E8" s="21" t="s">
        <v>2</v>
      </c>
      <c r="F8" s="21"/>
      <c r="G8" s="21" t="s">
        <v>3</v>
      </c>
      <c r="H8" s="21"/>
      <c r="I8" s="21" t="s">
        <v>22</v>
      </c>
      <c r="J8" s="21"/>
      <c r="K8" s="21" t="s">
        <v>23</v>
      </c>
      <c r="L8" s="21"/>
      <c r="M8" s="21" t="s">
        <v>24</v>
      </c>
      <c r="N8" s="21"/>
      <c r="O8" s="21" t="s">
        <v>25</v>
      </c>
    </row>
    <row r="9" spans="3:17" ht="25.5">
      <c r="C9" s="17" t="s">
        <v>32</v>
      </c>
      <c r="D9" s="17"/>
      <c r="E9" s="17" t="s">
        <v>6</v>
      </c>
      <c r="F9" s="17"/>
      <c r="G9" s="17" t="s">
        <v>7</v>
      </c>
      <c r="H9" s="17"/>
      <c r="I9" s="17" t="s">
        <v>8</v>
      </c>
      <c r="J9" s="17"/>
      <c r="K9" s="17" t="s">
        <v>9</v>
      </c>
      <c r="L9" s="17"/>
      <c r="M9" s="17" t="s">
        <v>10</v>
      </c>
      <c r="N9" s="17"/>
      <c r="O9" s="17" t="s">
        <v>11</v>
      </c>
      <c r="P9" s="18"/>
      <c r="Q9" s="16"/>
    </row>
    <row r="10" spans="3:20" s="12" customFormat="1" ht="13.5" thickBot="1">
      <c r="C10" s="19"/>
      <c r="D10" s="19"/>
      <c r="E10" s="19">
        <v>2006</v>
      </c>
      <c r="F10" s="19"/>
      <c r="G10" s="19">
        <v>2006</v>
      </c>
      <c r="H10" s="19"/>
      <c r="I10" s="19">
        <v>2006</v>
      </c>
      <c r="J10" s="19"/>
      <c r="K10" s="19">
        <v>2006</v>
      </c>
      <c r="L10" s="19"/>
      <c r="M10" s="19">
        <v>2006</v>
      </c>
      <c r="N10" s="19"/>
      <c r="O10" s="19">
        <v>2006</v>
      </c>
      <c r="P10" s="20"/>
      <c r="Q10"/>
      <c r="S10" s="1"/>
      <c r="T10" s="1"/>
    </row>
    <row r="11" spans="3:17" ht="12.75">
      <c r="C11" s="1" t="s">
        <v>13</v>
      </c>
      <c r="E11" s="11">
        <v>2953.087</v>
      </c>
      <c r="F11" s="11"/>
      <c r="G11" s="11">
        <v>740.75</v>
      </c>
      <c r="H11" s="11"/>
      <c r="I11" s="11">
        <v>969.741</v>
      </c>
      <c r="J11" s="11"/>
      <c r="K11" s="11">
        <v>364.2</v>
      </c>
      <c r="L11" s="11"/>
      <c r="M11" s="11">
        <v>215.2</v>
      </c>
      <c r="N11" s="11"/>
      <c r="O11" s="11">
        <v>663.1959999999999</v>
      </c>
      <c r="P11" s="15"/>
      <c r="Q11"/>
    </row>
    <row r="12" spans="3:17" ht="12.75">
      <c r="C12" s="1" t="s">
        <v>14</v>
      </c>
      <c r="E12" s="11">
        <v>7.21</v>
      </c>
      <c r="F12" s="11" t="s">
        <v>12</v>
      </c>
      <c r="G12" s="11">
        <v>0.35</v>
      </c>
      <c r="H12" s="11" t="s">
        <v>12</v>
      </c>
      <c r="I12" s="11">
        <v>0.65</v>
      </c>
      <c r="J12" s="11" t="s">
        <v>12</v>
      </c>
      <c r="K12" s="11">
        <v>3.69</v>
      </c>
      <c r="L12" s="11" t="s">
        <v>12</v>
      </c>
      <c r="M12" s="11"/>
      <c r="N12" s="11"/>
      <c r="O12" s="11">
        <v>2.52</v>
      </c>
      <c r="P12" s="15"/>
      <c r="Q12"/>
    </row>
    <row r="13" spans="3:17" ht="12.75">
      <c r="C13" s="1" t="s">
        <v>15</v>
      </c>
      <c r="E13" s="11">
        <v>0.5</v>
      </c>
      <c r="F13" s="11" t="s">
        <v>12</v>
      </c>
      <c r="G13" s="11">
        <v>0.001</v>
      </c>
      <c r="H13" s="11" t="s">
        <v>12</v>
      </c>
      <c r="I13" s="11">
        <v>0.02</v>
      </c>
      <c r="J13" s="11" t="s">
        <v>12</v>
      </c>
      <c r="K13" s="11">
        <v>0.06</v>
      </c>
      <c r="L13" s="11" t="s">
        <v>12</v>
      </c>
      <c r="M13" s="11">
        <v>0.14</v>
      </c>
      <c r="N13" s="11" t="s">
        <v>12</v>
      </c>
      <c r="O13" s="11">
        <v>0.27899999999999997</v>
      </c>
      <c r="P13" s="15"/>
      <c r="Q13"/>
    </row>
    <row r="14" spans="3:19" ht="12.75">
      <c r="C14" s="1" t="s">
        <v>16</v>
      </c>
      <c r="E14" s="11">
        <v>9.05</v>
      </c>
      <c r="F14" s="11"/>
      <c r="G14" s="11">
        <v>0.14</v>
      </c>
      <c r="H14" s="11"/>
      <c r="I14" s="11">
        <v>1.2</v>
      </c>
      <c r="J14" s="11"/>
      <c r="K14" s="11">
        <v>3.52</v>
      </c>
      <c r="L14" s="11"/>
      <c r="M14" s="11">
        <v>2.09</v>
      </c>
      <c r="N14" s="11"/>
      <c r="O14" s="11">
        <v>2.1</v>
      </c>
      <c r="P14" s="15"/>
      <c r="Q14"/>
      <c r="S14" s="12"/>
    </row>
    <row r="15" spans="3:19" ht="12.75">
      <c r="C15" s="1" t="s">
        <v>38</v>
      </c>
      <c r="E15" s="11"/>
      <c r="F15" s="11"/>
      <c r="G15" s="11">
        <v>0</v>
      </c>
      <c r="H15" s="11"/>
      <c r="I15" s="11">
        <v>11.9</v>
      </c>
      <c r="J15" s="11" t="s">
        <v>39</v>
      </c>
      <c r="K15" s="11">
        <v>1.77</v>
      </c>
      <c r="L15" s="11"/>
      <c r="M15" s="11">
        <v>3.55</v>
      </c>
      <c r="N15" s="11"/>
      <c r="O15" s="11">
        <v>1.45</v>
      </c>
      <c r="P15" s="15"/>
      <c r="Q15"/>
      <c r="S15" s="12"/>
    </row>
    <row r="16" spans="3:17" ht="13.5" thickBot="1">
      <c r="C16" s="19" t="s">
        <v>17</v>
      </c>
      <c r="D16" s="19"/>
      <c r="E16" s="29">
        <v>46.091</v>
      </c>
      <c r="F16" s="29"/>
      <c r="G16" s="29"/>
      <c r="H16" s="29"/>
      <c r="I16" s="29"/>
      <c r="J16" s="29"/>
      <c r="K16" s="29">
        <v>16.32</v>
      </c>
      <c r="L16" s="29" t="s">
        <v>12</v>
      </c>
      <c r="M16" s="29">
        <v>30.08</v>
      </c>
      <c r="N16" s="29"/>
      <c r="O16" s="29">
        <f>0.309+E16-G16-I16-K16-M16</f>
        <v>0</v>
      </c>
      <c r="P16" s="20" t="s">
        <v>18</v>
      </c>
      <c r="Q16"/>
    </row>
    <row r="17" ht="12.75">
      <c r="Q17"/>
    </row>
    <row r="18" spans="3:17" ht="12.75">
      <c r="C18" s="1" t="s">
        <v>19</v>
      </c>
      <c r="Q18"/>
    </row>
    <row r="19" spans="3:17" ht="12.75">
      <c r="C19" s="1" t="s">
        <v>20</v>
      </c>
      <c r="Q19"/>
    </row>
    <row r="20" s="13" customFormat="1" ht="15">
      <c r="C20" s="1" t="s">
        <v>40</v>
      </c>
    </row>
    <row r="23" spans="3:16" ht="15">
      <c r="C23" s="25"/>
      <c r="D23" s="25"/>
      <c r="E23" s="26" t="s">
        <v>26</v>
      </c>
      <c r="F23" s="26"/>
      <c r="G23" s="26" t="s">
        <v>27</v>
      </c>
      <c r="H23" s="26"/>
      <c r="I23" s="26" t="s">
        <v>28</v>
      </c>
      <c r="J23" s="26"/>
      <c r="K23" s="26" t="s">
        <v>29</v>
      </c>
      <c r="L23" s="26"/>
      <c r="M23" s="26" t="s">
        <v>30</v>
      </c>
      <c r="N23" s="26"/>
      <c r="O23" s="26" t="s">
        <v>31</v>
      </c>
      <c r="P23" s="25"/>
    </row>
    <row r="24" spans="3:16" ht="25.5">
      <c r="C24" s="17" t="s">
        <v>32</v>
      </c>
      <c r="D24" s="23"/>
      <c r="E24" s="23" t="s">
        <v>6</v>
      </c>
      <c r="F24" s="23"/>
      <c r="G24" s="23" t="s">
        <v>7</v>
      </c>
      <c r="H24" s="23"/>
      <c r="I24" s="23" t="s">
        <v>8</v>
      </c>
      <c r="J24" s="23"/>
      <c r="K24" s="23" t="s">
        <v>9</v>
      </c>
      <c r="L24" s="23"/>
      <c r="M24" s="23" t="s">
        <v>10</v>
      </c>
      <c r="N24" s="23"/>
      <c r="O24" s="23" t="s">
        <v>11</v>
      </c>
      <c r="P24" s="24"/>
    </row>
    <row r="25" spans="3:16" ht="13.5" thickBot="1">
      <c r="C25" s="19"/>
      <c r="D25" s="19"/>
      <c r="E25" s="19">
        <v>2006</v>
      </c>
      <c r="F25" s="19"/>
      <c r="G25" s="19">
        <v>2006</v>
      </c>
      <c r="H25" s="19"/>
      <c r="I25" s="19">
        <v>2006</v>
      </c>
      <c r="J25" s="19"/>
      <c r="K25" s="19">
        <v>2006</v>
      </c>
      <c r="L25" s="19"/>
      <c r="M25" s="19">
        <v>2006</v>
      </c>
      <c r="N25" s="19"/>
      <c r="O25" s="19">
        <v>2006</v>
      </c>
      <c r="P25" s="20"/>
    </row>
    <row r="26" spans="3:17" ht="13.5" thickBot="1">
      <c r="C26" s="19" t="s">
        <v>45</v>
      </c>
      <c r="D26" s="19"/>
      <c r="E26" s="29">
        <f>SUM(E11:E16)</f>
        <v>3015.938</v>
      </c>
      <c r="F26" s="29" t="s">
        <v>41</v>
      </c>
      <c r="G26" s="29">
        <f>SUM(G11:G16)</f>
        <v>741.241</v>
      </c>
      <c r="H26" s="29"/>
      <c r="I26" s="29">
        <f>SUM(I11:I16)</f>
        <v>983.511</v>
      </c>
      <c r="J26" s="29"/>
      <c r="K26" s="29">
        <f>SUM(K11:K16)</f>
        <v>389.55999999999995</v>
      </c>
      <c r="L26" s="29"/>
      <c r="M26" s="29">
        <f>SUM(M11:M16)</f>
        <v>251.06</v>
      </c>
      <c r="N26" s="29"/>
      <c r="O26" s="29">
        <f>SUM(O11:O16)</f>
        <v>669.545</v>
      </c>
      <c r="P26" s="20"/>
      <c r="Q26" s="11"/>
    </row>
    <row r="27" ht="12.75">
      <c r="H27" s="11"/>
    </row>
    <row r="28" ht="12.75">
      <c r="H28" s="11"/>
    </row>
    <row r="29" spans="3:8" ht="12.75">
      <c r="C29" s="1" t="s">
        <v>42</v>
      </c>
      <c r="H29" s="11"/>
    </row>
    <row r="30" ht="12.75">
      <c r="H30" s="11"/>
    </row>
    <row r="31" ht="12.75">
      <c r="H31" s="1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reichel</cp:lastModifiedBy>
  <dcterms:created xsi:type="dcterms:W3CDTF">2010-04-12T11:18:12Z</dcterms:created>
  <dcterms:modified xsi:type="dcterms:W3CDTF">2010-06-01T11:05:14Z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100378759</vt:i4>
  </property>
  <property fmtid="{D5CDD505-2E9C-101B-9397-08002B2CF9AE}" pid="3" name="_NewReviewCycle">
    <vt:lpwstr/>
  </property>
  <property fmtid="{D5CDD505-2E9C-101B-9397-08002B2CF9AE}" pid="4" name="_EmailSubject">
    <vt:lpwstr>Meta data for figure 17 and figure 18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1996232487</vt:i4>
  </property>
  <property fmtid="{D5CDD505-2E9C-101B-9397-08002B2CF9AE}" pid="9" name="_ReviewingToolsShownOnce">
    <vt:lpwstr/>
  </property>
</Properties>
</file>