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distrib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<sst xmlns="http://schemas.openxmlformats.org/spreadsheetml/2006/main" count="112" uniqueCount="37">
  <si>
    <t>&lt;0.5</t>
  </si>
  <si>
    <t>&gt;0.5 to 1</t>
  </si>
  <si>
    <t>&gt;1 to 2</t>
  </si>
  <si>
    <t>&gt;2 to 4</t>
  </si>
  <si>
    <t>&gt;4</t>
  </si>
  <si>
    <t>AT (6)</t>
  </si>
  <si>
    <t>GB (14)</t>
  </si>
  <si>
    <t>SL (7)</t>
  </si>
  <si>
    <t>SL (6) - median</t>
  </si>
  <si>
    <t>SL (6) - mean</t>
  </si>
  <si>
    <t>GB (8) - median</t>
  </si>
  <si>
    <t>GB (8) - mean</t>
  </si>
  <si>
    <t>0.02 ug/l QS for PHS</t>
  </si>
  <si>
    <t>0.04 ug/l MAC for PHS</t>
  </si>
  <si>
    <t>CRY_CD</t>
  </si>
  <si>
    <t>WB_Impact_ID</t>
  </si>
  <si>
    <t>YEAR</t>
  </si>
  <si>
    <t>DETER</t>
  </si>
  <si>
    <t>UNIT</t>
  </si>
  <si>
    <t>NO_SAMPLES</t>
  </si>
  <si>
    <t>AVERAGE</t>
  </si>
  <si>
    <t>AT</t>
  </si>
  <si>
    <t>gamma-isomer, Lindane</t>
  </si>
  <si>
    <t>µg/l</t>
  </si>
  <si>
    <t>GB</t>
  </si>
  <si>
    <t>SI</t>
  </si>
  <si>
    <t>gamma-HCH</t>
  </si>
  <si>
    <t>ng/l</t>
  </si>
  <si>
    <t>20 ng/l</t>
  </si>
  <si>
    <t>40 ng/l</t>
  </si>
  <si>
    <t>&gt;20</t>
  </si>
  <si>
    <t>0.5 to &lt;2</t>
  </si>
  <si>
    <t>2 to &lt;4</t>
  </si>
  <si>
    <t>4 to &lt;20</t>
  </si>
  <si>
    <t>AT(5)</t>
  </si>
  <si>
    <t>GB(11)</t>
  </si>
  <si>
    <t>SL(7)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</si>
</sst>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SL (6)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series'!$B$2:$H$2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SL (6)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series'!$B$3:$H$3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GB (8)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series'!$B$4:$H$4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>GB (8)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series'!$B$5:$H$5</c:f>
              <c:numCache/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Lindane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distribution'!$B$14</c:f>
              <c:strCache>
                <c:ptCount val="1"/>
                <c:pt idx="0">
                  <c:v>&lt;0.5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distribution'!$B$15:$B$17</c:f>
              <c:numCache/>
            </c:numRef>
          </c:val>
        </c:ser>
        <c:ser>
          <c:idx val="1"/>
          <c:order val="1"/>
          <c:tx>
            <c:strRef>
              <c:f>'Latest distribution'!$C$14</c:f>
              <c:strCache>
                <c:ptCount val="1"/>
                <c:pt idx="0">
                  <c:v>0.5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distribution'!$C$15:$C$17</c:f>
              <c:numCache/>
            </c:numRef>
          </c:val>
        </c:ser>
        <c:ser>
          <c:idx val="2"/>
          <c:order val="2"/>
          <c:tx>
            <c:strRef>
              <c:f>'Latest distribution'!$D$14</c:f>
              <c:strCache>
                <c:ptCount val="1"/>
                <c:pt idx="0">
                  <c:v>2 to &lt;4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distribution'!$D$15:$D$17</c:f>
              <c:numCache/>
            </c:numRef>
          </c:val>
        </c:ser>
        <c:ser>
          <c:idx val="3"/>
          <c:order val="3"/>
          <c:tx>
            <c:strRef>
              <c:f>'Latest distribution'!$E$14</c:f>
              <c:strCache>
                <c:ptCount val="1"/>
                <c:pt idx="0">
                  <c:v>4 to &lt;20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distribution'!$E$15:$E$17</c:f>
              <c:numCache/>
            </c:numRef>
          </c:val>
        </c:ser>
        <c:ser>
          <c:idx val="4"/>
          <c:order val="4"/>
          <c:tx>
            <c:strRef>
              <c:f>'Latest distribution'!$F$14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distribution'!$F$15:$F$17</c:f>
              <c:numCache/>
            </c:numRef>
          </c:val>
        </c:ser>
        <c:overlap val="100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7</xdr:col>
      <xdr:colOff>66675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13239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409575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20" sqref="I20"/>
    </sheetView>
  </sheetViews>
  <sheetFormatPr defaultColWidth="9.140625" defaultRowHeight="12.75"/>
  <cols>
    <col min="1" max="1" width="14.28125" style="0" bestFit="1" customWidth="1"/>
  </cols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8" ht="12.75">
      <c r="A2" t="s">
        <v>8</v>
      </c>
      <c r="B2" s="1">
        <v>0.5</v>
      </c>
      <c r="C2" s="1">
        <v>2.5</v>
      </c>
      <c r="D2" s="1">
        <v>1.7784466522450317</v>
      </c>
      <c r="E2" s="1">
        <v>5</v>
      </c>
      <c r="F2" s="1">
        <v>1</v>
      </c>
      <c r="G2" s="1">
        <v>1.2009369551760027</v>
      </c>
      <c r="H2" s="1">
        <v>1</v>
      </c>
    </row>
    <row r="3" spans="1:8" ht="12.75">
      <c r="A3" t="s">
        <v>9</v>
      </c>
      <c r="B3" s="1">
        <v>0.5</v>
      </c>
      <c r="C3" s="1">
        <v>2.5</v>
      </c>
      <c r="D3" s="1">
        <v>1.8333333333333333</v>
      </c>
      <c r="E3" s="1">
        <v>5</v>
      </c>
      <c r="F3" s="1">
        <v>1</v>
      </c>
      <c r="G3" s="1">
        <v>1.3333333333333333</v>
      </c>
      <c r="H3" s="1">
        <v>1</v>
      </c>
    </row>
    <row r="4" spans="1:8" ht="12.75">
      <c r="A4" t="s">
        <v>10</v>
      </c>
      <c r="B4" s="1">
        <v>4.189658901826475</v>
      </c>
      <c r="C4" s="1">
        <v>3.711812475078556</v>
      </c>
      <c r="D4" s="1">
        <v>2.88968280214201</v>
      </c>
      <c r="E4" s="1">
        <v>1.8631300486498088</v>
      </c>
      <c r="F4" s="1">
        <v>1.8361375719939357</v>
      </c>
      <c r="G4" s="1">
        <v>1.4024077958123846</v>
      </c>
      <c r="H4" s="1">
        <v>1.2076615989647526</v>
      </c>
    </row>
    <row r="5" spans="1:8" ht="12.75">
      <c r="A5" t="s">
        <v>11</v>
      </c>
      <c r="B5" s="1">
        <v>11.258098016114321</v>
      </c>
      <c r="C5" s="1">
        <v>7.901458333333335</v>
      </c>
      <c r="D5" s="1">
        <v>5.01348875904797</v>
      </c>
      <c r="E5" s="1">
        <v>2.8903130152367957</v>
      </c>
      <c r="F5" s="1">
        <v>2.61609477124183</v>
      </c>
      <c r="G5" s="1">
        <v>2.197916666666667</v>
      </c>
      <c r="H5" s="1">
        <v>1.4817965888278388</v>
      </c>
    </row>
    <row r="7" spans="2:8" ht="12.7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9">
      <selection activeCell="K26" sqref="K26"/>
    </sheetView>
  </sheetViews>
  <sheetFormatPr defaultColWidth="9.140625" defaultRowHeight="12.75"/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12</v>
      </c>
    </row>
    <row r="2" spans="1:8" ht="12.75">
      <c r="A2" t="s">
        <v>5</v>
      </c>
      <c r="C2">
        <v>2</v>
      </c>
      <c r="E2">
        <v>4</v>
      </c>
      <c r="H2" t="s">
        <v>13</v>
      </c>
    </row>
    <row r="3" spans="1:3" ht="12.75">
      <c r="A3" t="s">
        <v>6</v>
      </c>
      <c r="B3">
        <v>11</v>
      </c>
      <c r="C3">
        <v>3</v>
      </c>
    </row>
    <row r="4" spans="1:2" ht="12.75">
      <c r="A4" t="s">
        <v>7</v>
      </c>
      <c r="B4">
        <v>7</v>
      </c>
    </row>
    <row r="8" ht="12.75">
      <c r="G8" t="s">
        <v>27</v>
      </c>
    </row>
    <row r="9" spans="2:6" ht="12.75">
      <c r="B9" t="s">
        <v>0</v>
      </c>
      <c r="C9" t="s">
        <v>31</v>
      </c>
      <c r="D9" t="s">
        <v>32</v>
      </c>
      <c r="E9" t="s">
        <v>33</v>
      </c>
      <c r="F9" t="s">
        <v>30</v>
      </c>
    </row>
    <row r="10" spans="1:7" ht="12.75">
      <c r="A10" t="s">
        <v>34</v>
      </c>
      <c r="B10">
        <v>0</v>
      </c>
      <c r="C10">
        <v>1</v>
      </c>
      <c r="D10">
        <v>4</v>
      </c>
      <c r="E10">
        <v>0</v>
      </c>
      <c r="F10">
        <v>0</v>
      </c>
      <c r="G10">
        <f>SUM(B10:F10)</f>
        <v>5</v>
      </c>
    </row>
    <row r="11" spans="1:7" ht="12.75">
      <c r="A11" t="s">
        <v>35</v>
      </c>
      <c r="B11">
        <v>4</v>
      </c>
      <c r="C11">
        <v>5</v>
      </c>
      <c r="D11">
        <v>2</v>
      </c>
      <c r="E11">
        <v>0</v>
      </c>
      <c r="F11">
        <v>0</v>
      </c>
      <c r="G11">
        <f>SUM(B11:F11)</f>
        <v>11</v>
      </c>
    </row>
    <row r="12" spans="1:7" ht="12.75">
      <c r="A12" t="s">
        <v>36</v>
      </c>
      <c r="B12">
        <v>0</v>
      </c>
      <c r="C12">
        <v>7</v>
      </c>
      <c r="D12">
        <v>0</v>
      </c>
      <c r="E12">
        <v>0</v>
      </c>
      <c r="F12">
        <v>0</v>
      </c>
      <c r="G12">
        <f>SUM(B12:F12)</f>
        <v>7</v>
      </c>
    </row>
    <row r="14" spans="2:6" ht="12.75">
      <c r="B14" t="s">
        <v>0</v>
      </c>
      <c r="C14" t="s">
        <v>31</v>
      </c>
      <c r="D14" t="s">
        <v>32</v>
      </c>
      <c r="E14" t="s">
        <v>33</v>
      </c>
      <c r="F14" t="s">
        <v>30</v>
      </c>
    </row>
    <row r="15" spans="1:7" ht="12.75">
      <c r="A15" t="s">
        <v>34</v>
      </c>
      <c r="B15">
        <v>0</v>
      </c>
      <c r="C15">
        <v>0.2</v>
      </c>
      <c r="D15">
        <v>0.8</v>
      </c>
      <c r="E15">
        <v>0</v>
      </c>
      <c r="F15">
        <v>0</v>
      </c>
      <c r="G15">
        <f>SUM(B15:F15)</f>
        <v>1</v>
      </c>
    </row>
    <row r="16" spans="1:7" ht="12.75">
      <c r="A16" t="s">
        <v>36</v>
      </c>
      <c r="B16">
        <v>0</v>
      </c>
      <c r="C16">
        <v>1</v>
      </c>
      <c r="D16">
        <v>0</v>
      </c>
      <c r="E16">
        <v>0</v>
      </c>
      <c r="F16">
        <v>0</v>
      </c>
      <c r="G16">
        <f>SUM(B16:F16)</f>
        <v>1</v>
      </c>
    </row>
    <row r="17" spans="1:7" ht="12.75">
      <c r="A17" t="s">
        <v>35</v>
      </c>
      <c r="B17">
        <v>0.36363636363636365</v>
      </c>
      <c r="C17">
        <v>0.45454545454545453</v>
      </c>
      <c r="D17">
        <v>0.18181818181818182</v>
      </c>
      <c r="E17">
        <v>0</v>
      </c>
      <c r="F17">
        <v>0</v>
      </c>
      <c r="G17">
        <f>SUM(B17:F17)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H26" sqref="H26"/>
    </sheetView>
  </sheetViews>
  <sheetFormatPr defaultColWidth="9.140625" defaultRowHeight="12.75"/>
  <cols>
    <col min="4" max="4" width="21.140625" style="0" bestFit="1" customWidth="1"/>
    <col min="8" max="8" width="9.140625" style="2" customWidth="1"/>
  </cols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s="2" t="s">
        <v>27</v>
      </c>
      <c r="J1" t="s">
        <v>12</v>
      </c>
      <c r="L1" t="s">
        <v>28</v>
      </c>
    </row>
    <row r="2" spans="1:12" ht="12.75">
      <c r="A2" t="s">
        <v>21</v>
      </c>
      <c r="B2">
        <v>1897</v>
      </c>
      <c r="C2">
        <v>2001</v>
      </c>
      <c r="D2" t="s">
        <v>22</v>
      </c>
      <c r="E2" t="s">
        <v>23</v>
      </c>
      <c r="F2">
        <v>12</v>
      </c>
      <c r="G2">
        <v>0.0010000000000000002</v>
      </c>
      <c r="H2" s="2">
        <f aca="true" t="shared" si="0" ref="H2:H26">G2*1000</f>
        <v>1.0000000000000002</v>
      </c>
      <c r="J2" t="s">
        <v>13</v>
      </c>
      <c r="L2" t="s">
        <v>29</v>
      </c>
    </row>
    <row r="3" spans="1:8" ht="12.75">
      <c r="A3" t="s">
        <v>21</v>
      </c>
      <c r="B3">
        <v>1725</v>
      </c>
      <c r="C3">
        <v>2001</v>
      </c>
      <c r="D3" t="s">
        <v>22</v>
      </c>
      <c r="E3" t="s">
        <v>23</v>
      </c>
      <c r="F3">
        <v>6</v>
      </c>
      <c r="G3">
        <v>0.0025</v>
      </c>
      <c r="H3" s="2">
        <f>G3*1000</f>
        <v>2.5</v>
      </c>
    </row>
    <row r="4" spans="1:8" ht="12.75">
      <c r="A4" t="s">
        <v>21</v>
      </c>
      <c r="B4">
        <v>1855</v>
      </c>
      <c r="C4">
        <v>2001</v>
      </c>
      <c r="D4" t="s">
        <v>22</v>
      </c>
      <c r="E4" t="s">
        <v>23</v>
      </c>
      <c r="F4">
        <v>6</v>
      </c>
      <c r="G4">
        <v>0.0025</v>
      </c>
      <c r="H4" s="2">
        <f t="shared" si="0"/>
        <v>2.5</v>
      </c>
    </row>
    <row r="5" spans="1:8" ht="12.75">
      <c r="A5" t="s">
        <v>21</v>
      </c>
      <c r="B5">
        <v>1821</v>
      </c>
      <c r="C5">
        <v>2001</v>
      </c>
      <c r="D5" t="s">
        <v>22</v>
      </c>
      <c r="E5" t="s">
        <v>23</v>
      </c>
      <c r="F5">
        <v>6</v>
      </c>
      <c r="G5">
        <v>0.0025</v>
      </c>
      <c r="H5" s="2">
        <f t="shared" si="0"/>
        <v>2.5</v>
      </c>
    </row>
    <row r="6" spans="1:8" ht="12.75">
      <c r="A6" t="s">
        <v>21</v>
      </c>
      <c r="B6">
        <v>1780</v>
      </c>
      <c r="C6">
        <v>2001</v>
      </c>
      <c r="D6" t="s">
        <v>22</v>
      </c>
      <c r="E6" t="s">
        <v>23</v>
      </c>
      <c r="F6">
        <v>7</v>
      </c>
      <c r="G6">
        <v>0.0025</v>
      </c>
      <c r="H6" s="2">
        <f t="shared" si="0"/>
        <v>2.5</v>
      </c>
    </row>
    <row r="8" spans="1:8" ht="12.75">
      <c r="A8" t="s">
        <v>25</v>
      </c>
      <c r="B8">
        <v>1994</v>
      </c>
      <c r="C8">
        <v>2001</v>
      </c>
      <c r="D8" t="s">
        <v>22</v>
      </c>
      <c r="E8" t="s">
        <v>23</v>
      </c>
      <c r="F8">
        <v>1</v>
      </c>
      <c r="G8">
        <v>0.001</v>
      </c>
      <c r="H8" s="2">
        <f t="shared" si="0"/>
        <v>1</v>
      </c>
    </row>
    <row r="9" spans="1:8" ht="12.75">
      <c r="A9" t="s">
        <v>25</v>
      </c>
      <c r="B9">
        <v>1990</v>
      </c>
      <c r="C9">
        <v>2001</v>
      </c>
      <c r="D9" t="s">
        <v>22</v>
      </c>
      <c r="E9" t="s">
        <v>23</v>
      </c>
      <c r="F9">
        <v>1</v>
      </c>
      <c r="G9">
        <v>0.001</v>
      </c>
      <c r="H9" s="2">
        <f t="shared" si="0"/>
        <v>1</v>
      </c>
    </row>
    <row r="10" spans="1:8" ht="12.75">
      <c r="A10" t="s">
        <v>25</v>
      </c>
      <c r="B10">
        <v>1984</v>
      </c>
      <c r="C10">
        <v>2001</v>
      </c>
      <c r="D10" t="s">
        <v>22</v>
      </c>
      <c r="E10" t="s">
        <v>23</v>
      </c>
      <c r="F10">
        <v>1</v>
      </c>
      <c r="G10">
        <v>0.001</v>
      </c>
      <c r="H10" s="2">
        <f t="shared" si="0"/>
        <v>1</v>
      </c>
    </row>
    <row r="11" spans="1:8" ht="12.75">
      <c r="A11" t="s">
        <v>25</v>
      </c>
      <c r="B11">
        <v>1978</v>
      </c>
      <c r="C11">
        <v>2001</v>
      </c>
      <c r="D11" t="s">
        <v>22</v>
      </c>
      <c r="E11" t="s">
        <v>23</v>
      </c>
      <c r="F11">
        <v>2</v>
      </c>
      <c r="G11">
        <v>0.001</v>
      </c>
      <c r="H11" s="2">
        <f t="shared" si="0"/>
        <v>1</v>
      </c>
    </row>
    <row r="12" spans="1:8" ht="12.75">
      <c r="A12" t="s">
        <v>25</v>
      </c>
      <c r="B12">
        <v>1976</v>
      </c>
      <c r="C12">
        <v>2001</v>
      </c>
      <c r="D12" t="s">
        <v>22</v>
      </c>
      <c r="E12" t="s">
        <v>23</v>
      </c>
      <c r="F12">
        <v>1</v>
      </c>
      <c r="G12">
        <v>0.001</v>
      </c>
      <c r="H12" s="2">
        <f t="shared" si="0"/>
        <v>1</v>
      </c>
    </row>
    <row r="13" spans="1:8" ht="12.75">
      <c r="A13" t="s">
        <v>25</v>
      </c>
      <c r="B13">
        <v>1974</v>
      </c>
      <c r="C13">
        <v>2001</v>
      </c>
      <c r="D13" t="s">
        <v>22</v>
      </c>
      <c r="E13" t="s">
        <v>23</v>
      </c>
      <c r="F13">
        <v>2</v>
      </c>
      <c r="G13">
        <v>0.001</v>
      </c>
      <c r="H13" s="2">
        <f t="shared" si="0"/>
        <v>1</v>
      </c>
    </row>
    <row r="14" spans="1:8" ht="12.75">
      <c r="A14" t="s">
        <v>25</v>
      </c>
      <c r="B14">
        <v>1972</v>
      </c>
      <c r="C14">
        <v>2001</v>
      </c>
      <c r="D14" t="s">
        <v>22</v>
      </c>
      <c r="E14" t="s">
        <v>23</v>
      </c>
      <c r="F14">
        <v>1</v>
      </c>
      <c r="G14">
        <v>0.001</v>
      </c>
      <c r="H14" s="2">
        <f t="shared" si="0"/>
        <v>1</v>
      </c>
    </row>
    <row r="16" spans="1:8" ht="12.75">
      <c r="A16" t="s">
        <v>24</v>
      </c>
      <c r="B16">
        <v>179</v>
      </c>
      <c r="C16">
        <v>2001</v>
      </c>
      <c r="D16" t="s">
        <v>26</v>
      </c>
      <c r="E16" t="s">
        <v>23</v>
      </c>
      <c r="F16">
        <v>4</v>
      </c>
      <c r="G16">
        <v>0.0005</v>
      </c>
      <c r="H16" s="2">
        <f t="shared" si="0"/>
        <v>0.5</v>
      </c>
    </row>
    <row r="17" spans="1:8" ht="12.75">
      <c r="A17" t="s">
        <v>24</v>
      </c>
      <c r="B17">
        <v>140</v>
      </c>
      <c r="C17">
        <v>2001</v>
      </c>
      <c r="D17" t="s">
        <v>26</v>
      </c>
      <c r="E17" t="s">
        <v>23</v>
      </c>
      <c r="F17">
        <v>1</v>
      </c>
      <c r="G17">
        <v>0.0005</v>
      </c>
      <c r="H17" s="2">
        <f t="shared" si="0"/>
        <v>0.5</v>
      </c>
    </row>
    <row r="18" spans="1:8" ht="12.75">
      <c r="A18" t="s">
        <v>24</v>
      </c>
      <c r="B18">
        <v>24</v>
      </c>
      <c r="C18">
        <v>2001</v>
      </c>
      <c r="D18" t="s">
        <v>26</v>
      </c>
      <c r="E18" t="s">
        <v>23</v>
      </c>
      <c r="F18">
        <v>4</v>
      </c>
      <c r="G18">
        <v>0.0005</v>
      </c>
      <c r="H18" s="2">
        <f t="shared" si="0"/>
        <v>0.5</v>
      </c>
    </row>
    <row r="19" spans="1:8" ht="12.75">
      <c r="A19" t="s">
        <v>24</v>
      </c>
      <c r="B19">
        <v>51</v>
      </c>
      <c r="C19">
        <v>2001</v>
      </c>
      <c r="D19" t="s">
        <v>26</v>
      </c>
      <c r="E19" t="s">
        <v>23</v>
      </c>
      <c r="F19">
        <v>12</v>
      </c>
      <c r="G19">
        <v>0.0005000000000000001</v>
      </c>
      <c r="H19" s="2">
        <f t="shared" si="0"/>
        <v>0.5000000000000001</v>
      </c>
    </row>
    <row r="20" spans="1:8" ht="12.75">
      <c r="A20" t="s">
        <v>24</v>
      </c>
      <c r="B20">
        <v>178</v>
      </c>
      <c r="C20">
        <v>2001</v>
      </c>
      <c r="D20" t="s">
        <v>26</v>
      </c>
      <c r="E20" t="s">
        <v>23</v>
      </c>
      <c r="F20">
        <v>3</v>
      </c>
      <c r="G20">
        <v>0.0006666666666666666</v>
      </c>
      <c r="H20" s="2">
        <f t="shared" si="0"/>
        <v>0.6666666666666666</v>
      </c>
    </row>
    <row r="21" spans="1:8" ht="12.75">
      <c r="A21" t="s">
        <v>24</v>
      </c>
      <c r="B21">
        <v>3</v>
      </c>
      <c r="C21">
        <v>2001</v>
      </c>
      <c r="D21" t="s">
        <v>22</v>
      </c>
      <c r="E21" t="s">
        <v>23</v>
      </c>
      <c r="F21">
        <v>2</v>
      </c>
      <c r="G21">
        <v>0.001</v>
      </c>
      <c r="H21" s="2">
        <f t="shared" si="0"/>
        <v>1</v>
      </c>
    </row>
    <row r="22" spans="1:8" ht="12.75">
      <c r="A22" t="s">
        <v>24</v>
      </c>
      <c r="B22">
        <v>150</v>
      </c>
      <c r="C22">
        <v>2001</v>
      </c>
      <c r="D22" t="s">
        <v>26</v>
      </c>
      <c r="E22" t="s">
        <v>23</v>
      </c>
      <c r="F22">
        <v>8</v>
      </c>
      <c r="G22">
        <v>0.00116875</v>
      </c>
      <c r="H22" s="2">
        <f t="shared" si="0"/>
        <v>1.1687500000000002</v>
      </c>
    </row>
    <row r="23" spans="1:8" ht="12.75">
      <c r="A23" t="s">
        <v>24</v>
      </c>
      <c r="B23">
        <v>27</v>
      </c>
      <c r="C23">
        <v>2001</v>
      </c>
      <c r="D23" t="s">
        <v>26</v>
      </c>
      <c r="E23" t="s">
        <v>23</v>
      </c>
      <c r="F23">
        <v>13</v>
      </c>
      <c r="G23">
        <v>0.0016153846153846158</v>
      </c>
      <c r="H23" s="2">
        <f t="shared" si="0"/>
        <v>1.6153846153846159</v>
      </c>
    </row>
    <row r="24" spans="1:8" ht="12.75">
      <c r="A24" t="s">
        <v>24</v>
      </c>
      <c r="B24">
        <v>35</v>
      </c>
      <c r="C24">
        <v>2001</v>
      </c>
      <c r="D24" t="s">
        <v>26</v>
      </c>
      <c r="E24" t="s">
        <v>23</v>
      </c>
      <c r="F24">
        <v>14</v>
      </c>
      <c r="G24">
        <v>0.0019285714285714284</v>
      </c>
      <c r="H24" s="2">
        <f t="shared" si="0"/>
        <v>1.9285714285714284</v>
      </c>
    </row>
    <row r="25" spans="1:8" ht="12.75">
      <c r="A25" t="s">
        <v>24</v>
      </c>
      <c r="B25">
        <v>29</v>
      </c>
      <c r="C25">
        <v>2001</v>
      </c>
      <c r="D25" t="s">
        <v>26</v>
      </c>
      <c r="E25" t="s">
        <v>23</v>
      </c>
      <c r="F25">
        <v>12</v>
      </c>
      <c r="G25">
        <v>0.0025416666666666665</v>
      </c>
      <c r="H25" s="2">
        <f t="shared" si="0"/>
        <v>2.5416666666666665</v>
      </c>
    </row>
    <row r="26" spans="1:8" ht="12.75">
      <c r="A26" t="s">
        <v>24</v>
      </c>
      <c r="B26">
        <v>78</v>
      </c>
      <c r="C26">
        <v>2001</v>
      </c>
      <c r="D26" t="s">
        <v>26</v>
      </c>
      <c r="E26" t="s">
        <v>23</v>
      </c>
      <c r="F26">
        <v>12</v>
      </c>
      <c r="G26">
        <v>0.0029333333333333334</v>
      </c>
      <c r="H26" s="2">
        <f t="shared" si="0"/>
        <v>2.9333333333333336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2003-08-25T16:19:36Z</dcterms:created>
  <dcterms:modified xsi:type="dcterms:W3CDTF">2003-11-05T14:43:33Z</dcterms:modified>
  <cp:category/>
  <cp:version/>
  <cp:contentType/>
  <cp:contentStatus/>
</cp:coreProperties>
</file>