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110" activeTab="1"/>
  </bookViews>
  <sheets>
    <sheet name="DIN data " sheetId="1" r:id="rId1"/>
    <sheet name="DIN Graph " sheetId="2" r:id="rId2"/>
  </sheets>
  <definedNames>
    <definedName name="_xlnm.Print_Area" localSheetId="0">'DIN data '!$A$5:$G$31</definedName>
  </definedNames>
  <calcPr fullCalcOnLoad="1"/>
</workbook>
</file>

<file path=xl/sharedStrings.xml><?xml version="1.0" encoding="utf-8"?>
<sst xmlns="http://schemas.openxmlformats.org/spreadsheetml/2006/main" count="70" uniqueCount="41">
  <si>
    <t>Decrease</t>
  </si>
  <si>
    <t>No trend</t>
  </si>
  <si>
    <t>Increase</t>
  </si>
  <si>
    <t>Total</t>
  </si>
  <si>
    <t>Baltic Sea</t>
  </si>
  <si>
    <t>Mediterranean</t>
  </si>
  <si>
    <t>North Sea</t>
  </si>
  <si>
    <t>Title:</t>
  </si>
  <si>
    <t>Atlantic</t>
  </si>
  <si>
    <t>CSI-21</t>
  </si>
  <si>
    <t>Open sea (0)</t>
  </si>
  <si>
    <t xml:space="preserve">Title: Change in winter oxidized nitrogen concentrations in coastal and open waters of the North East Atlantic, Baltic, Mediterranean and North Seas. </t>
  </si>
  <si>
    <t>United Kingdom (1)</t>
  </si>
  <si>
    <t>Denmark (20)</t>
  </si>
  <si>
    <t>Sweden (10)</t>
  </si>
  <si>
    <t>Denmark (13)</t>
  </si>
  <si>
    <t>Trends by seas</t>
  </si>
  <si>
    <t>All</t>
  </si>
  <si>
    <t>Percentual changes</t>
  </si>
  <si>
    <t>Open sea (35)</t>
  </si>
  <si>
    <t>Estonia (5)</t>
  </si>
  <si>
    <t>Lithuania (13)</t>
  </si>
  <si>
    <t>Greece (6)</t>
  </si>
  <si>
    <t>Croatia (13)</t>
  </si>
  <si>
    <t>Belgium (16)</t>
  </si>
  <si>
    <t>Countries included in the analysis: Belgium, Croatia, Denmark, Estonia, Finland, Germany, Greece, Ireland, Italy, Latvia, Lithuania, Netherlands, Norway, Poland, Sweden, United Kingdom.  Open Sea stations refer to stations located in international waters.</t>
  </si>
  <si>
    <t>Finland (93)</t>
  </si>
  <si>
    <t>Germany (14)</t>
  </si>
  <si>
    <t>Latvia (8)</t>
  </si>
  <si>
    <t>Poland (16)</t>
  </si>
  <si>
    <t>Sweden (32)</t>
  </si>
  <si>
    <t>Open sea (67)</t>
  </si>
  <si>
    <t>France (1)</t>
  </si>
  <si>
    <t>Germany (24)</t>
  </si>
  <si>
    <t>Netherlands (20)</t>
  </si>
  <si>
    <t>Norway (8)</t>
  </si>
  <si>
    <t>Open sea (81)</t>
  </si>
  <si>
    <t>Ireland (85)</t>
  </si>
  <si>
    <t>Italy (2)</t>
  </si>
  <si>
    <t>Trends in mean winter time oxidised nitrogen concentrations in  the Atlantic, the Baltic Sea, the Greater North Sea, the Skagerrak and part of the Mediterranean in 1985-2008</t>
  </si>
  <si>
    <r>
      <t>Figure 2a:</t>
    </r>
    <r>
      <rPr>
        <sz val="10"/>
        <rFont val="Arial"/>
        <family val="0"/>
      </rPr>
      <t xml:space="preserve"> Stationwise trends in oxidized nitrogen concentrations (% of stations showing statistically significant change, within the years 1985–2008). Numbers in parentheses indicates number of stations included in the analysis for each country. </t>
    </r>
  </si>
</sst>
</file>

<file path=xl/styles.xml><?xml version="1.0" encoding="utf-8"?>
<styleSheet xmlns="http://schemas.openxmlformats.org/spreadsheetml/2006/main">
  <numFmts count="2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000"/>
    <numFmt numFmtId="179" formatCode="0.0000"/>
    <numFmt numFmtId="180" formatCode="0.000"/>
    <numFmt numFmtId="181" formatCode="0.0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8"/>
      <color indexed="8"/>
      <name val="Arial"/>
      <family val="2"/>
    </font>
    <font>
      <b/>
      <sz val="16.5"/>
      <color indexed="8"/>
      <name val="Arial"/>
      <family val="2"/>
    </font>
    <font>
      <sz val="16.55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5" fillId="3" borderId="0" applyNumberFormat="0" applyBorder="0" applyAlignment="0" applyProtection="0"/>
    <xf numFmtId="0" fontId="6" fillId="4" borderId="0" applyNumberFormat="0" applyBorder="0" applyAlignment="0" applyProtection="0"/>
    <xf numFmtId="0" fontId="7" fillId="21" borderId="2" applyNumberFormat="0" applyAlignment="0" applyProtection="0"/>
    <xf numFmtId="0" fontId="8" fillId="0" borderId="3" applyNumberFormat="0" applyFill="0" applyAlignment="0" applyProtection="0"/>
    <xf numFmtId="0" fontId="9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6" fillId="7" borderId="2" applyNumberFormat="0" applyAlignment="0" applyProtection="0"/>
    <xf numFmtId="0" fontId="17" fillId="23" borderId="8" applyNumberFormat="0" applyAlignment="0" applyProtection="0"/>
    <xf numFmtId="0" fontId="18" fillId="21" borderId="9" applyNumberFormat="0" applyAlignment="0" applyProtection="0"/>
    <xf numFmtId="0" fontId="19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 applyProtection="1">
      <alignment/>
      <protection locked="0"/>
    </xf>
    <xf numFmtId="1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" fontId="0" fillId="0" borderId="11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" fontId="0" fillId="0" borderId="15" xfId="0" applyNumberFormat="1" applyBorder="1" applyAlignment="1">
      <alignment/>
    </xf>
    <xf numFmtId="1" fontId="0" fillId="0" borderId="0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11" xfId="0" applyNumberFormat="1" applyBorder="1" applyAlignment="1">
      <alignment/>
    </xf>
    <xf numFmtId="1" fontId="0" fillId="0" borderId="14" xfId="0" applyNumberFormat="1" applyBorder="1" applyAlignment="1">
      <alignment/>
    </xf>
    <xf numFmtId="1" fontId="0" fillId="0" borderId="17" xfId="0" applyNumberFormat="1" applyBorder="1" applyAlignment="1">
      <alignment/>
    </xf>
    <xf numFmtId="1" fontId="0" fillId="0" borderId="16" xfId="0" applyNumberFormat="1" applyBorder="1" applyAlignment="1">
      <alignment/>
    </xf>
    <xf numFmtId="1" fontId="0" fillId="0" borderId="18" xfId="0" applyNumberFormat="1" applyBorder="1" applyAlignment="1">
      <alignment/>
    </xf>
    <xf numFmtId="1" fontId="0" fillId="0" borderId="19" xfId="0" applyNumberFormat="1" applyBorder="1" applyAlignment="1">
      <alignment/>
    </xf>
    <xf numFmtId="1" fontId="0" fillId="0" borderId="10" xfId="0" applyNumberFormat="1" applyBorder="1" applyAlignment="1">
      <alignment/>
    </xf>
    <xf numFmtId="1" fontId="0" fillId="0" borderId="13" xfId="0" applyNumberFormat="1" applyBorder="1" applyAlignment="1">
      <alignment/>
    </xf>
    <xf numFmtId="0" fontId="0" fillId="0" borderId="0" xfId="0" applyFont="1" applyAlignment="1">
      <alignment/>
    </xf>
    <xf numFmtId="1" fontId="0" fillId="8" borderId="0" xfId="0" applyNumberFormat="1" applyFill="1" applyAlignment="1">
      <alignment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Comma [0]" xfId="40"/>
    <cellStyle name="Currency" xfId="41"/>
    <cellStyle name="Currency [0]" xfId="42"/>
    <cellStyle name="Huomautus" xfId="43"/>
    <cellStyle name="Huono" xfId="44"/>
    <cellStyle name="Hyvä" xfId="45"/>
    <cellStyle name="Laskenta" xfId="46"/>
    <cellStyle name="Linkitetty solu" xfId="47"/>
    <cellStyle name="Neutraali" xfId="48"/>
    <cellStyle name="Otsikko" xfId="49"/>
    <cellStyle name="Otsikko 1" xfId="50"/>
    <cellStyle name="Otsikko 2" xfId="51"/>
    <cellStyle name="Otsikko 3" xfId="52"/>
    <cellStyle name="Otsikko 4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125"/>
          <c:y val="0.058"/>
          <c:w val="0.756"/>
          <c:h val="0.8725"/>
        </c:manualLayout>
      </c:layout>
      <c:barChart>
        <c:barDir val="bar"/>
        <c:grouping val="percentStacked"/>
        <c:varyColors val="0"/>
        <c:ser>
          <c:idx val="0"/>
          <c:order val="0"/>
          <c:tx>
            <c:v>Decrease</c:v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'DIN data '!$B$7:$B$33</c:f>
              <c:strCache>
                <c:ptCount val="27"/>
                <c:pt idx="0">
                  <c:v>Denmark (20)</c:v>
                </c:pt>
                <c:pt idx="1">
                  <c:v>Estonia (5)</c:v>
                </c:pt>
                <c:pt idx="2">
                  <c:v>Finland (93)</c:v>
                </c:pt>
                <c:pt idx="3">
                  <c:v>Germany (14)</c:v>
                </c:pt>
                <c:pt idx="4">
                  <c:v>Latvia (8)</c:v>
                </c:pt>
                <c:pt idx="5">
                  <c:v>Lithuania (13)</c:v>
                </c:pt>
                <c:pt idx="6">
                  <c:v>Poland (16)</c:v>
                </c:pt>
                <c:pt idx="7">
                  <c:v>Sweden (32)</c:v>
                </c:pt>
                <c:pt idx="8">
                  <c:v>Open sea (67)</c:v>
                </c:pt>
                <c:pt idx="10">
                  <c:v>Belgium (16)</c:v>
                </c:pt>
                <c:pt idx="11">
                  <c:v>Denmark (13)</c:v>
                </c:pt>
                <c:pt idx="12">
                  <c:v>France (1)</c:v>
                </c:pt>
                <c:pt idx="13">
                  <c:v>Germany (24)</c:v>
                </c:pt>
                <c:pt idx="14">
                  <c:v>Netherlands (20)</c:v>
                </c:pt>
                <c:pt idx="15">
                  <c:v>Norway (8)</c:v>
                </c:pt>
                <c:pt idx="16">
                  <c:v>Sweden (10)</c:v>
                </c:pt>
                <c:pt idx="17">
                  <c:v>Open sea (81)</c:v>
                </c:pt>
                <c:pt idx="19">
                  <c:v>United Kingdom (1)</c:v>
                </c:pt>
                <c:pt idx="20">
                  <c:v>Ireland (85)</c:v>
                </c:pt>
                <c:pt idx="21">
                  <c:v>Open sea (35)</c:v>
                </c:pt>
                <c:pt idx="23">
                  <c:v>Croatia (13)</c:v>
                </c:pt>
                <c:pt idx="24">
                  <c:v>Greece (6)</c:v>
                </c:pt>
                <c:pt idx="25">
                  <c:v>Italy (2)</c:v>
                </c:pt>
                <c:pt idx="26">
                  <c:v>Open sea (0)</c:v>
                </c:pt>
              </c:strCache>
            </c:strRef>
          </c:cat>
          <c:val>
            <c:numRef>
              <c:f>'DIN data '!$C$7:$C$33</c:f>
              <c:numCache>
                <c:ptCount val="27"/>
                <c:pt idx="0">
                  <c:v>5</c:v>
                </c:pt>
                <c:pt idx="2">
                  <c:v>11</c:v>
                </c:pt>
                <c:pt idx="3">
                  <c:v>5</c:v>
                </c:pt>
                <c:pt idx="7">
                  <c:v>5</c:v>
                </c:pt>
                <c:pt idx="8">
                  <c:v>30</c:v>
                </c:pt>
                <c:pt idx="13">
                  <c:v>4</c:v>
                </c:pt>
                <c:pt idx="14">
                  <c:v>5</c:v>
                </c:pt>
                <c:pt idx="15">
                  <c:v>2</c:v>
                </c:pt>
                <c:pt idx="17">
                  <c:v>2</c:v>
                </c:pt>
                <c:pt idx="20">
                  <c:v>3</c:v>
                </c:pt>
              </c:numCache>
            </c:numRef>
          </c:val>
        </c:ser>
        <c:ser>
          <c:idx val="1"/>
          <c:order val="1"/>
          <c:tx>
            <c:v>No trend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'DIN data '!$B$7:$B$33</c:f>
              <c:strCache>
                <c:ptCount val="27"/>
                <c:pt idx="0">
                  <c:v>Denmark (20)</c:v>
                </c:pt>
                <c:pt idx="1">
                  <c:v>Estonia (5)</c:v>
                </c:pt>
                <c:pt idx="2">
                  <c:v>Finland (93)</c:v>
                </c:pt>
                <c:pt idx="3">
                  <c:v>Germany (14)</c:v>
                </c:pt>
                <c:pt idx="4">
                  <c:v>Latvia (8)</c:v>
                </c:pt>
                <c:pt idx="5">
                  <c:v>Lithuania (13)</c:v>
                </c:pt>
                <c:pt idx="6">
                  <c:v>Poland (16)</c:v>
                </c:pt>
                <c:pt idx="7">
                  <c:v>Sweden (32)</c:v>
                </c:pt>
                <c:pt idx="8">
                  <c:v>Open sea (67)</c:v>
                </c:pt>
                <c:pt idx="10">
                  <c:v>Belgium (16)</c:v>
                </c:pt>
                <c:pt idx="11">
                  <c:v>Denmark (13)</c:v>
                </c:pt>
                <c:pt idx="12">
                  <c:v>France (1)</c:v>
                </c:pt>
                <c:pt idx="13">
                  <c:v>Germany (24)</c:v>
                </c:pt>
                <c:pt idx="14">
                  <c:v>Netherlands (20)</c:v>
                </c:pt>
                <c:pt idx="15">
                  <c:v>Norway (8)</c:v>
                </c:pt>
                <c:pt idx="16">
                  <c:v>Sweden (10)</c:v>
                </c:pt>
                <c:pt idx="17">
                  <c:v>Open sea (81)</c:v>
                </c:pt>
                <c:pt idx="19">
                  <c:v>United Kingdom (1)</c:v>
                </c:pt>
                <c:pt idx="20">
                  <c:v>Ireland (85)</c:v>
                </c:pt>
                <c:pt idx="21">
                  <c:v>Open sea (35)</c:v>
                </c:pt>
                <c:pt idx="23">
                  <c:v>Croatia (13)</c:v>
                </c:pt>
                <c:pt idx="24">
                  <c:v>Greece (6)</c:v>
                </c:pt>
                <c:pt idx="25">
                  <c:v>Italy (2)</c:v>
                </c:pt>
                <c:pt idx="26">
                  <c:v>Open sea (0)</c:v>
                </c:pt>
              </c:strCache>
            </c:strRef>
          </c:cat>
          <c:val>
            <c:numRef>
              <c:f>'DIN data '!$D$7:$D$33</c:f>
              <c:numCache>
                <c:ptCount val="27"/>
                <c:pt idx="0">
                  <c:v>15</c:v>
                </c:pt>
                <c:pt idx="1">
                  <c:v>5</c:v>
                </c:pt>
                <c:pt idx="2">
                  <c:v>73</c:v>
                </c:pt>
                <c:pt idx="3">
                  <c:v>9</c:v>
                </c:pt>
                <c:pt idx="4">
                  <c:v>8</c:v>
                </c:pt>
                <c:pt idx="5">
                  <c:v>13</c:v>
                </c:pt>
                <c:pt idx="6">
                  <c:v>16</c:v>
                </c:pt>
                <c:pt idx="7">
                  <c:v>27</c:v>
                </c:pt>
                <c:pt idx="8">
                  <c:v>36</c:v>
                </c:pt>
                <c:pt idx="10">
                  <c:v>16</c:v>
                </c:pt>
                <c:pt idx="11">
                  <c:v>13</c:v>
                </c:pt>
                <c:pt idx="12">
                  <c:v>1</c:v>
                </c:pt>
                <c:pt idx="13">
                  <c:v>20</c:v>
                </c:pt>
                <c:pt idx="14">
                  <c:v>15</c:v>
                </c:pt>
                <c:pt idx="15">
                  <c:v>6</c:v>
                </c:pt>
                <c:pt idx="16">
                  <c:v>10</c:v>
                </c:pt>
                <c:pt idx="17">
                  <c:v>79</c:v>
                </c:pt>
                <c:pt idx="19">
                  <c:v>1</c:v>
                </c:pt>
                <c:pt idx="20">
                  <c:v>81</c:v>
                </c:pt>
                <c:pt idx="21">
                  <c:v>34</c:v>
                </c:pt>
                <c:pt idx="23">
                  <c:v>14</c:v>
                </c:pt>
                <c:pt idx="24">
                  <c:v>6</c:v>
                </c:pt>
                <c:pt idx="25">
                  <c:v>2</c:v>
                </c:pt>
              </c:numCache>
            </c:numRef>
          </c:val>
        </c:ser>
        <c:ser>
          <c:idx val="2"/>
          <c:order val="2"/>
          <c:tx>
            <c:v>Increase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'DIN data '!$B$7:$B$33</c:f>
              <c:strCache>
                <c:ptCount val="27"/>
                <c:pt idx="0">
                  <c:v>Denmark (20)</c:v>
                </c:pt>
                <c:pt idx="1">
                  <c:v>Estonia (5)</c:v>
                </c:pt>
                <c:pt idx="2">
                  <c:v>Finland (93)</c:v>
                </c:pt>
                <c:pt idx="3">
                  <c:v>Germany (14)</c:v>
                </c:pt>
                <c:pt idx="4">
                  <c:v>Latvia (8)</c:v>
                </c:pt>
                <c:pt idx="5">
                  <c:v>Lithuania (13)</c:v>
                </c:pt>
                <c:pt idx="6">
                  <c:v>Poland (16)</c:v>
                </c:pt>
                <c:pt idx="7">
                  <c:v>Sweden (32)</c:v>
                </c:pt>
                <c:pt idx="8">
                  <c:v>Open sea (67)</c:v>
                </c:pt>
                <c:pt idx="10">
                  <c:v>Belgium (16)</c:v>
                </c:pt>
                <c:pt idx="11">
                  <c:v>Denmark (13)</c:v>
                </c:pt>
                <c:pt idx="12">
                  <c:v>France (1)</c:v>
                </c:pt>
                <c:pt idx="13">
                  <c:v>Germany (24)</c:v>
                </c:pt>
                <c:pt idx="14">
                  <c:v>Netherlands (20)</c:v>
                </c:pt>
                <c:pt idx="15">
                  <c:v>Norway (8)</c:v>
                </c:pt>
                <c:pt idx="16">
                  <c:v>Sweden (10)</c:v>
                </c:pt>
                <c:pt idx="17">
                  <c:v>Open sea (81)</c:v>
                </c:pt>
                <c:pt idx="19">
                  <c:v>United Kingdom (1)</c:v>
                </c:pt>
                <c:pt idx="20">
                  <c:v>Ireland (85)</c:v>
                </c:pt>
                <c:pt idx="21">
                  <c:v>Open sea (35)</c:v>
                </c:pt>
                <c:pt idx="23">
                  <c:v>Croatia (13)</c:v>
                </c:pt>
                <c:pt idx="24">
                  <c:v>Greece (6)</c:v>
                </c:pt>
                <c:pt idx="25">
                  <c:v>Italy (2)</c:v>
                </c:pt>
                <c:pt idx="26">
                  <c:v>Open sea (0)</c:v>
                </c:pt>
              </c:strCache>
            </c:strRef>
          </c:cat>
          <c:val>
            <c:numRef>
              <c:f>'DIN data '!$E$7:$E$33</c:f>
              <c:numCache>
                <c:ptCount val="27"/>
                <c:pt idx="2">
                  <c:v>9</c:v>
                </c:pt>
                <c:pt idx="8">
                  <c:v>1</c:v>
                </c:pt>
                <c:pt idx="20">
                  <c:v>1</c:v>
                </c:pt>
                <c:pt idx="21">
                  <c:v>1</c:v>
                </c:pt>
                <c:pt idx="23">
                  <c:v>2</c:v>
                </c:pt>
              </c:numCache>
            </c:numRef>
          </c:val>
        </c:ser>
        <c:overlap val="100"/>
        <c:axId val="32497316"/>
        <c:axId val="24040389"/>
      </c:barChart>
      <c:catAx>
        <c:axId val="32497316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  Mediterranean        NE Atlantic                   North Sea                              Baltic Sea                  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2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040389"/>
        <c:crosses val="autoZero"/>
        <c:auto val="1"/>
        <c:lblOffset val="100"/>
        <c:tickLblSkip val="1"/>
        <c:tickMarkSkip val="4"/>
        <c:noMultiLvlLbl val="0"/>
      </c:catAx>
      <c:valAx>
        <c:axId val="2404038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of stations</a:t>
                </a:r>
              </a:p>
            </c:rich>
          </c:tx>
          <c:layout>
            <c:manualLayout>
              <c:xMode val="factor"/>
              <c:yMode val="factor"/>
              <c:x val="0.000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497316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95"/>
          <c:y val="0.967"/>
          <c:w val="0.4525"/>
          <c:h val="0.03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38100</xdr:rowOff>
    </xdr:from>
    <xdr:to>
      <xdr:col>13</xdr:col>
      <xdr:colOff>428625</xdr:colOff>
      <xdr:row>73</xdr:row>
      <xdr:rowOff>57150</xdr:rowOff>
    </xdr:to>
    <xdr:graphicFrame>
      <xdr:nvGraphicFramePr>
        <xdr:cNvPr id="1" name="Chart 1"/>
        <xdr:cNvGraphicFramePr/>
      </xdr:nvGraphicFramePr>
      <xdr:xfrm>
        <a:off x="19050" y="647700"/>
        <a:ext cx="8334375" cy="1135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0"/>
  <sheetViews>
    <sheetView zoomScalePageLayoutView="0" workbookViewId="0" topLeftCell="A1">
      <selection activeCell="C20" sqref="C20:C21"/>
    </sheetView>
  </sheetViews>
  <sheetFormatPr defaultColWidth="9.140625" defaultRowHeight="12.75"/>
  <cols>
    <col min="2" max="2" width="17.8515625" style="0" customWidth="1"/>
    <col min="8" max="8" width="13.7109375" style="0" customWidth="1"/>
    <col min="9" max="9" width="16.28125" style="0" customWidth="1"/>
  </cols>
  <sheetData>
    <row r="1" ht="12.75">
      <c r="A1" t="s">
        <v>9</v>
      </c>
    </row>
    <row r="2" spans="1:2" ht="12.75">
      <c r="A2" t="s">
        <v>7</v>
      </c>
      <c r="B2" s="1" t="s">
        <v>39</v>
      </c>
    </row>
    <row r="6" spans="3:6" ht="12.75">
      <c r="C6" t="s">
        <v>0</v>
      </c>
      <c r="D6" t="s">
        <v>1</v>
      </c>
      <c r="E6" t="s">
        <v>2</v>
      </c>
      <c r="F6" t="s">
        <v>3</v>
      </c>
    </row>
    <row r="7" spans="1:10" ht="12.75">
      <c r="A7" t="s">
        <v>4</v>
      </c>
      <c r="B7" t="s">
        <v>13</v>
      </c>
      <c r="C7">
        <v>5</v>
      </c>
      <c r="D7">
        <v>15</v>
      </c>
      <c r="F7">
        <f aca="true" t="shared" si="0" ref="F7:F15">SUM(C7:E7)</f>
        <v>20</v>
      </c>
      <c r="J7" s="28">
        <f>C7*100/F7</f>
        <v>25</v>
      </c>
    </row>
    <row r="8" spans="1:10" ht="12.75">
      <c r="A8" t="s">
        <v>4</v>
      </c>
      <c r="B8" t="s">
        <v>20</v>
      </c>
      <c r="D8">
        <v>5</v>
      </c>
      <c r="F8">
        <f>SUM(C8:E8)</f>
        <v>5</v>
      </c>
      <c r="J8" s="4"/>
    </row>
    <row r="9" spans="1:10" ht="12.75">
      <c r="A9" t="s">
        <v>4</v>
      </c>
      <c r="B9" t="s">
        <v>26</v>
      </c>
      <c r="C9">
        <v>11</v>
      </c>
      <c r="D9">
        <v>73</v>
      </c>
      <c r="E9">
        <v>9</v>
      </c>
      <c r="F9">
        <f t="shared" si="0"/>
        <v>93</v>
      </c>
      <c r="J9" s="4">
        <f aca="true" t="shared" si="1" ref="J9:J24">C9*100/F9</f>
        <v>11.827956989247312</v>
      </c>
    </row>
    <row r="10" spans="1:10" ht="12.75">
      <c r="A10" t="s">
        <v>4</v>
      </c>
      <c r="B10" t="s">
        <v>27</v>
      </c>
      <c r="C10">
        <v>5</v>
      </c>
      <c r="D10">
        <v>9</v>
      </c>
      <c r="F10">
        <f t="shared" si="0"/>
        <v>14</v>
      </c>
      <c r="J10" s="28">
        <f t="shared" si="1"/>
        <v>35.714285714285715</v>
      </c>
    </row>
    <row r="11" spans="1:10" ht="12.75">
      <c r="A11" t="s">
        <v>4</v>
      </c>
      <c r="B11" t="s">
        <v>28</v>
      </c>
      <c r="D11">
        <v>8</v>
      </c>
      <c r="F11">
        <f>SUM(C11:E11)</f>
        <v>8</v>
      </c>
      <c r="J11" s="4"/>
    </row>
    <row r="12" spans="1:10" ht="12.75">
      <c r="A12" t="s">
        <v>4</v>
      </c>
      <c r="B12" t="s">
        <v>21</v>
      </c>
      <c r="D12">
        <v>13</v>
      </c>
      <c r="F12">
        <f t="shared" si="0"/>
        <v>13</v>
      </c>
      <c r="J12" s="4"/>
    </row>
    <row r="13" spans="1:10" ht="12.75">
      <c r="A13" t="s">
        <v>4</v>
      </c>
      <c r="B13" t="s">
        <v>29</v>
      </c>
      <c r="D13">
        <v>16</v>
      </c>
      <c r="F13">
        <f t="shared" si="0"/>
        <v>16</v>
      </c>
      <c r="J13" s="4"/>
    </row>
    <row r="14" spans="1:10" ht="12.75">
      <c r="A14" t="s">
        <v>4</v>
      </c>
      <c r="B14" t="s">
        <v>30</v>
      </c>
      <c r="C14">
        <v>5</v>
      </c>
      <c r="D14">
        <v>27</v>
      </c>
      <c r="F14">
        <f t="shared" si="0"/>
        <v>32</v>
      </c>
      <c r="J14" s="28">
        <f t="shared" si="1"/>
        <v>15.625</v>
      </c>
    </row>
    <row r="15" spans="1:10" ht="13.5" thickBot="1">
      <c r="A15" t="s">
        <v>4</v>
      </c>
      <c r="B15" t="s">
        <v>31</v>
      </c>
      <c r="C15">
        <v>30</v>
      </c>
      <c r="D15">
        <v>36</v>
      </c>
      <c r="E15">
        <v>1</v>
      </c>
      <c r="F15">
        <f t="shared" si="0"/>
        <v>67</v>
      </c>
      <c r="J15" s="28">
        <f t="shared" si="1"/>
        <v>44.776119402985074</v>
      </c>
    </row>
    <row r="16" spans="6:10" ht="13.5" thickBot="1">
      <c r="F16" s="9">
        <f>SUM(F7:F15)</f>
        <v>268</v>
      </c>
      <c r="J16" s="4"/>
    </row>
    <row r="17" spans="1:10" ht="12.75">
      <c r="A17" t="s">
        <v>6</v>
      </c>
      <c r="B17" t="s">
        <v>24</v>
      </c>
      <c r="D17">
        <v>16</v>
      </c>
      <c r="F17">
        <f aca="true" t="shared" si="2" ref="F17:F24">SUM(C17:E17)</f>
        <v>16</v>
      </c>
      <c r="J17" s="4"/>
    </row>
    <row r="18" spans="1:10" ht="12.75">
      <c r="A18" t="s">
        <v>6</v>
      </c>
      <c r="B18" t="s">
        <v>15</v>
      </c>
      <c r="D18">
        <v>13</v>
      </c>
      <c r="F18">
        <f t="shared" si="2"/>
        <v>13</v>
      </c>
      <c r="J18" s="4"/>
    </row>
    <row r="19" spans="1:10" ht="12.75">
      <c r="A19" t="s">
        <v>6</v>
      </c>
      <c r="B19" t="s">
        <v>32</v>
      </c>
      <c r="D19">
        <v>1</v>
      </c>
      <c r="F19">
        <f t="shared" si="2"/>
        <v>1</v>
      </c>
      <c r="J19" s="4"/>
    </row>
    <row r="20" spans="1:10" ht="12.75">
      <c r="A20" s="2" t="s">
        <v>6</v>
      </c>
      <c r="B20" s="2" t="s">
        <v>33</v>
      </c>
      <c r="C20">
        <v>4</v>
      </c>
      <c r="D20">
        <v>20</v>
      </c>
      <c r="F20">
        <f t="shared" si="2"/>
        <v>24</v>
      </c>
      <c r="J20" s="28">
        <f t="shared" si="1"/>
        <v>16.666666666666668</v>
      </c>
    </row>
    <row r="21" spans="1:10" ht="12.75">
      <c r="A21" s="2" t="s">
        <v>6</v>
      </c>
      <c r="B21" s="2" t="s">
        <v>34</v>
      </c>
      <c r="C21">
        <v>5</v>
      </c>
      <c r="D21">
        <v>15</v>
      </c>
      <c r="F21">
        <f t="shared" si="2"/>
        <v>20</v>
      </c>
      <c r="J21" s="28">
        <f t="shared" si="1"/>
        <v>25</v>
      </c>
    </row>
    <row r="22" spans="1:10" ht="12.75">
      <c r="A22" t="s">
        <v>6</v>
      </c>
      <c r="B22" t="s">
        <v>35</v>
      </c>
      <c r="C22">
        <v>2</v>
      </c>
      <c r="D22">
        <v>6</v>
      </c>
      <c r="F22">
        <f t="shared" si="2"/>
        <v>8</v>
      </c>
      <c r="J22" s="28">
        <f t="shared" si="1"/>
        <v>25</v>
      </c>
    </row>
    <row r="23" spans="1:10" ht="12.75">
      <c r="A23" t="s">
        <v>6</v>
      </c>
      <c r="B23" t="s">
        <v>14</v>
      </c>
      <c r="D23">
        <v>10</v>
      </c>
      <c r="F23">
        <f t="shared" si="2"/>
        <v>10</v>
      </c>
      <c r="J23" s="4"/>
    </row>
    <row r="24" spans="1:10" ht="13.5" thickBot="1">
      <c r="A24" t="s">
        <v>6</v>
      </c>
      <c r="B24" t="s">
        <v>36</v>
      </c>
      <c r="C24">
        <v>2</v>
      </c>
      <c r="D24">
        <v>79</v>
      </c>
      <c r="F24">
        <f t="shared" si="2"/>
        <v>81</v>
      </c>
      <c r="J24" s="4">
        <f t="shared" si="1"/>
        <v>2.4691358024691357</v>
      </c>
    </row>
    <row r="25" spans="6:10" ht="13.5" thickBot="1">
      <c r="F25" s="9">
        <f>SUM(F17:F24)</f>
        <v>173</v>
      </c>
      <c r="J25" s="4"/>
    </row>
    <row r="26" spans="1:10" ht="12.75">
      <c r="A26" s="2" t="s">
        <v>8</v>
      </c>
      <c r="B26" s="2" t="s">
        <v>12</v>
      </c>
      <c r="D26">
        <v>1</v>
      </c>
      <c r="F26">
        <f>SUM(C26:E26)</f>
        <v>1</v>
      </c>
      <c r="J26" s="4"/>
    </row>
    <row r="27" spans="1:10" ht="12.75">
      <c r="A27" s="2" t="s">
        <v>8</v>
      </c>
      <c r="B27" s="2" t="s">
        <v>37</v>
      </c>
      <c r="C27">
        <v>3</v>
      </c>
      <c r="D27">
        <v>81</v>
      </c>
      <c r="E27">
        <v>1</v>
      </c>
      <c r="F27">
        <f aca="true" t="shared" si="3" ref="F27:F32">SUM(C27:E27)</f>
        <v>85</v>
      </c>
      <c r="J27" s="4"/>
    </row>
    <row r="28" spans="1:10" ht="13.5" thickBot="1">
      <c r="A28" s="2" t="s">
        <v>8</v>
      </c>
      <c r="B28" s="2" t="s">
        <v>19</v>
      </c>
      <c r="D28">
        <v>34</v>
      </c>
      <c r="E28">
        <v>1</v>
      </c>
      <c r="F28">
        <f t="shared" si="3"/>
        <v>35</v>
      </c>
      <c r="J28" s="4"/>
    </row>
    <row r="29" spans="1:10" ht="13.5" thickBot="1">
      <c r="A29" s="2"/>
      <c r="B29" s="2"/>
      <c r="F29" s="9">
        <f>SUM(F26:F28)</f>
        <v>121</v>
      </c>
      <c r="J29" s="4"/>
    </row>
    <row r="30" spans="1:10" ht="12.75">
      <c r="A30" t="s">
        <v>5</v>
      </c>
      <c r="B30" s="2" t="s">
        <v>23</v>
      </c>
      <c r="D30">
        <v>14</v>
      </c>
      <c r="E30">
        <v>2</v>
      </c>
      <c r="F30">
        <f>SUM(C30:E30)</f>
        <v>16</v>
      </c>
      <c r="J30" s="4"/>
    </row>
    <row r="31" spans="1:10" ht="12.75">
      <c r="A31" t="s">
        <v>5</v>
      </c>
      <c r="B31" s="2" t="s">
        <v>22</v>
      </c>
      <c r="D31">
        <v>6</v>
      </c>
      <c r="F31">
        <f>SUM(C31:E31)</f>
        <v>6</v>
      </c>
      <c r="J31" s="4"/>
    </row>
    <row r="32" spans="1:10" ht="13.5" thickBot="1">
      <c r="A32" t="s">
        <v>5</v>
      </c>
      <c r="B32" t="s">
        <v>38</v>
      </c>
      <c r="D32">
        <v>2</v>
      </c>
      <c r="F32">
        <f t="shared" si="3"/>
        <v>2</v>
      </c>
      <c r="J32" s="4"/>
    </row>
    <row r="33" spans="1:10" ht="13.5" thickBot="1">
      <c r="A33" s="2" t="s">
        <v>5</v>
      </c>
      <c r="B33" s="2" t="s">
        <v>10</v>
      </c>
      <c r="F33" s="9">
        <f>SUM(F30:F32)</f>
        <v>24</v>
      </c>
      <c r="J33" s="4"/>
    </row>
    <row r="34" spans="1:2" ht="12.75">
      <c r="A34" s="2"/>
      <c r="B34" s="2"/>
    </row>
    <row r="36" spans="1:6" ht="12.75">
      <c r="A36" t="s">
        <v>16</v>
      </c>
      <c r="F36" s="14"/>
    </row>
    <row r="37" ht="13.5" thickBot="1"/>
    <row r="38" spans="1:6" ht="12.75">
      <c r="A38" s="10" t="s">
        <v>4</v>
      </c>
      <c r="B38" s="15"/>
      <c r="C38" s="10">
        <f>SUM(C7:C15)</f>
        <v>56</v>
      </c>
      <c r="D38" s="15">
        <f>SUM(D7:D15)</f>
        <v>202</v>
      </c>
      <c r="E38" s="15">
        <f>SUM(E7:E15)</f>
        <v>10</v>
      </c>
      <c r="F38" s="16">
        <f>SUM(C38:E38)</f>
        <v>268</v>
      </c>
    </row>
    <row r="39" spans="1:6" ht="12.75">
      <c r="A39" s="13" t="s">
        <v>6</v>
      </c>
      <c r="B39" s="14"/>
      <c r="C39" s="13">
        <f>SUM(C17:C24)</f>
        <v>13</v>
      </c>
      <c r="D39" s="14">
        <f>SUM(D17:D24)</f>
        <v>160</v>
      </c>
      <c r="E39" s="14">
        <f>SUM(E17:E24)</f>
        <v>0</v>
      </c>
      <c r="F39" s="17">
        <f>SUM(C39:E39)</f>
        <v>173</v>
      </c>
    </row>
    <row r="40" spans="1:6" ht="12.75">
      <c r="A40" s="13" t="s">
        <v>8</v>
      </c>
      <c r="B40" s="14"/>
      <c r="C40" s="13">
        <f>SUM(C26:C28)</f>
        <v>3</v>
      </c>
      <c r="D40" s="14">
        <f>SUM(D26:D28)</f>
        <v>116</v>
      </c>
      <c r="E40" s="14">
        <f>SUM(E26:E28)</f>
        <v>2</v>
      </c>
      <c r="F40" s="17">
        <f>SUM(C40:E40)</f>
        <v>121</v>
      </c>
    </row>
    <row r="41" spans="1:6" ht="13.5" thickBot="1">
      <c r="A41" s="13" t="s">
        <v>5</v>
      </c>
      <c r="B41" s="14"/>
      <c r="C41" s="13">
        <f>SUM(C30:C33)</f>
        <v>0</v>
      </c>
      <c r="D41" s="14">
        <f>SUM(D30:D33)</f>
        <v>22</v>
      </c>
      <c r="E41" s="14">
        <f>SUM(E30:E33)</f>
        <v>2</v>
      </c>
      <c r="F41" s="18">
        <f>SUM(C41:E41)</f>
        <v>24</v>
      </c>
    </row>
    <row r="42" spans="1:6" ht="13.5" thickBot="1">
      <c r="A42" s="5" t="s">
        <v>17</v>
      </c>
      <c r="B42" s="6"/>
      <c r="C42" s="5">
        <f>SUM(C38:C41)</f>
        <v>72</v>
      </c>
      <c r="D42" s="6">
        <f>SUM(D38:D41)</f>
        <v>500</v>
      </c>
      <c r="E42" s="6">
        <f>SUM(E38:E41)</f>
        <v>14</v>
      </c>
      <c r="F42" s="9">
        <f>SUM(F38:F41)</f>
        <v>586</v>
      </c>
    </row>
    <row r="43" spans="1:6" ht="13.5" thickBot="1">
      <c r="A43" s="14"/>
      <c r="B43" s="14"/>
      <c r="C43" s="14"/>
      <c r="D43" s="14"/>
      <c r="E43" s="14"/>
      <c r="F43" s="14"/>
    </row>
    <row r="44" spans="1:6" ht="13.5" thickBot="1">
      <c r="A44" s="5"/>
      <c r="B44" s="6"/>
      <c r="C44" s="19" t="s">
        <v>18</v>
      </c>
      <c r="D44" s="6"/>
      <c r="E44" s="6"/>
      <c r="F44" s="7"/>
    </row>
    <row r="45" spans="1:6" ht="12.75">
      <c r="A45" s="10" t="s">
        <v>4</v>
      </c>
      <c r="B45" s="15"/>
      <c r="C45" s="20">
        <f>C38*100/F38</f>
        <v>20.895522388059703</v>
      </c>
      <c r="D45" s="11">
        <f>D38*100/F38</f>
        <v>75.3731343283582</v>
      </c>
      <c r="E45" s="11">
        <f>E38*100/F38</f>
        <v>3.7313432835820897</v>
      </c>
      <c r="F45" s="21">
        <f>SUM(C45:E45)</f>
        <v>100</v>
      </c>
    </row>
    <row r="46" spans="1:6" ht="12.75">
      <c r="A46" s="13" t="s">
        <v>6</v>
      </c>
      <c r="B46" s="14"/>
      <c r="C46" s="22">
        <f>C39*100/F39</f>
        <v>7.514450867052023</v>
      </c>
      <c r="D46" s="12">
        <f>D39*100/F39</f>
        <v>92.48554913294798</v>
      </c>
      <c r="E46" s="12">
        <f>E39*100/F39</f>
        <v>0</v>
      </c>
      <c r="F46" s="23">
        <f>SUM(C46:E46)</f>
        <v>100</v>
      </c>
    </row>
    <row r="47" spans="1:6" ht="12.75">
      <c r="A47" s="13" t="s">
        <v>8</v>
      </c>
      <c r="B47" s="14"/>
      <c r="C47" s="22">
        <f>C40*100/F40</f>
        <v>2.479338842975207</v>
      </c>
      <c r="D47" s="12">
        <f>D40*100/F40</f>
        <v>95.86776859504133</v>
      </c>
      <c r="E47" s="12">
        <f>E40*100/F40</f>
        <v>1.6528925619834711</v>
      </c>
      <c r="F47" s="23">
        <f>SUM(C47:E47)</f>
        <v>100.00000000000001</v>
      </c>
    </row>
    <row r="48" spans="1:6" ht="13.5" thickBot="1">
      <c r="A48" s="13" t="s">
        <v>5</v>
      </c>
      <c r="B48" s="14"/>
      <c r="C48" s="22">
        <f>C41*100/F41</f>
        <v>0</v>
      </c>
      <c r="D48" s="12">
        <f>D41*100/F41</f>
        <v>91.66666666666667</v>
      </c>
      <c r="E48" s="12">
        <f>E41*100/F41</f>
        <v>8.333333333333334</v>
      </c>
      <c r="F48" s="24">
        <f>SUM(C48:E48)</f>
        <v>100</v>
      </c>
    </row>
    <row r="49" spans="1:6" ht="13.5" thickBot="1">
      <c r="A49" s="5" t="s">
        <v>17</v>
      </c>
      <c r="B49" s="6"/>
      <c r="C49" s="25">
        <f>C42*100/F42</f>
        <v>12.286689419795222</v>
      </c>
      <c r="D49" s="8">
        <f>D42*100/F42</f>
        <v>85.32423208191126</v>
      </c>
      <c r="E49" s="8">
        <f>E42*100/F42</f>
        <v>2.3890784982935154</v>
      </c>
      <c r="F49" s="26">
        <f>SUM(C49:E49)</f>
        <v>100</v>
      </c>
    </row>
    <row r="64" spans="10:14" ht="12.75">
      <c r="J64" s="4"/>
      <c r="K64" s="4"/>
      <c r="L64" s="4"/>
      <c r="M64" s="4"/>
      <c r="N64" s="4"/>
    </row>
    <row r="65" spans="10:14" ht="12.75">
      <c r="J65" s="4"/>
      <c r="K65" s="4"/>
      <c r="L65" s="4"/>
      <c r="M65" s="4"/>
      <c r="N65" s="4"/>
    </row>
    <row r="66" spans="10:14" ht="12.75">
      <c r="J66" s="4"/>
      <c r="K66" s="4"/>
      <c r="L66" s="4"/>
      <c r="M66" s="4"/>
      <c r="N66" s="4"/>
    </row>
    <row r="67" spans="10:14" ht="12.75">
      <c r="J67" s="4"/>
      <c r="K67" s="4"/>
      <c r="L67" s="4"/>
      <c r="M67" s="4"/>
      <c r="N67" s="4"/>
    </row>
    <row r="68" spans="10:14" ht="12.75">
      <c r="J68" s="4"/>
      <c r="K68" s="4"/>
      <c r="L68" s="4"/>
      <c r="M68" s="4"/>
      <c r="N68" s="4"/>
    </row>
    <row r="69" spans="10:14" ht="12.75">
      <c r="J69" s="4"/>
      <c r="K69" s="4"/>
      <c r="L69" s="4"/>
      <c r="M69" s="4"/>
      <c r="N69" s="4"/>
    </row>
    <row r="70" spans="10:14" ht="12.75">
      <c r="J70" s="4"/>
      <c r="K70" s="4"/>
      <c r="L70" s="4"/>
      <c r="M70" s="4"/>
      <c r="N70" s="4"/>
    </row>
    <row r="71" spans="10:14" ht="12.75">
      <c r="J71" s="4"/>
      <c r="K71" s="4"/>
      <c r="L71" s="4"/>
      <c r="M71" s="4"/>
      <c r="N71" s="4"/>
    </row>
    <row r="72" spans="10:14" ht="12.75">
      <c r="J72" s="4"/>
      <c r="K72" s="4"/>
      <c r="L72" s="4"/>
      <c r="M72" s="4"/>
      <c r="N72" s="4"/>
    </row>
    <row r="73" spans="10:14" ht="12.75">
      <c r="J73" s="4"/>
      <c r="K73" s="4"/>
      <c r="L73" s="4"/>
      <c r="M73" s="4"/>
      <c r="N73" s="4"/>
    </row>
    <row r="74" spans="10:14" ht="12.75">
      <c r="J74" s="4"/>
      <c r="K74" s="4"/>
      <c r="L74" s="4"/>
      <c r="M74" s="4"/>
      <c r="N74" s="4"/>
    </row>
    <row r="75" spans="10:14" ht="12.75">
      <c r="J75" s="4"/>
      <c r="K75" s="4"/>
      <c r="L75" s="4"/>
      <c r="M75" s="4"/>
      <c r="N75" s="4"/>
    </row>
    <row r="76" spans="10:14" ht="12.75">
      <c r="J76" s="4"/>
      <c r="K76" s="4"/>
      <c r="L76" s="4"/>
      <c r="M76" s="4"/>
      <c r="N76" s="4"/>
    </row>
    <row r="77" spans="10:14" ht="12.75">
      <c r="J77" s="4"/>
      <c r="K77" s="4"/>
      <c r="L77" s="4"/>
      <c r="M77" s="4"/>
      <c r="N77" s="4"/>
    </row>
    <row r="78" spans="10:14" ht="12.75">
      <c r="J78" s="4"/>
      <c r="K78" s="4"/>
      <c r="L78" s="4"/>
      <c r="M78" s="4"/>
      <c r="N78" s="4"/>
    </row>
    <row r="79" spans="10:14" ht="12.75">
      <c r="J79" s="4"/>
      <c r="K79" s="4"/>
      <c r="L79" s="4"/>
      <c r="M79" s="4"/>
      <c r="N79" s="4"/>
    </row>
    <row r="80" spans="10:14" ht="12.75">
      <c r="J80" s="4"/>
      <c r="K80" s="4"/>
      <c r="L80" s="4"/>
      <c r="M80" s="4"/>
      <c r="N80" s="4"/>
    </row>
    <row r="81" spans="10:14" ht="12.75">
      <c r="J81" s="4"/>
      <c r="K81" s="4"/>
      <c r="L81" s="4"/>
      <c r="M81" s="4"/>
      <c r="N81" s="4"/>
    </row>
    <row r="82" spans="10:14" ht="12.75">
      <c r="J82" s="4"/>
      <c r="K82" s="4"/>
      <c r="L82" s="4"/>
      <c r="M82" s="4"/>
      <c r="N82" s="4"/>
    </row>
    <row r="83" spans="10:14" ht="12.75">
      <c r="J83" s="4"/>
      <c r="K83" s="4"/>
      <c r="L83" s="4"/>
      <c r="M83" s="4"/>
      <c r="N83" s="4"/>
    </row>
    <row r="84" spans="10:14" ht="12.75">
      <c r="J84" s="4"/>
      <c r="K84" s="4"/>
      <c r="L84" s="4"/>
      <c r="M84" s="4"/>
      <c r="N84" s="4"/>
    </row>
    <row r="85" spans="10:14" ht="12.75">
      <c r="J85" s="4"/>
      <c r="K85" s="4"/>
      <c r="L85" s="4"/>
      <c r="M85" s="4"/>
      <c r="N85" s="4"/>
    </row>
    <row r="86" spans="10:14" ht="12.75">
      <c r="J86" s="4"/>
      <c r="K86" s="4"/>
      <c r="L86" s="4"/>
      <c r="M86" s="4"/>
      <c r="N86" s="4"/>
    </row>
    <row r="87" spans="10:14" ht="12.75">
      <c r="J87" s="4"/>
      <c r="K87" s="4"/>
      <c r="L87" s="4"/>
      <c r="M87" s="4"/>
      <c r="N87" s="4"/>
    </row>
    <row r="88" spans="10:14" ht="12.75">
      <c r="J88" s="4"/>
      <c r="K88" s="4"/>
      <c r="L88" s="4"/>
      <c r="M88" s="4"/>
      <c r="N88" s="4"/>
    </row>
    <row r="89" spans="10:14" ht="12.75">
      <c r="J89" s="4"/>
      <c r="K89" s="4"/>
      <c r="L89" s="4"/>
      <c r="M89" s="4"/>
      <c r="N89" s="4"/>
    </row>
    <row r="90" spans="10:14" ht="12.75">
      <c r="J90" s="4"/>
      <c r="K90" s="4"/>
      <c r="L90" s="4"/>
      <c r="M90" s="4"/>
      <c r="N90" s="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03"/>
  <sheetViews>
    <sheetView tabSelected="1" zoomScale="60" zoomScaleNormal="60" zoomScalePageLayoutView="0" workbookViewId="0" topLeftCell="A1">
      <selection activeCell="R21" sqref="R21"/>
    </sheetView>
  </sheetViews>
  <sheetFormatPr defaultColWidth="9.140625" defaultRowHeight="12.75"/>
  <sheetData>
    <row r="1" ht="22.5" customHeight="1">
      <c r="A1" s="3" t="s">
        <v>11</v>
      </c>
    </row>
    <row r="2" spans="1:17" ht="12.75">
      <c r="A2" s="1" t="s">
        <v>40</v>
      </c>
      <c r="Q2" s="1"/>
    </row>
    <row r="76" ht="12.75">
      <c r="A76" s="27" t="s">
        <v>25</v>
      </c>
    </row>
    <row r="80" ht="12.75">
      <c r="A80" s="2"/>
    </row>
    <row r="85" ht="12.75">
      <c r="A85" s="2"/>
    </row>
    <row r="87" ht="12.75">
      <c r="A87" s="2"/>
    </row>
    <row r="88" ht="12.75">
      <c r="A88" s="2"/>
    </row>
    <row r="92" ht="12.75">
      <c r="A92" s="2"/>
    </row>
    <row r="94" ht="12.75">
      <c r="A94" s="2"/>
    </row>
    <row r="100" ht="12.75">
      <c r="A100" s="2"/>
    </row>
    <row r="103" ht="12.75">
      <c r="A103" s="2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Iversen</dc:creator>
  <cp:keywords/>
  <dc:description/>
  <cp:lastModifiedBy>Helpdesk</cp:lastModifiedBy>
  <cp:lastPrinted>2008-09-10T09:11:39Z</cp:lastPrinted>
  <dcterms:created xsi:type="dcterms:W3CDTF">2005-02-28T15:21:37Z</dcterms:created>
  <dcterms:modified xsi:type="dcterms:W3CDTF">2010-10-05T13:20:08Z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1044547206</vt:i4>
  </property>
  <property fmtid="{D5CDD505-2E9C-101B-9397-08002B2CF9AE}" pid="3" name="_NewReviewCycle">
    <vt:lpwstr/>
  </property>
  <property fmtid="{D5CDD505-2E9C-101B-9397-08002B2CF9AE}" pid="4" name="_EmailSubject">
    <vt:lpwstr>Updating CS and energy indicator assessments</vt:lpwstr>
  </property>
  <property fmtid="{D5CDD505-2E9C-101B-9397-08002B2CF9AE}" pid="5" name="_AuthorEmail">
    <vt:lpwstr>Trine.Christiansen@eea.europa.eu</vt:lpwstr>
  </property>
  <property fmtid="{D5CDD505-2E9C-101B-9397-08002B2CF9AE}" pid="6" name="_AuthorEmailDisplayName">
    <vt:lpwstr>Trine Christiansen</vt:lpwstr>
  </property>
  <property fmtid="{D5CDD505-2E9C-101B-9397-08002B2CF9AE}" pid="7" name="_ReviewingToolsShownOnce">
    <vt:lpwstr/>
  </property>
</Properties>
</file>