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8_Rivers-orthophosphate" sheetId="1" r:id="rId1"/>
  </sheets>
  <definedNames/>
  <calcPr fullCalcOnLoad="1"/>
</workbook>
</file>

<file path=xl/sharedStrings.xml><?xml version="1.0" encoding="utf-8"?>
<sst xmlns="http://schemas.openxmlformats.org/spreadsheetml/2006/main" count="156" uniqueCount="55">
  <si>
    <t>Downward</t>
  </si>
  <si>
    <t>No trend</t>
  </si>
  <si>
    <t>Upward</t>
  </si>
  <si>
    <t>Total</t>
  </si>
  <si>
    <t>AT(211)</t>
  </si>
  <si>
    <t>LU(3)-TP</t>
  </si>
  <si>
    <t>BG(41)</t>
  </si>
  <si>
    <t>PL(67)</t>
  </si>
  <si>
    <t>CZ(65)</t>
  </si>
  <si>
    <t>HU(58)</t>
  </si>
  <si>
    <t>DE(144)</t>
  </si>
  <si>
    <t>GB(62)</t>
  </si>
  <si>
    <t>DK(37)</t>
  </si>
  <si>
    <t>FR(190)</t>
  </si>
  <si>
    <t>EE(17)</t>
  </si>
  <si>
    <t>ES(67)</t>
  </si>
  <si>
    <t>LT(42)</t>
  </si>
  <si>
    <t>FI(34)</t>
  </si>
  <si>
    <t>SK(24)-TP</t>
  </si>
  <si>
    <t>FI(45)-TP</t>
  </si>
  <si>
    <t>All countries(1320)</t>
  </si>
  <si>
    <t>SE(55)</t>
  </si>
  <si>
    <t>IT(3)</t>
  </si>
  <si>
    <t>SI(13)</t>
  </si>
  <si>
    <t>LU(1)</t>
  </si>
  <si>
    <t>LV(29)</t>
  </si>
  <si>
    <t>LU(3) - TP</t>
  </si>
  <si>
    <t>NL(3)</t>
  </si>
  <si>
    <t>NL(5)-TP</t>
  </si>
  <si>
    <t>NO(153)</t>
  </si>
  <si>
    <t>SK(7)</t>
  </si>
  <si>
    <t>Fig. 8</t>
  </si>
  <si>
    <t>SK(24) - TP</t>
  </si>
  <si>
    <t>Luxembourg (3) - TP</t>
  </si>
  <si>
    <t>Poland (67)</t>
  </si>
  <si>
    <t>Hungary (58)</t>
  </si>
  <si>
    <t>United Kingdom (62)</t>
  </si>
  <si>
    <t>France (190)</t>
  </si>
  <si>
    <t>Germany (144)</t>
  </si>
  <si>
    <t>Lithuania (42)</t>
  </si>
  <si>
    <t>Slovakia (24) - TP</t>
  </si>
  <si>
    <t>All countries (1320)</t>
  </si>
  <si>
    <t>Sweden (55)</t>
  </si>
  <si>
    <t>Spain (67)</t>
  </si>
  <si>
    <t>Estonia (17)</t>
  </si>
  <si>
    <t>Slovenia (13)</t>
  </si>
  <si>
    <t>Austria (211)</t>
  </si>
  <si>
    <t>Latvia (29)</t>
  </si>
  <si>
    <t>Bulgaria (41)</t>
  </si>
  <si>
    <t>Czech Republic (65)</t>
  </si>
  <si>
    <t>Denmark (37)</t>
  </si>
  <si>
    <t>Finland (34)</t>
  </si>
  <si>
    <t>Norway (153)</t>
  </si>
  <si>
    <t>Italy (3)</t>
  </si>
  <si>
    <t>Netherlands (5) - TP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</si>
</sst>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2" borderId="0" xfId="0" applyFon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Rivers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'Fig.8_Rivers-orthophosphate'!$O$1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'Fig.8_Rivers-orthophosphate'!$N$2:$N$23</c:f>
              <c:strCache/>
            </c:strRef>
          </c:cat>
          <c:val>
            <c:numRef>
              <c:f>'Fig.8_Rivers-orthophosphate'!$O$2:$O$23</c:f>
              <c:numCache/>
            </c:numRef>
          </c:val>
        </c:ser>
        <c:ser>
          <c:idx val="1"/>
          <c:order val="1"/>
          <c:tx>
            <c:strRef>
              <c:f>'Fig.8_Rivers-orthophosphate'!$P$1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'Fig.8_Rivers-orthophosphate'!$N$2:$N$23</c:f>
              <c:strCache/>
            </c:strRef>
          </c:cat>
          <c:val>
            <c:numRef>
              <c:f>'Fig.8_Rivers-orthophosphate'!$P$2:$P$23</c:f>
              <c:numCache/>
            </c:numRef>
          </c:val>
        </c:ser>
        <c:overlap val="100"/>
        <c:axId val="59471365"/>
        <c:axId val="65480238"/>
      </c:barChart>
      <c:catAx>
        <c:axId val="59471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80238"/>
        <c:crossesAt val="-1"/>
        <c:auto val="1"/>
        <c:lblOffset val="100"/>
        <c:noMultiLvlLbl val="0"/>
      </c:catAx>
      <c:valAx>
        <c:axId val="65480238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7136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1"/>
          <c:w val="0.9877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'Fig.8_Rivers-orthophosphate'!$C$52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'Fig.8_Rivers-orthophosphate'!$B$53:$B$74</c:f>
              <c:strCache/>
            </c:strRef>
          </c:cat>
          <c:val>
            <c:numRef>
              <c:f>'Fig.8_Rivers-orthophosphate'!$C$53:$C$74</c:f>
              <c:numCache/>
            </c:numRef>
          </c:val>
        </c:ser>
        <c:ser>
          <c:idx val="1"/>
          <c:order val="1"/>
          <c:tx>
            <c:strRef>
              <c:f>'Fig.8_Rivers-orthophosphate'!$D$52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'Fig.8_Rivers-orthophosphate'!$B$53:$B$74</c:f>
              <c:strCache/>
            </c:strRef>
          </c:cat>
          <c:val>
            <c:numRef>
              <c:f>'Fig.8_Rivers-orthophosphate'!$D$53:$D$74</c:f>
              <c:numCache/>
            </c:numRef>
          </c:val>
        </c:ser>
        <c:overlap val="100"/>
        <c:axId val="52451231"/>
        <c:axId val="2299032"/>
      </c:barChart>
      <c:catAx>
        <c:axId val="5245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032"/>
        <c:crossesAt val="-100"/>
        <c:auto val="1"/>
        <c:lblOffset val="100"/>
        <c:noMultiLvlLbl val="0"/>
      </c:catAx>
      <c:valAx>
        <c:axId val="2299032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Percentage of stations</a:t>
                </a:r>
              </a:p>
            </c:rich>
          </c:tx>
          <c:layout>
            <c:manualLayout>
              <c:xMode val="factor"/>
              <c:yMode val="factor"/>
              <c:x val="0.044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5123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5"/>
          <c:y val="0.96075"/>
          <c:w val="0.361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0</xdr:rowOff>
    </xdr:from>
    <xdr:to>
      <xdr:col>21</xdr:col>
      <xdr:colOff>523875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7343775" y="5067300"/>
        <a:ext cx="7229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49</xdr:row>
      <xdr:rowOff>0</xdr:rowOff>
    </xdr:from>
    <xdr:to>
      <xdr:col>20</xdr:col>
      <xdr:colOff>419100</xdr:colOff>
      <xdr:row>92</xdr:row>
      <xdr:rowOff>76200</xdr:rowOff>
    </xdr:to>
    <xdr:graphicFrame>
      <xdr:nvGraphicFramePr>
        <xdr:cNvPr id="2" name="Chart 2"/>
        <xdr:cNvGraphicFramePr/>
      </xdr:nvGraphicFramePr>
      <xdr:xfrm>
        <a:off x="3676650" y="8867775"/>
        <a:ext cx="10182225" cy="713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49">
      <selection activeCell="M99" sqref="M99"/>
    </sheetView>
  </sheetViews>
  <sheetFormatPr defaultColWidth="9.140625" defaultRowHeight="12.75"/>
  <cols>
    <col min="2" max="2" width="24.57421875" style="0" customWidth="1"/>
    <col min="8" max="8" width="12.421875" style="0" customWidth="1"/>
    <col min="15" max="16" width="9.140625" style="2" customWidth="1"/>
  </cols>
  <sheetData>
    <row r="1" spans="1:16" ht="14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H1" s="1"/>
      <c r="I1" s="1" t="s">
        <v>0</v>
      </c>
      <c r="J1" s="1" t="s">
        <v>2</v>
      </c>
      <c r="K1" s="1" t="s">
        <v>0</v>
      </c>
      <c r="L1" s="1" t="s">
        <v>2</v>
      </c>
      <c r="O1" s="2" t="s">
        <v>0</v>
      </c>
      <c r="P1" s="2" t="s">
        <v>2</v>
      </c>
    </row>
    <row r="2" spans="1:16" ht="14.25">
      <c r="A2" s="1" t="s">
        <v>4</v>
      </c>
      <c r="B2" s="1"/>
      <c r="C2" s="1">
        <v>32</v>
      </c>
      <c r="D2" s="1">
        <v>177</v>
      </c>
      <c r="E2" s="1">
        <v>2</v>
      </c>
      <c r="F2" s="1">
        <v>211</v>
      </c>
      <c r="H2" s="1" t="s">
        <v>4</v>
      </c>
      <c r="I2" s="1">
        <v>32</v>
      </c>
      <c r="J2" s="1">
        <v>2</v>
      </c>
      <c r="K2" s="2">
        <f aca="true" t="shared" si="0" ref="K2:K26">-C2/F2</f>
        <v>-0.15165876777251186</v>
      </c>
      <c r="L2" s="2">
        <f aca="true" t="shared" si="1" ref="L2:L26">E2/F2</f>
        <v>0.009478672985781991</v>
      </c>
      <c r="N2" t="s">
        <v>5</v>
      </c>
      <c r="O2" s="2">
        <v>-1</v>
      </c>
      <c r="P2" s="2">
        <v>0</v>
      </c>
    </row>
    <row r="3" spans="1:16" ht="14.25">
      <c r="A3" s="1" t="s">
        <v>6</v>
      </c>
      <c r="B3" s="1"/>
      <c r="C3" s="1">
        <v>4</v>
      </c>
      <c r="D3" s="1">
        <v>27</v>
      </c>
      <c r="E3" s="1">
        <v>10</v>
      </c>
      <c r="F3" s="1">
        <v>41</v>
      </c>
      <c r="H3" s="1" t="s">
        <v>6</v>
      </c>
      <c r="I3" s="1">
        <v>4</v>
      </c>
      <c r="J3" s="1">
        <v>10</v>
      </c>
      <c r="K3" s="2">
        <f t="shared" si="0"/>
        <v>-0.0975609756097561</v>
      </c>
      <c r="L3" s="2">
        <f t="shared" si="1"/>
        <v>0.24390243902439024</v>
      </c>
      <c r="N3" t="s">
        <v>7</v>
      </c>
      <c r="O3" s="2">
        <v>-0.40298507462686567</v>
      </c>
      <c r="P3" s="2">
        <v>0.029850746268656716</v>
      </c>
    </row>
    <row r="4" spans="1:16" ht="14.25">
      <c r="A4" s="1" t="s">
        <v>8</v>
      </c>
      <c r="B4" s="1"/>
      <c r="C4" s="1">
        <v>6</v>
      </c>
      <c r="D4" s="1">
        <v>58</v>
      </c>
      <c r="E4" s="1">
        <v>1</v>
      </c>
      <c r="F4" s="1">
        <v>65</v>
      </c>
      <c r="H4" s="1" t="s">
        <v>8</v>
      </c>
      <c r="I4" s="1">
        <v>6</v>
      </c>
      <c r="J4" s="1">
        <v>1</v>
      </c>
      <c r="K4" s="2">
        <f t="shared" si="0"/>
        <v>-0.09230769230769231</v>
      </c>
      <c r="L4" s="2">
        <f t="shared" si="1"/>
        <v>0.015384615384615385</v>
      </c>
      <c r="N4" t="s">
        <v>9</v>
      </c>
      <c r="O4" s="2">
        <v>-0.3448275862068966</v>
      </c>
      <c r="P4" s="2">
        <v>0.034482758620689655</v>
      </c>
    </row>
    <row r="5" spans="1:16" ht="14.25">
      <c r="A5" s="1" t="s">
        <v>10</v>
      </c>
      <c r="B5" s="1"/>
      <c r="C5" s="1">
        <v>48</v>
      </c>
      <c r="D5" s="1">
        <v>93</v>
      </c>
      <c r="E5" s="1">
        <v>3</v>
      </c>
      <c r="F5" s="1">
        <v>144</v>
      </c>
      <c r="H5" s="1" t="s">
        <v>10</v>
      </c>
      <c r="I5" s="1">
        <v>48</v>
      </c>
      <c r="J5" s="1">
        <v>3</v>
      </c>
      <c r="K5" s="2">
        <f t="shared" si="0"/>
        <v>-0.3333333333333333</v>
      </c>
      <c r="L5" s="2">
        <f t="shared" si="1"/>
        <v>0.020833333333333332</v>
      </c>
      <c r="N5" t="s">
        <v>11</v>
      </c>
      <c r="O5" s="2">
        <v>-0.3387096774193548</v>
      </c>
      <c r="P5" s="2">
        <v>0.016129032258064516</v>
      </c>
    </row>
    <row r="6" spans="1:16" ht="14.25">
      <c r="A6" s="1" t="s">
        <v>12</v>
      </c>
      <c r="B6" s="1"/>
      <c r="C6" s="1">
        <v>3</v>
      </c>
      <c r="D6" s="1">
        <v>33</v>
      </c>
      <c r="E6" s="1">
        <v>1</v>
      </c>
      <c r="F6" s="1">
        <v>37</v>
      </c>
      <c r="H6" s="1" t="s">
        <v>12</v>
      </c>
      <c r="I6" s="1">
        <v>3</v>
      </c>
      <c r="J6" s="1">
        <v>1</v>
      </c>
      <c r="K6" s="2">
        <f t="shared" si="0"/>
        <v>-0.08108108108108109</v>
      </c>
      <c r="L6" s="2">
        <f t="shared" si="1"/>
        <v>0.02702702702702703</v>
      </c>
      <c r="N6" t="s">
        <v>13</v>
      </c>
      <c r="O6" s="2">
        <v>-0.3368421052631579</v>
      </c>
      <c r="P6" s="2">
        <v>0.010526315789473684</v>
      </c>
    </row>
    <row r="7" spans="1:16" ht="14.25">
      <c r="A7" s="1" t="s">
        <v>14</v>
      </c>
      <c r="B7" s="1"/>
      <c r="C7" s="1">
        <v>3</v>
      </c>
      <c r="D7" s="1">
        <v>14</v>
      </c>
      <c r="E7" s="1">
        <v>0</v>
      </c>
      <c r="F7" s="1">
        <v>17</v>
      </c>
      <c r="H7" s="1" t="s">
        <v>14</v>
      </c>
      <c r="I7" s="1">
        <v>3</v>
      </c>
      <c r="J7" s="1">
        <v>0</v>
      </c>
      <c r="K7" s="2">
        <f t="shared" si="0"/>
        <v>-0.17647058823529413</v>
      </c>
      <c r="L7" s="2">
        <f t="shared" si="1"/>
        <v>0</v>
      </c>
      <c r="N7" t="s">
        <v>10</v>
      </c>
      <c r="O7" s="2">
        <v>-0.3333333333333333</v>
      </c>
      <c r="P7" s="2">
        <v>0.020833333333333332</v>
      </c>
    </row>
    <row r="8" spans="1:16" ht="14.25">
      <c r="A8" s="1" t="s">
        <v>15</v>
      </c>
      <c r="B8" s="1"/>
      <c r="C8" s="1">
        <v>12</v>
      </c>
      <c r="D8" s="1">
        <v>55</v>
      </c>
      <c r="E8" s="1">
        <v>0</v>
      </c>
      <c r="F8" s="1">
        <v>67</v>
      </c>
      <c r="H8" s="1" t="s">
        <v>15</v>
      </c>
      <c r="I8" s="1">
        <v>12</v>
      </c>
      <c r="J8" s="1">
        <v>0</v>
      </c>
      <c r="K8" s="2">
        <f t="shared" si="0"/>
        <v>-0.1791044776119403</v>
      </c>
      <c r="L8" s="2">
        <f t="shared" si="1"/>
        <v>0</v>
      </c>
      <c r="N8" t="s">
        <v>16</v>
      </c>
      <c r="O8" s="2">
        <v>-0.3333333333333333</v>
      </c>
      <c r="P8" s="2">
        <v>0</v>
      </c>
    </row>
    <row r="9" spans="1:16" ht="14.25">
      <c r="A9" s="1" t="s">
        <v>17</v>
      </c>
      <c r="B9" s="1"/>
      <c r="C9" s="1">
        <v>2</v>
      </c>
      <c r="D9" s="1">
        <v>31</v>
      </c>
      <c r="E9" s="1">
        <v>1</v>
      </c>
      <c r="F9" s="1">
        <v>34</v>
      </c>
      <c r="H9" s="1" t="s">
        <v>17</v>
      </c>
      <c r="I9" s="1">
        <v>2</v>
      </c>
      <c r="J9" s="1">
        <v>1</v>
      </c>
      <c r="K9" s="2">
        <f t="shared" si="0"/>
        <v>-0.058823529411764705</v>
      </c>
      <c r="L9" s="2">
        <f t="shared" si="1"/>
        <v>0.029411764705882353</v>
      </c>
      <c r="N9" t="s">
        <v>18</v>
      </c>
      <c r="O9" s="2">
        <v>-0.2916666666666667</v>
      </c>
      <c r="P9" s="2">
        <v>0</v>
      </c>
    </row>
    <row r="10" spans="1:16" ht="14.25">
      <c r="A10" s="1" t="s">
        <v>19</v>
      </c>
      <c r="B10" s="1"/>
      <c r="C10" s="1">
        <v>7</v>
      </c>
      <c r="D10" s="1">
        <v>34</v>
      </c>
      <c r="E10" s="1">
        <v>4</v>
      </c>
      <c r="F10" s="1">
        <v>45</v>
      </c>
      <c r="H10" s="1" t="s">
        <v>19</v>
      </c>
      <c r="I10" s="1">
        <v>7</v>
      </c>
      <c r="J10" s="1">
        <v>4</v>
      </c>
      <c r="K10" s="2">
        <f t="shared" si="0"/>
        <v>-0.15555555555555556</v>
      </c>
      <c r="L10" s="2">
        <f t="shared" si="1"/>
        <v>0.08888888888888889</v>
      </c>
      <c r="N10" s="1" t="s">
        <v>20</v>
      </c>
      <c r="O10" s="2">
        <v>-0.21742424242424244</v>
      </c>
      <c r="P10" s="2">
        <v>0.024242424242424242</v>
      </c>
    </row>
    <row r="11" spans="1:16" ht="14.25">
      <c r="A11" s="1" t="s">
        <v>13</v>
      </c>
      <c r="B11" s="1"/>
      <c r="C11" s="1">
        <v>64</v>
      </c>
      <c r="D11" s="1">
        <v>124</v>
      </c>
      <c r="E11" s="1">
        <v>2</v>
      </c>
      <c r="F11" s="1">
        <v>190</v>
      </c>
      <c r="H11" s="1" t="s">
        <v>13</v>
      </c>
      <c r="I11" s="1">
        <v>64</v>
      </c>
      <c r="J11" s="1">
        <v>2</v>
      </c>
      <c r="K11" s="2">
        <f t="shared" si="0"/>
        <v>-0.3368421052631579</v>
      </c>
      <c r="L11" s="2">
        <f t="shared" si="1"/>
        <v>0.010526315789473684</v>
      </c>
      <c r="N11" t="s">
        <v>21</v>
      </c>
      <c r="O11" s="2">
        <v>-0.2</v>
      </c>
      <c r="P11" s="2">
        <v>0.05454545454545454</v>
      </c>
    </row>
    <row r="12" spans="1:16" ht="14.25">
      <c r="A12" s="1" t="s">
        <v>11</v>
      </c>
      <c r="B12" s="1"/>
      <c r="C12" s="1">
        <v>21</v>
      </c>
      <c r="D12" s="1">
        <v>40</v>
      </c>
      <c r="E12" s="1">
        <v>1</v>
      </c>
      <c r="F12" s="1">
        <v>62</v>
      </c>
      <c r="H12" s="1" t="s">
        <v>11</v>
      </c>
      <c r="I12" s="1">
        <v>21</v>
      </c>
      <c r="J12" s="1">
        <v>1</v>
      </c>
      <c r="K12" s="2">
        <f t="shared" si="0"/>
        <v>-0.3387096774193548</v>
      </c>
      <c r="L12" s="2">
        <f t="shared" si="1"/>
        <v>0.016129032258064516</v>
      </c>
      <c r="N12" t="s">
        <v>15</v>
      </c>
      <c r="O12" s="2">
        <v>-0.1791044776119403</v>
      </c>
      <c r="P12" s="2">
        <v>0</v>
      </c>
    </row>
    <row r="13" spans="1:16" ht="14.25">
      <c r="A13" s="1" t="s">
        <v>9</v>
      </c>
      <c r="B13" s="1"/>
      <c r="C13" s="1">
        <v>20</v>
      </c>
      <c r="D13" s="1">
        <v>36</v>
      </c>
      <c r="E13" s="1">
        <v>2</v>
      </c>
      <c r="F13" s="1">
        <v>58</v>
      </c>
      <c r="H13" s="1" t="s">
        <v>9</v>
      </c>
      <c r="I13" s="1">
        <v>20</v>
      </c>
      <c r="J13" s="1">
        <v>2</v>
      </c>
      <c r="K13" s="2">
        <f t="shared" si="0"/>
        <v>-0.3448275862068966</v>
      </c>
      <c r="L13" s="2">
        <f t="shared" si="1"/>
        <v>0.034482758620689655</v>
      </c>
      <c r="N13" t="s">
        <v>14</v>
      </c>
      <c r="O13" s="2">
        <v>-0.17647058823529413</v>
      </c>
      <c r="P13" s="2">
        <v>0</v>
      </c>
    </row>
    <row r="14" spans="1:16" ht="14.25">
      <c r="A14" s="1" t="s">
        <v>22</v>
      </c>
      <c r="B14" s="1"/>
      <c r="C14" s="1">
        <v>0</v>
      </c>
      <c r="D14" s="1">
        <v>3</v>
      </c>
      <c r="E14" s="1">
        <v>0</v>
      </c>
      <c r="F14" s="1">
        <v>3</v>
      </c>
      <c r="H14" s="1" t="s">
        <v>22</v>
      </c>
      <c r="I14" s="1">
        <v>0</v>
      </c>
      <c r="J14" s="1">
        <v>0</v>
      </c>
      <c r="K14" s="2">
        <f t="shared" si="0"/>
        <v>0</v>
      </c>
      <c r="L14" s="2">
        <f t="shared" si="1"/>
        <v>0</v>
      </c>
      <c r="N14" t="s">
        <v>23</v>
      </c>
      <c r="O14" s="2">
        <v>-0.15384615384615385</v>
      </c>
      <c r="P14" s="2">
        <v>0</v>
      </c>
    </row>
    <row r="15" spans="1:16" ht="14.25">
      <c r="A15" s="1" t="s">
        <v>16</v>
      </c>
      <c r="B15" s="1"/>
      <c r="C15" s="1">
        <v>14</v>
      </c>
      <c r="D15" s="1">
        <v>28</v>
      </c>
      <c r="E15" s="1">
        <v>0</v>
      </c>
      <c r="F15" s="1">
        <v>42</v>
      </c>
      <c r="H15" s="1" t="s">
        <v>16</v>
      </c>
      <c r="I15" s="1">
        <v>14</v>
      </c>
      <c r="J15" s="1">
        <v>0</v>
      </c>
      <c r="K15" s="2">
        <f t="shared" si="0"/>
        <v>-0.3333333333333333</v>
      </c>
      <c r="L15" s="2">
        <f t="shared" si="1"/>
        <v>0</v>
      </c>
      <c r="N15" t="s">
        <v>4</v>
      </c>
      <c r="O15" s="2">
        <v>-0.15165876777251186</v>
      </c>
      <c r="P15" s="2">
        <v>0.009478672985781991</v>
      </c>
    </row>
    <row r="16" spans="1:16" ht="14.25">
      <c r="A16" s="1" t="s">
        <v>24</v>
      </c>
      <c r="B16" s="1"/>
      <c r="C16" s="1">
        <v>0</v>
      </c>
      <c r="D16" s="1">
        <v>1</v>
      </c>
      <c r="E16" s="1">
        <v>0</v>
      </c>
      <c r="F16" s="1">
        <v>1</v>
      </c>
      <c r="H16" s="1" t="s">
        <v>24</v>
      </c>
      <c r="I16" s="1">
        <v>0</v>
      </c>
      <c r="J16" s="1">
        <v>0</v>
      </c>
      <c r="K16" s="2">
        <f t="shared" si="0"/>
        <v>0</v>
      </c>
      <c r="L16" s="2">
        <f t="shared" si="1"/>
        <v>0</v>
      </c>
      <c r="N16" t="s">
        <v>25</v>
      </c>
      <c r="O16" s="2">
        <v>-0.10344827586206896</v>
      </c>
      <c r="P16" s="2">
        <v>0.10344827586206896</v>
      </c>
    </row>
    <row r="17" spans="1:16" ht="14.25">
      <c r="A17" s="1" t="s">
        <v>26</v>
      </c>
      <c r="B17" s="1"/>
      <c r="C17" s="1">
        <v>3</v>
      </c>
      <c r="D17" s="1">
        <v>0</v>
      </c>
      <c r="E17" s="1">
        <v>0</v>
      </c>
      <c r="F17" s="1">
        <v>3</v>
      </c>
      <c r="H17" s="1" t="s">
        <v>26</v>
      </c>
      <c r="I17" s="1">
        <v>3</v>
      </c>
      <c r="J17" s="1">
        <v>0</v>
      </c>
      <c r="K17" s="2">
        <f t="shared" si="0"/>
        <v>-1</v>
      </c>
      <c r="L17" s="2">
        <f t="shared" si="1"/>
        <v>0</v>
      </c>
      <c r="N17" t="s">
        <v>6</v>
      </c>
      <c r="O17" s="2">
        <v>-0.0975609756097561</v>
      </c>
      <c r="P17" s="2">
        <v>0.24390243902439024</v>
      </c>
    </row>
    <row r="18" spans="1:16" ht="14.25">
      <c r="A18" s="1" t="s">
        <v>25</v>
      </c>
      <c r="B18" s="1"/>
      <c r="C18" s="1">
        <v>3</v>
      </c>
      <c r="D18" s="1">
        <v>23</v>
      </c>
      <c r="E18" s="1">
        <v>3</v>
      </c>
      <c r="F18" s="1">
        <v>29</v>
      </c>
      <c r="H18" s="1" t="s">
        <v>25</v>
      </c>
      <c r="I18" s="1">
        <v>3</v>
      </c>
      <c r="J18" s="1">
        <v>3</v>
      </c>
      <c r="K18" s="2">
        <f t="shared" si="0"/>
        <v>-0.10344827586206896</v>
      </c>
      <c r="L18" s="2">
        <f t="shared" si="1"/>
        <v>0.10344827586206896</v>
      </c>
      <c r="N18" t="s">
        <v>8</v>
      </c>
      <c r="O18" s="2">
        <v>-0.09230769230769231</v>
      </c>
      <c r="P18" s="2">
        <v>0.015384615384615385</v>
      </c>
    </row>
    <row r="19" spans="1:16" ht="14.25">
      <c r="A19" s="1" t="s">
        <v>27</v>
      </c>
      <c r="B19" s="1"/>
      <c r="C19" s="1">
        <v>0</v>
      </c>
      <c r="D19" s="1">
        <v>3</v>
      </c>
      <c r="E19" s="1">
        <v>0</v>
      </c>
      <c r="F19" s="1">
        <v>3</v>
      </c>
      <c r="H19" s="1" t="s">
        <v>27</v>
      </c>
      <c r="I19" s="1">
        <v>0</v>
      </c>
      <c r="J19" s="1">
        <v>0</v>
      </c>
      <c r="K19" s="2">
        <f t="shared" si="0"/>
        <v>0</v>
      </c>
      <c r="L19" s="2">
        <f t="shared" si="1"/>
        <v>0</v>
      </c>
      <c r="N19" t="s">
        <v>12</v>
      </c>
      <c r="O19" s="2">
        <v>-0.08108108108108109</v>
      </c>
      <c r="P19" s="2">
        <v>0.02702702702702703</v>
      </c>
    </row>
    <row r="20" spans="1:16" ht="14.25">
      <c r="A20" s="1" t="s">
        <v>28</v>
      </c>
      <c r="B20" s="1"/>
      <c r="C20" s="1">
        <v>0</v>
      </c>
      <c r="D20" s="1">
        <v>4</v>
      </c>
      <c r="E20" s="1">
        <v>1</v>
      </c>
      <c r="F20" s="1">
        <v>5</v>
      </c>
      <c r="H20" s="1" t="s">
        <v>28</v>
      </c>
      <c r="I20" s="1">
        <v>0</v>
      </c>
      <c r="J20" s="1">
        <v>1</v>
      </c>
      <c r="K20" s="2">
        <f t="shared" si="0"/>
        <v>0</v>
      </c>
      <c r="L20" s="2">
        <f t="shared" si="1"/>
        <v>0.2</v>
      </c>
      <c r="N20" t="s">
        <v>17</v>
      </c>
      <c r="O20" s="2">
        <v>-0.058823529411764705</v>
      </c>
      <c r="P20" s="2">
        <v>0.029411764705882353</v>
      </c>
    </row>
    <row r="21" spans="1:16" ht="14.25">
      <c r="A21" s="1" t="s">
        <v>29</v>
      </c>
      <c r="B21" s="1"/>
      <c r="C21" s="1">
        <v>5</v>
      </c>
      <c r="D21" s="1">
        <v>148</v>
      </c>
      <c r="E21" s="1">
        <v>0</v>
      </c>
      <c r="F21" s="1">
        <v>153</v>
      </c>
      <c r="H21" s="1" t="s">
        <v>29</v>
      </c>
      <c r="I21" s="1">
        <v>5</v>
      </c>
      <c r="J21" s="1">
        <v>0</v>
      </c>
      <c r="K21" s="2">
        <f t="shared" si="0"/>
        <v>-0.032679738562091505</v>
      </c>
      <c r="L21" s="2">
        <f t="shared" si="1"/>
        <v>0</v>
      </c>
      <c r="N21" t="s">
        <v>29</v>
      </c>
      <c r="O21" s="2">
        <v>-0.032679738562091505</v>
      </c>
      <c r="P21" s="2">
        <v>0</v>
      </c>
    </row>
    <row r="22" spans="1:16" ht="14.25">
      <c r="A22" s="1" t="s">
        <v>7</v>
      </c>
      <c r="B22" s="1"/>
      <c r="C22" s="1">
        <v>27</v>
      </c>
      <c r="D22" s="1">
        <v>38</v>
      </c>
      <c r="E22" s="1">
        <v>2</v>
      </c>
      <c r="F22" s="1">
        <v>67</v>
      </c>
      <c r="H22" s="1" t="s">
        <v>7</v>
      </c>
      <c r="I22" s="1">
        <v>27</v>
      </c>
      <c r="J22" s="1">
        <v>2</v>
      </c>
      <c r="K22" s="2">
        <f t="shared" si="0"/>
        <v>-0.40298507462686567</v>
      </c>
      <c r="L22" s="2">
        <f t="shared" si="1"/>
        <v>0.029850746268656716</v>
      </c>
      <c r="N22" t="s">
        <v>22</v>
      </c>
      <c r="O22" s="2">
        <v>0</v>
      </c>
      <c r="P22" s="2">
        <v>0</v>
      </c>
    </row>
    <row r="23" spans="1:16" ht="14.25">
      <c r="A23" s="1" t="s">
        <v>21</v>
      </c>
      <c r="B23" s="1"/>
      <c r="C23" s="1">
        <v>11</v>
      </c>
      <c r="D23" s="1">
        <v>41</v>
      </c>
      <c r="E23" s="1">
        <v>3</v>
      </c>
      <c r="F23" s="1">
        <v>55</v>
      </c>
      <c r="H23" s="1" t="s">
        <v>21</v>
      </c>
      <c r="I23" s="1">
        <v>11</v>
      </c>
      <c r="J23" s="1">
        <v>3</v>
      </c>
      <c r="K23" s="2">
        <f t="shared" si="0"/>
        <v>-0.2</v>
      </c>
      <c r="L23" s="2">
        <f t="shared" si="1"/>
        <v>0.05454545454545454</v>
      </c>
      <c r="N23" t="s">
        <v>28</v>
      </c>
      <c r="O23" s="2">
        <v>0</v>
      </c>
      <c r="P23" s="2">
        <v>0.2</v>
      </c>
    </row>
    <row r="24" spans="1:12" ht="14.25">
      <c r="A24" s="1" t="s">
        <v>23</v>
      </c>
      <c r="B24" s="1"/>
      <c r="C24" s="1">
        <v>2</v>
      </c>
      <c r="D24" s="1">
        <v>11</v>
      </c>
      <c r="E24" s="1">
        <v>0</v>
      </c>
      <c r="F24" s="1">
        <v>13</v>
      </c>
      <c r="H24" s="1" t="s">
        <v>23</v>
      </c>
      <c r="I24" s="1">
        <v>2</v>
      </c>
      <c r="J24" s="1">
        <v>0</v>
      </c>
      <c r="K24" s="2">
        <f t="shared" si="0"/>
        <v>-0.15384615384615385</v>
      </c>
      <c r="L24" s="2">
        <f t="shared" si="1"/>
        <v>0</v>
      </c>
    </row>
    <row r="25" spans="1:14" ht="14.25">
      <c r="A25" s="1" t="s">
        <v>30</v>
      </c>
      <c r="B25" s="1"/>
      <c r="C25" s="1">
        <v>2</v>
      </c>
      <c r="D25" s="1">
        <v>5</v>
      </c>
      <c r="E25" s="1">
        <v>0</v>
      </c>
      <c r="F25" s="1">
        <v>7</v>
      </c>
      <c r="H25" s="1" t="s">
        <v>30</v>
      </c>
      <c r="I25" s="1">
        <v>2</v>
      </c>
      <c r="J25" s="1">
        <v>0</v>
      </c>
      <c r="K25" s="2">
        <f t="shared" si="0"/>
        <v>-0.2857142857142857</v>
      </c>
      <c r="L25" s="2">
        <f t="shared" si="1"/>
        <v>0</v>
      </c>
      <c r="N25" s="3" t="s">
        <v>31</v>
      </c>
    </row>
    <row r="26" spans="1:12" ht="14.25">
      <c r="A26" s="1" t="s">
        <v>32</v>
      </c>
      <c r="B26" s="1"/>
      <c r="C26" s="1">
        <v>7</v>
      </c>
      <c r="D26" s="1">
        <v>17</v>
      </c>
      <c r="E26" s="1">
        <v>0</v>
      </c>
      <c r="F26" s="1">
        <v>24</v>
      </c>
      <c r="H26" s="1" t="s">
        <v>32</v>
      </c>
      <c r="I26" s="1">
        <v>7</v>
      </c>
      <c r="J26" s="1">
        <v>0</v>
      </c>
      <c r="K26" s="2">
        <f t="shared" si="0"/>
        <v>-0.2916666666666667</v>
      </c>
      <c r="L26" s="2">
        <f t="shared" si="1"/>
        <v>0</v>
      </c>
    </row>
    <row r="27" spans="8:12" ht="14.25">
      <c r="H27" s="1" t="s">
        <v>20</v>
      </c>
      <c r="I27">
        <v>287</v>
      </c>
      <c r="J27" s="1">
        <f>SUM(J6:J26)</f>
        <v>20</v>
      </c>
      <c r="K27" s="2">
        <f>-I27/F50</f>
        <v>-0.21742424242424244</v>
      </c>
      <c r="L27" s="2">
        <f>E50/F50</f>
        <v>0.024242424242424242</v>
      </c>
    </row>
    <row r="28" spans="1:6" ht="14.25">
      <c r="A28" s="1"/>
      <c r="B28" s="1"/>
      <c r="C28" s="1" t="s">
        <v>0</v>
      </c>
      <c r="D28" s="1" t="s">
        <v>1</v>
      </c>
      <c r="E28" s="1" t="s">
        <v>2</v>
      </c>
      <c r="F28" s="1" t="s">
        <v>3</v>
      </c>
    </row>
    <row r="29" spans="1:6" ht="14.25">
      <c r="A29" s="1" t="s">
        <v>4</v>
      </c>
      <c r="B29" s="1"/>
      <c r="C29" s="1">
        <v>32</v>
      </c>
      <c r="D29" s="1">
        <v>177</v>
      </c>
      <c r="E29" s="1">
        <v>2</v>
      </c>
      <c r="F29" s="1">
        <v>211</v>
      </c>
    </row>
    <row r="30" spans="1:6" ht="14.25">
      <c r="A30" s="1" t="s">
        <v>6</v>
      </c>
      <c r="B30" s="1"/>
      <c r="C30" s="1">
        <v>4</v>
      </c>
      <c r="D30" s="1">
        <v>27</v>
      </c>
      <c r="E30" s="1">
        <v>10</v>
      </c>
      <c r="F30" s="1">
        <v>41</v>
      </c>
    </row>
    <row r="31" spans="1:6" ht="14.25">
      <c r="A31" s="1" t="s">
        <v>8</v>
      </c>
      <c r="B31" s="1"/>
      <c r="C31" s="1">
        <v>6</v>
      </c>
      <c r="D31" s="1">
        <v>58</v>
      </c>
      <c r="E31" s="1">
        <v>1</v>
      </c>
      <c r="F31" s="1">
        <v>65</v>
      </c>
    </row>
    <row r="32" spans="1:6" ht="14.25">
      <c r="A32" s="1" t="s">
        <v>10</v>
      </c>
      <c r="B32" s="1"/>
      <c r="C32" s="1">
        <v>48</v>
      </c>
      <c r="D32" s="1">
        <v>93</v>
      </c>
      <c r="E32" s="1">
        <v>3</v>
      </c>
      <c r="F32" s="1">
        <v>144</v>
      </c>
    </row>
    <row r="33" spans="1:6" ht="14.25">
      <c r="A33" s="1" t="s">
        <v>12</v>
      </c>
      <c r="B33" s="1"/>
      <c r="C33" s="1">
        <v>3</v>
      </c>
      <c r="D33" s="1">
        <v>33</v>
      </c>
      <c r="E33" s="1">
        <v>1</v>
      </c>
      <c r="F33" s="1">
        <v>37</v>
      </c>
    </row>
    <row r="34" spans="1:6" ht="14.25">
      <c r="A34" s="1" t="s">
        <v>14</v>
      </c>
      <c r="B34" s="1"/>
      <c r="C34" s="1">
        <v>3</v>
      </c>
      <c r="D34" s="1">
        <v>14</v>
      </c>
      <c r="E34" s="1">
        <v>0</v>
      </c>
      <c r="F34" s="1">
        <v>17</v>
      </c>
    </row>
    <row r="35" spans="1:6" ht="14.25">
      <c r="A35" s="1" t="s">
        <v>15</v>
      </c>
      <c r="B35" s="1"/>
      <c r="C35" s="1">
        <v>12</v>
      </c>
      <c r="D35" s="1">
        <v>55</v>
      </c>
      <c r="E35" s="1">
        <v>0</v>
      </c>
      <c r="F35" s="1">
        <v>67</v>
      </c>
    </row>
    <row r="36" spans="1:6" ht="14.25">
      <c r="A36" s="1" t="s">
        <v>17</v>
      </c>
      <c r="B36" s="1"/>
      <c r="C36" s="1">
        <v>2</v>
      </c>
      <c r="D36" s="1">
        <v>31</v>
      </c>
      <c r="E36" s="1">
        <v>1</v>
      </c>
      <c r="F36" s="1">
        <v>34</v>
      </c>
    </row>
    <row r="37" spans="1:6" ht="14.25">
      <c r="A37" s="1" t="s">
        <v>13</v>
      </c>
      <c r="B37" s="1"/>
      <c r="C37" s="1">
        <v>64</v>
      </c>
      <c r="D37" s="1">
        <v>124</v>
      </c>
      <c r="E37" s="1">
        <v>2</v>
      </c>
      <c r="F37" s="1">
        <v>190</v>
      </c>
    </row>
    <row r="38" spans="1:6" ht="14.25">
      <c r="A38" s="1" t="s">
        <v>11</v>
      </c>
      <c r="B38" s="1"/>
      <c r="C38" s="1">
        <v>21</v>
      </c>
      <c r="D38" s="1">
        <v>40</v>
      </c>
      <c r="E38" s="1">
        <v>1</v>
      </c>
      <c r="F38" s="1">
        <v>62</v>
      </c>
    </row>
    <row r="39" spans="1:6" ht="14.25">
      <c r="A39" s="1" t="s">
        <v>9</v>
      </c>
      <c r="B39" s="1"/>
      <c r="C39" s="1">
        <v>20</v>
      </c>
      <c r="D39" s="1">
        <v>36</v>
      </c>
      <c r="E39" s="1">
        <v>2</v>
      </c>
      <c r="F39" s="1">
        <v>58</v>
      </c>
    </row>
    <row r="40" spans="1:6" ht="14.25">
      <c r="A40" s="1" t="s">
        <v>22</v>
      </c>
      <c r="B40" s="1"/>
      <c r="C40" s="1">
        <v>0</v>
      </c>
      <c r="D40" s="1">
        <v>3</v>
      </c>
      <c r="E40" s="1">
        <v>0</v>
      </c>
      <c r="F40" s="1">
        <v>3</v>
      </c>
    </row>
    <row r="41" spans="1:6" ht="14.25">
      <c r="A41" s="1" t="s">
        <v>16</v>
      </c>
      <c r="B41" s="1"/>
      <c r="C41" s="1">
        <v>14</v>
      </c>
      <c r="D41" s="1">
        <v>28</v>
      </c>
      <c r="E41" s="1">
        <v>0</v>
      </c>
      <c r="F41" s="1">
        <v>42</v>
      </c>
    </row>
    <row r="42" spans="1:6" ht="14.25">
      <c r="A42" s="1" t="s">
        <v>26</v>
      </c>
      <c r="B42" s="1"/>
      <c r="C42" s="1">
        <v>3</v>
      </c>
      <c r="D42" s="1">
        <v>0</v>
      </c>
      <c r="E42" s="1">
        <v>0</v>
      </c>
      <c r="F42" s="1">
        <v>3</v>
      </c>
    </row>
    <row r="43" spans="1:6" ht="14.25">
      <c r="A43" s="1" t="s">
        <v>25</v>
      </c>
      <c r="B43" s="1"/>
      <c r="C43" s="1">
        <v>3</v>
      </c>
      <c r="D43" s="1">
        <v>23</v>
      </c>
      <c r="E43" s="1">
        <v>3</v>
      </c>
      <c r="F43" s="1">
        <v>29</v>
      </c>
    </row>
    <row r="44" spans="1:6" ht="14.25">
      <c r="A44" s="1" t="s">
        <v>28</v>
      </c>
      <c r="B44" s="1"/>
      <c r="C44" s="1">
        <v>0</v>
      </c>
      <c r="D44" s="1">
        <v>4</v>
      </c>
      <c r="E44" s="1">
        <v>1</v>
      </c>
      <c r="F44" s="1">
        <v>5</v>
      </c>
    </row>
    <row r="45" spans="1:6" ht="14.25">
      <c r="A45" s="1" t="s">
        <v>29</v>
      </c>
      <c r="B45" s="1"/>
      <c r="C45" s="1">
        <v>5</v>
      </c>
      <c r="D45" s="1">
        <v>148</v>
      </c>
      <c r="E45" s="1">
        <v>0</v>
      </c>
      <c r="F45" s="1">
        <v>153</v>
      </c>
    </row>
    <row r="46" spans="1:6" ht="14.25">
      <c r="A46" s="1" t="s">
        <v>7</v>
      </c>
      <c r="B46" s="1"/>
      <c r="C46" s="1">
        <v>27</v>
      </c>
      <c r="D46" s="1">
        <v>38</v>
      </c>
      <c r="E46" s="1">
        <v>2</v>
      </c>
      <c r="F46" s="1">
        <v>67</v>
      </c>
    </row>
    <row r="47" spans="1:6" ht="14.25">
      <c r="A47" s="1" t="s">
        <v>21</v>
      </c>
      <c r="B47" s="1"/>
      <c r="C47" s="1">
        <v>11</v>
      </c>
      <c r="D47" s="1">
        <v>41</v>
      </c>
      <c r="E47" s="1">
        <v>3</v>
      </c>
      <c r="F47" s="1">
        <v>55</v>
      </c>
    </row>
    <row r="48" spans="1:6" ht="14.25">
      <c r="A48" s="1" t="s">
        <v>23</v>
      </c>
      <c r="B48" s="1"/>
      <c r="C48" s="1">
        <v>2</v>
      </c>
      <c r="D48" s="1">
        <v>11</v>
      </c>
      <c r="E48" s="1">
        <v>0</v>
      </c>
      <c r="F48" s="1">
        <v>13</v>
      </c>
    </row>
    <row r="49" spans="1:6" ht="14.25">
      <c r="A49" s="1" t="s">
        <v>32</v>
      </c>
      <c r="B49" s="1"/>
      <c r="C49" s="1">
        <v>7</v>
      </c>
      <c r="D49" s="1">
        <v>17</v>
      </c>
      <c r="E49" s="1">
        <v>0</v>
      </c>
      <c r="F49" s="1">
        <v>24</v>
      </c>
    </row>
    <row r="50" spans="1:6" ht="14.25">
      <c r="A50" s="1" t="s">
        <v>20</v>
      </c>
      <c r="B50" s="1"/>
      <c r="C50" s="1">
        <f>SUM(C29:C49)</f>
        <v>287</v>
      </c>
      <c r="D50" s="1">
        <f>SUM(D29:D49)</f>
        <v>1001</v>
      </c>
      <c r="E50" s="1">
        <f>SUM(E29:E49)</f>
        <v>32</v>
      </c>
      <c r="F50" s="1">
        <f>SUM(F29:F49)</f>
        <v>1320</v>
      </c>
    </row>
    <row r="51" spans="1:6" ht="14.25">
      <c r="A51" s="1"/>
      <c r="B51" s="1"/>
      <c r="C51" s="1"/>
      <c r="D51" s="1"/>
      <c r="E51" s="1"/>
      <c r="F51" s="1"/>
    </row>
    <row r="52" spans="3:6" ht="14.25">
      <c r="C52" s="2" t="s">
        <v>0</v>
      </c>
      <c r="D52" s="2" t="s">
        <v>2</v>
      </c>
      <c r="E52" s="1"/>
      <c r="F52" s="1"/>
    </row>
    <row r="53" spans="1:6" ht="14.25">
      <c r="A53" t="s">
        <v>5</v>
      </c>
      <c r="B53" t="s">
        <v>33</v>
      </c>
      <c r="C53">
        <v>-100</v>
      </c>
      <c r="D53">
        <v>0</v>
      </c>
      <c r="E53" s="1"/>
      <c r="F53" s="1"/>
    </row>
    <row r="54" spans="1:4" ht="12.75">
      <c r="A54" t="s">
        <v>7</v>
      </c>
      <c r="B54" t="s">
        <v>34</v>
      </c>
      <c r="C54" s="4">
        <v>-40.298507462686565</v>
      </c>
      <c r="D54" s="4">
        <v>2.9850746268656714</v>
      </c>
    </row>
    <row r="55" spans="1:4" ht="12.75">
      <c r="A55" t="s">
        <v>9</v>
      </c>
      <c r="B55" t="s">
        <v>35</v>
      </c>
      <c r="C55" s="4">
        <v>-34.48275862068966</v>
      </c>
      <c r="D55" s="4">
        <v>3.4482758620689653</v>
      </c>
    </row>
    <row r="56" spans="1:4" ht="12.75">
      <c r="A56" t="s">
        <v>11</v>
      </c>
      <c r="B56" t="s">
        <v>36</v>
      </c>
      <c r="C56" s="4">
        <v>-33.87096774193548</v>
      </c>
      <c r="D56" s="4">
        <v>1.6129032258064515</v>
      </c>
    </row>
    <row r="57" spans="1:4" ht="12.75">
      <c r="A57" t="s">
        <v>13</v>
      </c>
      <c r="B57" t="s">
        <v>37</v>
      </c>
      <c r="C57" s="4">
        <v>-33.68421052631579</v>
      </c>
      <c r="D57" s="4">
        <v>1.0526315789473684</v>
      </c>
    </row>
    <row r="58" spans="1:4" ht="12.75">
      <c r="A58" t="s">
        <v>10</v>
      </c>
      <c r="B58" t="s">
        <v>38</v>
      </c>
      <c r="C58" s="4">
        <v>-33.33333333333333</v>
      </c>
      <c r="D58" s="4">
        <v>2.083333333333333</v>
      </c>
    </row>
    <row r="59" spans="1:4" ht="12.75">
      <c r="A59" t="s">
        <v>16</v>
      </c>
      <c r="B59" t="s">
        <v>39</v>
      </c>
      <c r="C59" s="4">
        <v>-33.33333333333333</v>
      </c>
      <c r="D59" s="4">
        <v>0</v>
      </c>
    </row>
    <row r="60" spans="1:4" ht="12.75">
      <c r="A60" t="s">
        <v>18</v>
      </c>
      <c r="B60" t="s">
        <v>40</v>
      </c>
      <c r="C60" s="4">
        <v>-29.166666666666668</v>
      </c>
      <c r="D60" s="4">
        <v>0</v>
      </c>
    </row>
    <row r="61" spans="1:4" ht="14.25">
      <c r="A61" s="1" t="s">
        <v>20</v>
      </c>
      <c r="B61" s="1" t="s">
        <v>41</v>
      </c>
      <c r="C61" s="4">
        <v>-21.742424242424242</v>
      </c>
      <c r="D61" s="4">
        <v>2.4242424242424243</v>
      </c>
    </row>
    <row r="62" spans="1:4" ht="12.75">
      <c r="A62" t="s">
        <v>21</v>
      </c>
      <c r="B62" t="s">
        <v>42</v>
      </c>
      <c r="C62" s="4">
        <v>-20</v>
      </c>
      <c r="D62" s="4">
        <v>5.454545454545454</v>
      </c>
    </row>
    <row r="63" spans="1:4" ht="12.75">
      <c r="A63" t="s">
        <v>15</v>
      </c>
      <c r="B63" t="s">
        <v>43</v>
      </c>
      <c r="C63" s="4">
        <v>-17.91044776119403</v>
      </c>
      <c r="D63" s="4">
        <v>0</v>
      </c>
    </row>
    <row r="64" spans="1:4" ht="12.75">
      <c r="A64" t="s">
        <v>14</v>
      </c>
      <c r="B64" t="s">
        <v>44</v>
      </c>
      <c r="C64" s="4">
        <v>-17.647058823529413</v>
      </c>
      <c r="D64" s="4">
        <v>0</v>
      </c>
    </row>
    <row r="65" spans="1:4" ht="12.75">
      <c r="A65" t="s">
        <v>23</v>
      </c>
      <c r="B65" t="s">
        <v>45</v>
      </c>
      <c r="C65" s="4">
        <v>-15.384615384615385</v>
      </c>
      <c r="D65" s="4">
        <v>0</v>
      </c>
    </row>
    <row r="66" spans="1:4" ht="12.75">
      <c r="A66" t="s">
        <v>4</v>
      </c>
      <c r="B66" t="s">
        <v>46</v>
      </c>
      <c r="C66" s="4">
        <v>-15.165876777251185</v>
      </c>
      <c r="D66" s="4">
        <v>0.9478672985781991</v>
      </c>
    </row>
    <row r="67" spans="1:4" ht="12.75">
      <c r="A67" t="s">
        <v>25</v>
      </c>
      <c r="B67" t="s">
        <v>47</v>
      </c>
      <c r="C67" s="4">
        <v>-10.344827586206897</v>
      </c>
      <c r="D67" s="4">
        <v>10.344827586206897</v>
      </c>
    </row>
    <row r="68" spans="1:4" ht="12.75">
      <c r="A68" t="s">
        <v>6</v>
      </c>
      <c r="B68" t="s">
        <v>48</v>
      </c>
      <c r="C68" s="4">
        <v>-9.75609756097561</v>
      </c>
      <c r="D68" s="4">
        <v>24.390243902439025</v>
      </c>
    </row>
    <row r="69" spans="1:4" ht="12.75">
      <c r="A69" t="s">
        <v>8</v>
      </c>
      <c r="B69" t="s">
        <v>49</v>
      </c>
      <c r="C69" s="4">
        <v>-9.230769230769232</v>
      </c>
      <c r="D69" s="4">
        <v>1.5384615384615385</v>
      </c>
    </row>
    <row r="70" spans="1:4" ht="12.75">
      <c r="A70" t="s">
        <v>12</v>
      </c>
      <c r="B70" t="s">
        <v>50</v>
      </c>
      <c r="C70" s="4">
        <v>-8.108108108108109</v>
      </c>
      <c r="D70" s="4">
        <v>2.7027027027027026</v>
      </c>
    </row>
    <row r="71" spans="1:4" ht="12.75">
      <c r="A71" t="s">
        <v>17</v>
      </c>
      <c r="B71" t="s">
        <v>51</v>
      </c>
      <c r="C71" s="4">
        <v>-5.88235294117647</v>
      </c>
      <c r="D71" s="4">
        <v>2.941176470588235</v>
      </c>
    </row>
    <row r="72" spans="1:4" ht="12.75">
      <c r="A72" t="s">
        <v>29</v>
      </c>
      <c r="B72" t="s">
        <v>52</v>
      </c>
      <c r="C72" s="4">
        <v>-3.2679738562091507</v>
      </c>
      <c r="D72" s="4">
        <v>0</v>
      </c>
    </row>
    <row r="73" spans="1:4" ht="12.75">
      <c r="A73" t="s">
        <v>22</v>
      </c>
      <c r="B73" t="s">
        <v>53</v>
      </c>
      <c r="C73" s="4">
        <v>0</v>
      </c>
      <c r="D73" s="4">
        <v>0</v>
      </c>
    </row>
    <row r="74" spans="1:4" ht="12.75">
      <c r="A74" t="s">
        <v>28</v>
      </c>
      <c r="B74" t="s">
        <v>54</v>
      </c>
      <c r="C74" s="4">
        <v>0</v>
      </c>
      <c r="D74" s="4">
        <v>20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2006-02-10T10:08:41Z</dcterms:created>
  <dcterms:modified xsi:type="dcterms:W3CDTF">2006-02-10T15:27:01Z</dcterms:modified>
  <cp:category/>
  <cp:version/>
  <cp:contentType/>
  <cp:contentStatus/>
</cp:coreProperties>
</file>