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320" windowWidth="19320" windowHeight="11760" activeTab="1"/>
  </bookViews>
  <sheets>
    <sheet name="graph EU15" sheetId="2" r:id="rId1"/>
    <sheet name="graph EU12" sheetId="1" r:id="rId2"/>
    <sheet name="metadata" sheetId="4" r:id="rId3"/>
  </sheets>
  <definedNames>
    <definedName name="OLE_LINK1" localSheetId="2">metadata!$G$15</definedName>
  </definedNames>
  <calcPr calcId="145621"/>
</workbook>
</file>

<file path=xl/calcChain.xml><?xml version="1.0" encoding="utf-8"?>
<calcChain xmlns="http://schemas.openxmlformats.org/spreadsheetml/2006/main">
  <c r="U21" i="1" l="1"/>
  <c r="AQ21" i="2"/>
  <c r="D21" i="2"/>
  <c r="R23" i="1"/>
  <c r="S23" i="1"/>
  <c r="R14" i="1"/>
  <c r="S14" i="1"/>
  <c r="R15" i="1"/>
  <c r="S15" i="1"/>
  <c r="AO23" i="2"/>
  <c r="AO14" i="2"/>
  <c r="AO15" i="2"/>
  <c r="T21" i="1"/>
  <c r="T22" i="1"/>
  <c r="AP21" i="2"/>
  <c r="AP22" i="2"/>
  <c r="AN23" i="2" l="1"/>
  <c r="AN14" i="2"/>
  <c r="AN15" i="2"/>
  <c r="B14" i="2" l="1"/>
  <c r="B24" i="2" s="1"/>
  <c r="C14" i="2"/>
  <c r="D14" i="2"/>
  <c r="D24" i="2" s="1"/>
  <c r="E14" i="2"/>
  <c r="E24" i="2" s="1"/>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B15" i="2"/>
  <c r="C15" i="2"/>
  <c r="D15" i="2"/>
  <c r="E15"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B21" i="2"/>
  <c r="C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B22"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B23" i="2"/>
  <c r="C23" i="2"/>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C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B25"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B14" i="1"/>
  <c r="C24" i="1" s="1"/>
  <c r="C14" i="1"/>
  <c r="D14" i="1"/>
  <c r="E14" i="1"/>
  <c r="F14" i="1"/>
  <c r="G14" i="1"/>
  <c r="H14" i="1"/>
  <c r="I14" i="1"/>
  <c r="J14" i="1"/>
  <c r="K14" i="1"/>
  <c r="L14" i="1"/>
  <c r="M14" i="1"/>
  <c r="N14" i="1"/>
  <c r="O14" i="1"/>
  <c r="P14" i="1"/>
  <c r="Q14" i="1"/>
  <c r="B15" i="1"/>
  <c r="C15" i="1"/>
  <c r="D15" i="1"/>
  <c r="D25" i="1" s="1"/>
  <c r="E15" i="1"/>
  <c r="F15" i="1"/>
  <c r="G15" i="1"/>
  <c r="H15" i="1"/>
  <c r="H25" i="1" s="1"/>
  <c r="I15" i="1"/>
  <c r="J15" i="1"/>
  <c r="K15" i="1"/>
  <c r="L15" i="1"/>
  <c r="L25" i="1" s="1"/>
  <c r="M15" i="1"/>
  <c r="N15" i="1"/>
  <c r="O15" i="1"/>
  <c r="P15" i="1"/>
  <c r="P25" i="1" s="1"/>
  <c r="Q15" i="1"/>
  <c r="B21" i="1"/>
  <c r="C21" i="1"/>
  <c r="D21" i="1"/>
  <c r="E21" i="1"/>
  <c r="F21" i="1"/>
  <c r="G21" i="1"/>
  <c r="H21" i="1"/>
  <c r="I21" i="1"/>
  <c r="J21" i="1"/>
  <c r="K21" i="1"/>
  <c r="L21" i="1"/>
  <c r="M21" i="1"/>
  <c r="N21" i="1"/>
  <c r="O21" i="1"/>
  <c r="P21" i="1"/>
  <c r="Q21" i="1"/>
  <c r="R21" i="1"/>
  <c r="S21" i="1"/>
  <c r="B22" i="1"/>
  <c r="C22" i="1"/>
  <c r="D22" i="1"/>
  <c r="E22" i="1"/>
  <c r="F22" i="1"/>
  <c r="G22" i="1"/>
  <c r="H22" i="1"/>
  <c r="I22" i="1"/>
  <c r="J22" i="1"/>
  <c r="K22" i="1"/>
  <c r="L22" i="1"/>
  <c r="M22" i="1"/>
  <c r="N22" i="1"/>
  <c r="O22" i="1"/>
  <c r="P22" i="1"/>
  <c r="Q22" i="1"/>
  <c r="R22" i="1"/>
  <c r="S22" i="1"/>
  <c r="B23" i="1"/>
  <c r="C23" i="1"/>
  <c r="D23" i="1"/>
  <c r="E23" i="1"/>
  <c r="F23" i="1"/>
  <c r="G23" i="1"/>
  <c r="H23" i="1"/>
  <c r="I23" i="1"/>
  <c r="J23" i="1"/>
  <c r="K23" i="1"/>
  <c r="L23" i="1"/>
  <c r="M23" i="1"/>
  <c r="N23" i="1"/>
  <c r="O23" i="1"/>
  <c r="P23" i="1"/>
  <c r="Q23" i="1"/>
  <c r="B24" i="1"/>
  <c r="D24" i="1"/>
  <c r="E24" i="1"/>
  <c r="F24" i="1"/>
  <c r="G24" i="1"/>
  <c r="H24" i="1"/>
  <c r="I24" i="1"/>
  <c r="J24" i="1"/>
  <c r="K24" i="1"/>
  <c r="L24" i="1"/>
  <c r="M24" i="1"/>
  <c r="N24" i="1"/>
  <c r="O24" i="1"/>
  <c r="P24" i="1"/>
  <c r="Q24" i="1"/>
  <c r="B25" i="1"/>
  <c r="F25" i="1"/>
  <c r="J25" i="1"/>
  <c r="N25" i="1"/>
  <c r="K25" i="1"/>
  <c r="Q25" i="1" l="1"/>
  <c r="O25" i="1"/>
  <c r="M25" i="1"/>
  <c r="I25" i="1"/>
  <c r="G25" i="1"/>
  <c r="E25" i="1"/>
  <c r="C25" i="1"/>
  <c r="R25" i="1"/>
  <c r="S25" i="1"/>
  <c r="AN25" i="2"/>
  <c r="AO25" i="2"/>
  <c r="R24" i="1"/>
  <c r="S24" i="1"/>
  <c r="AN24" i="2"/>
  <c r="AO24" i="2"/>
</calcChain>
</file>

<file path=xl/comments1.xml><?xml version="1.0" encoding="utf-8"?>
<comments xmlns="http://schemas.openxmlformats.org/spreadsheetml/2006/main">
  <authors>
    <author>Carsten Iversen</author>
  </authors>
  <commentList>
    <comment ref="D8" authorId="0">
      <text>
        <r>
          <rPr>
            <sz val="8"/>
            <color indexed="81"/>
            <rFont val="Tahoma"/>
            <family val="2"/>
          </rPr>
          <t>Type in the owner of the graph, in most cases EEA is the owner</t>
        </r>
      </text>
    </comment>
    <comment ref="D9" authorId="0">
      <text>
        <r>
          <rPr>
            <sz val="8"/>
            <color indexed="81"/>
            <rFont val="Tahoma"/>
            <family val="2"/>
          </rPr>
          <t>If EEA is not the owner, type in name to contact person</t>
        </r>
      </text>
    </comment>
    <comment ref="D10" authorId="0">
      <text>
        <r>
          <rPr>
            <sz val="8"/>
            <color indexed="81"/>
            <rFont val="Tahoma"/>
            <family val="2"/>
          </rPr>
          <t>If EEA is not the owner, type in email to contact person</t>
        </r>
      </text>
    </comment>
    <comment ref="D11" authorId="0">
      <text>
        <r>
          <rPr>
            <sz val="8"/>
            <color indexed="81"/>
            <rFont val="Tahoma"/>
            <family val="2"/>
          </rPr>
          <t>If EEA is not the owner, type in address - web site</t>
        </r>
      </text>
    </comment>
    <comment ref="D12" authorId="0">
      <text>
        <r>
          <rPr>
            <sz val="8"/>
            <color indexed="81"/>
            <rFont val="Tahoma"/>
            <family val="2"/>
          </rPr>
          <t>If EEA is not the owner, type in adress</t>
        </r>
      </text>
    </comment>
    <comment ref="D15" authorId="0">
      <text>
        <r>
          <rPr>
            <sz val="8"/>
            <color indexed="81"/>
            <rFont val="Tahoma"/>
            <family val="2"/>
          </rPr>
          <t>Title given to the graph</t>
        </r>
      </text>
    </comment>
    <comment ref="D16" authorId="0">
      <text>
        <r>
          <rPr>
            <sz val="8"/>
            <color indexed="81"/>
            <rFont val="Tahoma"/>
            <family val="2"/>
          </rPr>
          <t>Type in here the full country names covered by the graph</t>
        </r>
      </text>
    </comment>
    <comment ref="D17" authorId="0">
      <text>
        <r>
          <rPr>
            <sz val="8"/>
            <color indexed="81"/>
            <rFont val="Tahoma"/>
            <family val="2"/>
          </rPr>
          <t>Type in "How to read the graph....." and other important information</t>
        </r>
      </text>
    </comment>
    <comment ref="D18" authorId="0">
      <text>
        <r>
          <rPr>
            <sz val="8"/>
            <color indexed="81"/>
            <rFont val="Tahoma"/>
            <family val="2"/>
          </rPr>
          <t>Type in the set of years/timerange of the graph</t>
        </r>
      </text>
    </comment>
    <comment ref="D19" authorId="0">
      <text>
        <r>
          <rPr>
            <sz val="8"/>
            <color indexed="81"/>
            <rFont val="Tahoma"/>
            <family val="2"/>
          </rPr>
          <t>Type in footnotes and any other relevant information</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description of how the resource was compiled, used tools, applied procedures, additional information to understand the data, further references to used methodologies</t>
        </r>
      </text>
    </comment>
    <comment ref="D24" authorId="0">
      <text>
        <r>
          <rPr>
            <sz val="8"/>
            <color indexed="81"/>
            <rFont val="Tahoma"/>
            <family val="2"/>
          </rPr>
          <t>Type in tags / keywords</t>
        </r>
      </text>
    </comment>
    <comment ref="D25" authorId="0">
      <text>
        <r>
          <rPr>
            <sz val="8"/>
            <color indexed="81"/>
            <rFont val="Tahoma"/>
            <family val="2"/>
          </rPr>
          <t>Type in max. 3 themes. See list at http://www.eea.europa.eu/themes</t>
        </r>
      </text>
    </comment>
    <comment ref="D26" authorId="0">
      <text>
        <r>
          <rPr>
            <sz val="8"/>
            <color indexed="81"/>
            <rFont val="Tahoma"/>
            <family val="2"/>
          </rPr>
          <t>Year: YYYY, Code: x.x.x</t>
        </r>
      </text>
    </comment>
    <comment ref="D27" authorId="0">
      <text>
        <r>
          <rPr>
            <sz val="8"/>
            <color indexed="81"/>
            <rFont val="Tahoma"/>
            <family val="2"/>
          </rPr>
          <t>Type in link</t>
        </r>
      </text>
    </comment>
    <comment ref="D30" authorId="0">
      <text>
        <r>
          <rPr>
            <sz val="8"/>
            <color indexed="81"/>
            <rFont val="Tahoma"/>
            <family val="2"/>
          </rPr>
          <t>Type in in-house (and outside) contacts - name and email</t>
        </r>
      </text>
    </comment>
    <comment ref="D31" authorId="0">
      <text>
        <r>
          <rPr>
            <sz val="8"/>
            <color indexed="81"/>
            <rFont val="Tahoma"/>
            <family val="2"/>
          </rPr>
          <t>Type in the name, organisation name and mail address to the technical producer or processor of data</t>
        </r>
      </text>
    </comment>
    <comment ref="D45" authorId="0">
      <text>
        <r>
          <rPr>
            <sz val="8"/>
            <color indexed="81"/>
            <rFont val="Tahoma"/>
            <family val="2"/>
          </rPr>
          <t>Type in the dataset name</t>
        </r>
      </text>
    </comment>
    <comment ref="D46" authorId="0">
      <text>
        <r>
          <rPr>
            <sz val="8"/>
            <color indexed="81"/>
            <rFont val="Tahoma"/>
            <family val="2"/>
          </rPr>
          <t>Type in the organisation name of the dataset owner</t>
        </r>
      </text>
    </comment>
    <comment ref="D47" authorId="0">
      <text>
        <r>
          <rPr>
            <sz val="8"/>
            <color indexed="81"/>
            <rFont val="Tahoma"/>
            <family val="2"/>
          </rPr>
          <t>Type in the web address to the dataset owner</t>
        </r>
      </text>
    </comment>
    <comment ref="D48" authorId="0">
      <text>
        <r>
          <rPr>
            <sz val="8"/>
            <color indexed="81"/>
            <rFont val="Tahoma"/>
            <family val="2"/>
          </rPr>
          <t>Type in the year of dataset publication</t>
        </r>
      </text>
    </comment>
    <comment ref="D4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0" authorId="0">
      <text>
        <r>
          <rPr>
            <sz val="8"/>
            <color indexed="81"/>
            <rFont val="Tahoma"/>
            <family val="2"/>
          </rPr>
          <t>If the URL is generic (the URL is unchanged when selecting the data tables), please describe the path to the tables</t>
        </r>
      </text>
    </comment>
    <comment ref="D51" authorId="0">
      <text>
        <r>
          <rPr>
            <sz val="8"/>
            <color indexed="81"/>
            <rFont val="Tahoma"/>
            <family val="2"/>
          </rPr>
          <t>Only for indicators: Which datasets were used for gap-filling, normalizing, indicator- or main dataset #)</t>
        </r>
      </text>
    </comment>
    <comment ref="D52" authorId="0">
      <text>
        <r>
          <rPr>
            <sz val="8"/>
            <color indexed="81"/>
            <rFont val="Tahoma"/>
            <family val="2"/>
          </rPr>
          <t>Type in name and mail address</t>
        </r>
      </text>
    </comment>
    <comment ref="D54" authorId="0">
      <text>
        <r>
          <rPr>
            <sz val="8"/>
            <color indexed="81"/>
            <rFont val="Tahoma"/>
            <family val="2"/>
          </rPr>
          <t>Type in the dataset name</t>
        </r>
      </text>
    </comment>
    <comment ref="D55" authorId="0">
      <text>
        <r>
          <rPr>
            <sz val="8"/>
            <color indexed="81"/>
            <rFont val="Tahoma"/>
            <family val="2"/>
          </rPr>
          <t>Type in the organisation name of the dataset owner</t>
        </r>
      </text>
    </comment>
    <comment ref="D56" authorId="0">
      <text>
        <r>
          <rPr>
            <sz val="8"/>
            <color indexed="81"/>
            <rFont val="Tahoma"/>
            <family val="2"/>
          </rPr>
          <t>Type in the web address to the dataset owner</t>
        </r>
      </text>
    </comment>
    <comment ref="D57" authorId="0">
      <text>
        <r>
          <rPr>
            <sz val="8"/>
            <color indexed="81"/>
            <rFont val="Tahoma"/>
            <family val="2"/>
          </rPr>
          <t>Type in the year of dataset publication</t>
        </r>
      </text>
    </comment>
    <comment ref="D5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9" authorId="0">
      <text>
        <r>
          <rPr>
            <sz val="8"/>
            <color indexed="81"/>
            <rFont val="Tahoma"/>
            <family val="2"/>
          </rPr>
          <t>If the URL is generic (the URL is unchanged when selecting the data tables), please describe the path to the tables</t>
        </r>
      </text>
    </comment>
    <comment ref="D60" authorId="0">
      <text>
        <r>
          <rPr>
            <sz val="8"/>
            <color indexed="81"/>
            <rFont val="Tahoma"/>
            <family val="2"/>
          </rPr>
          <t>Only for indicators: Which datasets were used for gap-filling, normalizing, indicator- or main dataset #)</t>
        </r>
      </text>
    </comment>
    <comment ref="D61" authorId="0">
      <text>
        <r>
          <rPr>
            <sz val="8"/>
            <color indexed="81"/>
            <rFont val="Tahoma"/>
            <family val="2"/>
          </rPr>
          <t>Type in name and mail address</t>
        </r>
      </text>
    </comment>
    <comment ref="D63" authorId="0">
      <text>
        <r>
          <rPr>
            <sz val="8"/>
            <color indexed="81"/>
            <rFont val="Tahoma"/>
            <family val="2"/>
          </rPr>
          <t>Type in the dataset name</t>
        </r>
      </text>
    </comment>
    <comment ref="D64" authorId="0">
      <text>
        <r>
          <rPr>
            <sz val="8"/>
            <color indexed="81"/>
            <rFont val="Tahoma"/>
            <family val="2"/>
          </rPr>
          <t>Type in the organisation name of the dataset owner</t>
        </r>
      </text>
    </comment>
    <comment ref="D65" authorId="0">
      <text>
        <r>
          <rPr>
            <sz val="8"/>
            <color indexed="81"/>
            <rFont val="Tahoma"/>
            <family val="2"/>
          </rPr>
          <t>Type in the web address to the dataset owner</t>
        </r>
      </text>
    </comment>
    <comment ref="D66" authorId="0">
      <text>
        <r>
          <rPr>
            <sz val="8"/>
            <color indexed="81"/>
            <rFont val="Tahoma"/>
            <family val="2"/>
          </rPr>
          <t>Type in the year of dataset publication</t>
        </r>
      </text>
    </comment>
    <comment ref="D67"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8" authorId="0">
      <text>
        <r>
          <rPr>
            <sz val="8"/>
            <color indexed="81"/>
            <rFont val="Tahoma"/>
            <family val="2"/>
          </rPr>
          <t>If the URL is generic (the URL is unchanged when selecting the data tables), please describe the path to the tables</t>
        </r>
      </text>
    </comment>
    <comment ref="D69" authorId="0">
      <text>
        <r>
          <rPr>
            <sz val="8"/>
            <color indexed="81"/>
            <rFont val="Tahoma"/>
            <family val="2"/>
          </rPr>
          <t>Only for indicators: Which datasets were used for gap-filling, normalizing, indicator- or main dataset #)</t>
        </r>
      </text>
    </comment>
    <comment ref="D70" authorId="0">
      <text>
        <r>
          <rPr>
            <sz val="8"/>
            <color indexed="81"/>
            <rFont val="Tahoma"/>
            <family val="2"/>
          </rPr>
          <t>Type in name and mail address</t>
        </r>
      </text>
    </comment>
    <comment ref="D72" authorId="0">
      <text>
        <r>
          <rPr>
            <sz val="8"/>
            <color indexed="81"/>
            <rFont val="Tahoma"/>
            <family val="2"/>
          </rPr>
          <t>Type in the dataset name</t>
        </r>
      </text>
    </comment>
    <comment ref="D73" authorId="0">
      <text>
        <r>
          <rPr>
            <sz val="8"/>
            <color indexed="81"/>
            <rFont val="Tahoma"/>
            <family val="2"/>
          </rPr>
          <t>Type in the organisation name of the dataset owner</t>
        </r>
      </text>
    </comment>
    <comment ref="D74" authorId="0">
      <text>
        <r>
          <rPr>
            <sz val="8"/>
            <color indexed="81"/>
            <rFont val="Tahoma"/>
            <family val="2"/>
          </rPr>
          <t>Type in the web address to the dataset owner</t>
        </r>
      </text>
    </comment>
    <comment ref="D75" authorId="0">
      <text>
        <r>
          <rPr>
            <sz val="8"/>
            <color indexed="81"/>
            <rFont val="Tahoma"/>
            <family val="2"/>
          </rPr>
          <t>Type in the year of dataset publication</t>
        </r>
      </text>
    </comment>
    <comment ref="D76"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77" authorId="0">
      <text>
        <r>
          <rPr>
            <sz val="8"/>
            <color indexed="81"/>
            <rFont val="Tahoma"/>
            <family val="2"/>
          </rPr>
          <t>If the URL is generic (the URL is unchanged when selecting the data tables), please describe the path to the tables</t>
        </r>
      </text>
    </comment>
    <comment ref="D78" authorId="0">
      <text>
        <r>
          <rPr>
            <sz val="8"/>
            <color indexed="81"/>
            <rFont val="Tahoma"/>
            <family val="2"/>
          </rPr>
          <t>Only for indicators: Which datasets were used for gap-filling, normalizing, indicator- or main dataset #)</t>
        </r>
      </text>
    </comment>
    <comment ref="D79" authorId="0">
      <text>
        <r>
          <rPr>
            <sz val="8"/>
            <color indexed="81"/>
            <rFont val="Tahoma"/>
            <family val="2"/>
          </rPr>
          <t>Type in name and mail address</t>
        </r>
      </text>
    </comment>
    <comment ref="D81" authorId="0">
      <text>
        <r>
          <rPr>
            <sz val="8"/>
            <color indexed="81"/>
            <rFont val="Tahoma"/>
            <family val="2"/>
          </rPr>
          <t>Type in the dataset name</t>
        </r>
      </text>
    </comment>
    <comment ref="D82" authorId="0">
      <text>
        <r>
          <rPr>
            <sz val="8"/>
            <color indexed="81"/>
            <rFont val="Tahoma"/>
            <family val="2"/>
          </rPr>
          <t>Type in the organisation name of the dataset owner</t>
        </r>
      </text>
    </comment>
    <comment ref="D83" authorId="0">
      <text>
        <r>
          <rPr>
            <sz val="8"/>
            <color indexed="81"/>
            <rFont val="Tahoma"/>
            <family val="2"/>
          </rPr>
          <t>Type in the web address to the dataset owner</t>
        </r>
      </text>
    </comment>
    <comment ref="D84" authorId="0">
      <text>
        <r>
          <rPr>
            <sz val="8"/>
            <color indexed="81"/>
            <rFont val="Tahoma"/>
            <family val="2"/>
          </rPr>
          <t>Type in the year of dataset publication</t>
        </r>
      </text>
    </comment>
    <comment ref="D85"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86" authorId="0">
      <text>
        <r>
          <rPr>
            <sz val="8"/>
            <color indexed="81"/>
            <rFont val="Tahoma"/>
            <family val="2"/>
          </rPr>
          <t>If the URL is generic (the URL is unchanged when selecting the data tables), please describe the path to the tables</t>
        </r>
      </text>
    </comment>
    <comment ref="D87" authorId="0">
      <text>
        <r>
          <rPr>
            <sz val="8"/>
            <color indexed="81"/>
            <rFont val="Tahoma"/>
            <family val="2"/>
          </rPr>
          <t>Only for indicators: Which datasets were used for gap-filling, normalizing, indicator- or main dataset #)</t>
        </r>
      </text>
    </comment>
    <comment ref="D88" authorId="0">
      <text>
        <r>
          <rPr>
            <sz val="8"/>
            <color indexed="81"/>
            <rFont val="Tahoma"/>
            <family val="2"/>
          </rPr>
          <t>Type in name and mail address</t>
        </r>
      </text>
    </comment>
  </commentList>
</comments>
</file>

<file path=xl/sharedStrings.xml><?xml version="1.0" encoding="utf-8"?>
<sst xmlns="http://schemas.openxmlformats.org/spreadsheetml/2006/main" count="277" uniqueCount="109">
  <si>
    <t>GDP</t>
  </si>
  <si>
    <t>EU-15</t>
  </si>
  <si>
    <t>Population</t>
  </si>
  <si>
    <t>DMC</t>
  </si>
  <si>
    <t>Material Productivity</t>
  </si>
  <si>
    <t>DMC/cap</t>
  </si>
  <si>
    <t>1000 t</t>
  </si>
  <si>
    <t>t</t>
  </si>
  <si>
    <t>Unit</t>
  </si>
  <si>
    <t>EU-12</t>
  </si>
  <si>
    <t>Source</t>
  </si>
  <si>
    <t>in millions of 1990 US$ (converted at Geary Khamis PPPs)</t>
  </si>
  <si>
    <t>US$ per kg</t>
  </si>
  <si>
    <t>Figure:</t>
  </si>
  <si>
    <t>Title:</t>
  </si>
  <si>
    <t>Year:</t>
  </si>
  <si>
    <t>Main data and graph</t>
  </si>
  <si>
    <t>in 1000</t>
    <phoneticPr fontId="1" type="noConversion"/>
  </si>
  <si>
    <t>in 1000</t>
    <phoneticPr fontId="1" type="noConversion"/>
  </si>
  <si>
    <t>in 1000</t>
    <phoneticPr fontId="1" type="noConversion"/>
  </si>
  <si>
    <t>The Conference Board Total Economy Database, January 2010, http://www.conference-board.org/data/economydatabase/</t>
  </si>
  <si>
    <t>US$ per kg</t>
    <phoneticPr fontId="1" type="noConversion"/>
  </si>
  <si>
    <t>Eurostat: demo_gind-Demographic balance and crude rates</t>
    <phoneticPr fontId="1" type="noConversion"/>
  </si>
  <si>
    <t>Trends in the use of material resources in EU-12 and EU15</t>
  </si>
  <si>
    <t>Note: DMC for 2008: preliminary data</t>
  </si>
  <si>
    <t>Eurostat: Material Flow Accounts, IFF database, WI database</t>
  </si>
  <si>
    <t>1992-2009/2010</t>
  </si>
  <si>
    <t>1970-2009/2010</t>
  </si>
  <si>
    <t xml:space="preserve"> in millions of 2011 US$ (converted to 2011 price level with updated 2005 EKS PPPs)</t>
  </si>
  <si>
    <t>Metadata checklist for authors delivering metadata for graphs</t>
  </si>
  <si>
    <t>Please deliver one checklist for each graph</t>
  </si>
  <si>
    <t>*</t>
  </si>
  <si>
    <t xml:space="preserve"> = required</t>
  </si>
  <si>
    <t>Owner of the produced graph</t>
  </si>
  <si>
    <t>Organisation name:</t>
  </si>
  <si>
    <t>Wuppertal Institute</t>
  </si>
  <si>
    <t xml:space="preserve">Contact person: </t>
  </si>
  <si>
    <t>Sören Steger</t>
  </si>
  <si>
    <t xml:space="preserve">Address (email): </t>
  </si>
  <si>
    <t>soeren.steger@wupperinst.org</t>
  </si>
  <si>
    <t>Address (web site):</t>
  </si>
  <si>
    <t>http://wupperinst.org</t>
  </si>
  <si>
    <t>Address (delivery point):</t>
  </si>
  <si>
    <t>Doeppersberg 19, 42103 Wuppertal, Germany</t>
  </si>
  <si>
    <t>Graph</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</si>
  <si>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</si>
  <si>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</si>
  <si>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</si>
  <si>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</si>
  <si>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</si>
  <si>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</si>
  <si>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</si>
  <si>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</si>
  <si>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</si>
  <si>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</si>
  <si>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</si>
  <si>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</si>
  <si>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</si>
  <si>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 xml:space="preserve">Pawel Kazmierczyk </t>
  </si>
  <si>
    <t>Processor:</t>
  </si>
  <si>
    <t>Sören Steger, Wuppertal Institute</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</si>
  <si>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</si>
  <si>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</si>
  <si>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</si>
  <si>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</si>
  <si>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</si>
  <si>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</si>
  <si>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</si>
  <si>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</si>
  <si>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</si>
  <si>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</si>
  <si>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</si>
  <si>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</si>
  <si>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</si>
  <si>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</si>
  <si>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Eurostat</t>
  </si>
  <si>
    <t>http://epp.eurostat.ec.europa.eu</t>
  </si>
  <si>
    <t>Publication year:</t>
  </si>
  <si>
    <t>2012</t>
  </si>
  <si>
    <t>URL:</t>
  </si>
  <si>
    <t>http://appsso.eurostat.ec.europa.eu/nui/show.do?dataset=demo_gind&amp;lang=en</t>
  </si>
  <si>
    <t>(</t>
  </si>
  <si>
    <t>)Path:</t>
  </si>
  <si>
    <t>)Dataset usage: #)</t>
  </si>
  <si>
    <t>Contact person:</t>
  </si>
  <si>
    <t>http://www.conference-board.org/data/economydatabase/</t>
  </si>
  <si>
    <t xml:space="preserve">Ben Cheng, ben.cheng@conference-board.org </t>
  </si>
  <si>
    <t xml:space="preserve">#)  Indicator data set: </t>
  </si>
  <si>
    <t xml:space="preserve">A dataset built from other sets for the indicator only. </t>
  </si>
  <si>
    <t xml:space="preserve">Main data set: </t>
  </si>
  <si>
    <t>Data retrieved directly from some source, with no manipulation</t>
  </si>
  <si>
    <t>1970/1992 - 2011</t>
  </si>
  <si>
    <t>index1970=100 or index1992=100</t>
  </si>
  <si>
    <t>The data are taken from external data bases: GDP in millions of 2011 US$ (converted to 2011 price level with updated 2005 EKS PPPs) from Total Economy Database, DMC from Eurostat, IFF database and WI database).</t>
  </si>
  <si>
    <t>DMC data: Material flow accounts 2000-2009</t>
  </si>
  <si>
    <t>DMC data: Material flow accounts 1992-1999, EU-12</t>
  </si>
  <si>
    <t>2009</t>
  </si>
  <si>
    <t>Helmut Schütz, helmut.schuetz@wupperinst.org</t>
  </si>
  <si>
    <t xml:space="preserve">DMC data: Material flow accounts 1970-1999, EU-15 </t>
  </si>
  <si>
    <t>EUROSTAT: (2005). Development of material use in the EU-15: 1970-2001. Material composition, cross-country comparison, and material flow indicators. EUROSTAT Working Paper and Studies. Luxembourg: Office for Official Publications of the European Communities. Prepared by Weisz, H.; Krausmann, F.; Amann, C.; Eisenmenger, N.; Hubacek, K.</t>
  </si>
  <si>
    <t>2005</t>
  </si>
  <si>
    <t>The Conference Board: The Total Economy Database, Output, Labor and Labor Productivity Country Details, 1950-2011, Jan. 2012 Release</t>
  </si>
  <si>
    <t>GDP in millions of 2011 US$ (converted to 2011 price level with updated 2005 EKS PPPs)</t>
  </si>
  <si>
    <t>Trends in the use of materials and material productivity in EU-12 and EU15</t>
  </si>
  <si>
    <t>EU-15 and EU-12</t>
  </si>
  <si>
    <t>This figure shows the changes of GDP, Population, DMC and Material Productivity for EU15 and EU12 between 1970 and 2011/2009 respectively 1992 and 2011/2009</t>
  </si>
  <si>
    <r>
      <t>Population data:</t>
    </r>
    <r>
      <rPr>
        <sz val="12"/>
        <rFont val="Arial"/>
        <family val="2"/>
      </rPr>
      <t xml:space="preserve"> </t>
    </r>
    <r>
      <rPr>
        <sz val="8"/>
        <rFont val="Arial"/>
        <family val="2"/>
      </rPr>
      <t>Demographic balance and crude rates</t>
    </r>
  </si>
  <si>
    <t>http://appsso.eurostat.ec.europa.eu/nui/show.do?dataset=env_ac_mfa&amp;lang=en</t>
  </si>
  <si>
    <t>The methodology for the calculation of DMI / DMC was revised by Eurostat in 2007. In this figure, the data are calculated after the revised methodology from 2000 on. For the DMC Data before 2000: EU15: IFF database, EU12: WI database. Therefore, the data set compromises the consistency in order to provide an extended temporal coverage.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</si>
</sst>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_ ;\-#,##0\ "/>
    <numFmt numFmtId="166" formatCode="[$-407]d/\ mmmm\ yyyy;@"/>
  </numFmts>
  <fonts count="20" x14ac:knownFonts="1">
    <font>
      <sz val="10"/>
      <name val="Arial"/>
    </font>
    <font>
      <sz val="8"/>
      <name val="Arial"/>
      <family val="2"/>
    </font>
    <font>
      <b/>
      <sz val="10"/>
      <name val="Arial"/>
      <family val="2"/>
    </font>
    <font>
      <b/>
      <sz val="10"/>
      <color indexed="12"/>
      <name val="Arial"/>
      <family val="2"/>
    </font>
    <font>
      <sz val="10"/>
      <name val="Arial"/>
      <family val="2"/>
    </font>
    <font>
      <sz val="10"/>
      <color indexed="8"/>
      <name val="Calibri"/>
      <family val="2"/>
    </font>
    <font>
      <b/>
      <sz val="10"/>
      <color indexed="8"/>
      <name val="Calibri"/>
      <family val="2"/>
    </font>
    <font>
      <sz val="10"/>
      <name val="Arial"/>
      <family val="2"/>
    </font>
    <font>
      <sz val="10"/>
      <name val="Verdana"/>
      <family val="2"/>
    </font>
    <font>
      <sz val="9"/>
      <name val="Arial"/>
      <family val="2"/>
    </font>
    <font>
      <b/>
      <sz val="9"/>
      <name val="Arial"/>
      <family val="2"/>
    </font>
    <font>
      <u/>
      <sz val="8"/>
      <name val="Arial"/>
      <family val="2"/>
    </font>
    <font>
      <u/>
      <sz val="10"/>
      <color indexed="12"/>
      <name val="Arial"/>
      <family val="2"/>
    </font>
    <font>
      <sz val="10"/>
      <color indexed="9"/>
      <name val="Arial"/>
      <family val="2"/>
    </font>
    <font>
      <sz val="9"/>
      <color indexed="9"/>
      <name val="Arial"/>
      <family val="2"/>
    </font>
    <font>
      <sz val="8"/>
      <name val="Verdana"/>
      <family val="2"/>
    </font>
    <font>
      <sz val="8"/>
      <color indexed="81"/>
      <name val="Tahoma"/>
      <family val="2"/>
    </font>
    <font>
      <sz val="8"/>
      <name val="Helv"/>
    </font>
    <font>
      <sz val="12"/>
      <name val="Arial"/>
      <family val="2"/>
    </font>
    <font>
      <sz val="10"/>
      <color indexed="12"/>
      <name val="Arial"/>
      <family val="2"/>
    </font>
  </fonts>
  <fills count="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10"/>
        <bgColor indexed="64"/>
      </patternFill>
    </fill>
    <fill>
      <patternFill patternType="solid">
        <fgColor theme="0" tint="-0.249977111117893"/>
        <bgColor indexed="64"/>
      </patternFill>
    </fill>
  </fills>
  <borders count="31">
    <border>
      <left/>
      <right/>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style="thick">
        <color indexed="23"/>
      </left>
      <right/>
      <top/>
      <bottom/>
      <diagonal/>
    </border>
    <border>
      <left/>
      <right style="thick">
        <color indexed="23"/>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s>
  <cellStyleXfs count="6">
    <xf numFmtId="0" fontId="0" fillId="0" borderId="0"/>
    <xf numFmtId="0" fontId="4" fillId="0" borderId="0" applyNumberForma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cellStyleXfs>
  <cellXfs count="115">
    <xf numFmtId="0" fontId="0" fillId="0" borderId="0" xfId="0"/>
    <xf numFmtId="0" fontId="0" fillId="2" borderId="1" xfId="0" applyNumberFormat="1" applyFont="1" applyFill="1" applyBorder="1" applyAlignment="1">
      <alignment horizontal="center" shrinkToFit="1"/>
    </xf>
    <xf numFmtId="0" fontId="2" fillId="0" borderId="0" xfId="0" applyFont="1"/>
    <xf numFmtId="0" fontId="3" fillId="0" borderId="0" xfId="0" applyFont="1"/>
    <xf numFmtId="3" fontId="0" fillId="0" borderId="0" xfId="0" applyNumberFormat="1"/>
    <xf numFmtId="4" fontId="0" fillId="0" borderId="0" xfId="0" applyNumberFormat="1"/>
    <xf numFmtId="164" fontId="0" fillId="0" borderId="0" xfId="0" applyNumberFormat="1"/>
    <xf numFmtId="0" fontId="2" fillId="0" borderId="0" xfId="1" applyFont="1"/>
    <xf numFmtId="3" fontId="0" fillId="0" borderId="0" xfId="0" applyNumberFormat="1" applyFont="1" applyFill="1" applyBorder="1" applyAlignment="1"/>
    <xf numFmtId="0" fontId="0" fillId="3" borderId="0" xfId="0" applyFill="1"/>
    <xf numFmtId="0" fontId="0" fillId="3" borderId="2" xfId="0" applyFill="1" applyBorder="1"/>
    <xf numFmtId="0" fontId="5" fillId="4" borderId="0" xfId="0" applyFont="1" applyFill="1"/>
    <xf numFmtId="0" fontId="6" fillId="4" borderId="0" xfId="0" applyFont="1" applyFill="1" applyAlignment="1">
      <alignment horizontal="left"/>
    </xf>
    <xf numFmtId="0" fontId="6" fillId="4" borderId="0" xfId="0" applyFont="1" applyFill="1"/>
    <xf numFmtId="0" fontId="4" fillId="0" borderId="0" xfId="0" applyFont="1"/>
    <xf numFmtId="3" fontId="4" fillId="0" borderId="0" xfId="0" applyNumberFormat="1" applyFont="1"/>
    <xf numFmtId="3" fontId="7" fillId="0" borderId="0" xfId="0" applyNumberFormat="1" applyFont="1" applyFill="1" applyBorder="1" applyAlignment="1"/>
    <xf numFmtId="165" fontId="0" fillId="0" borderId="0" xfId="2" applyNumberFormat="1" applyFont="1"/>
    <xf numFmtId="0" fontId="8" fillId="3" borderId="3" xfId="3" applyFill="1" applyBorder="1" applyAlignment="1">
      <alignment vertical="center" wrapText="1"/>
    </xf>
    <xf numFmtId="0" fontId="8" fillId="3" borderId="4" xfId="3" applyFill="1" applyBorder="1" applyAlignment="1">
      <alignment vertical="center" wrapText="1"/>
    </xf>
    <xf numFmtId="0" fontId="8" fillId="3" borderId="0" xfId="3" applyFill="1"/>
    <xf numFmtId="0" fontId="8" fillId="0" borderId="0" xfId="3" applyFont="1"/>
    <xf numFmtId="0" fontId="4" fillId="6" borderId="0" xfId="3" applyFont="1" applyFill="1" applyBorder="1" applyAlignment="1">
      <alignment horizontal="left" vertical="center" wrapText="1"/>
    </xf>
    <xf numFmtId="0" fontId="8" fillId="5" borderId="11" xfId="3" applyFill="1" applyBorder="1" applyAlignment="1">
      <alignment horizontal="center" vertical="center" wrapText="1"/>
    </xf>
    <xf numFmtId="0" fontId="9" fillId="3" borderId="0" xfId="3" applyFont="1" applyFill="1" applyBorder="1" applyAlignment="1">
      <alignment vertical="center" wrapText="1"/>
    </xf>
    <xf numFmtId="0" fontId="11" fillId="3" borderId="0" xfId="3" applyFont="1" applyFill="1" applyBorder="1" applyAlignment="1">
      <alignment vertical="center" wrapText="1"/>
    </xf>
    <xf numFmtId="0" fontId="1" fillId="3" borderId="0" xfId="3" applyFont="1" applyFill="1" applyBorder="1" applyAlignment="1">
      <alignment vertical="center" wrapText="1"/>
    </xf>
    <xf numFmtId="0" fontId="1" fillId="3" borderId="9" xfId="3" applyFont="1" applyFill="1" applyBorder="1" applyAlignment="1">
      <alignment vertical="center" wrapText="1"/>
    </xf>
    <xf numFmtId="0" fontId="9" fillId="0" borderId="0" xfId="3" applyFont="1" applyFill="1" applyBorder="1" applyAlignment="1">
      <alignment vertical="center" wrapText="1"/>
    </xf>
    <xf numFmtId="0" fontId="13" fillId="3" borderId="3" xfId="3" applyFont="1" applyFill="1" applyBorder="1" applyAlignment="1">
      <alignment vertical="center" wrapText="1"/>
    </xf>
    <xf numFmtId="0" fontId="14" fillId="3" borderId="0" xfId="3" applyFont="1" applyFill="1" applyBorder="1" applyAlignment="1">
      <alignment vertical="center" wrapText="1"/>
    </xf>
    <xf numFmtId="0" fontId="8" fillId="3" borderId="0" xfId="3" applyFill="1" applyAlignment="1">
      <alignment vertical="center" wrapText="1"/>
    </xf>
    <xf numFmtId="49" fontId="1" fillId="3" borderId="0" xfId="3" applyNumberFormat="1" applyFont="1" applyFill="1" applyBorder="1" applyAlignment="1">
      <alignment vertical="center" wrapText="1"/>
    </xf>
    <xf numFmtId="0" fontId="4" fillId="3" borderId="0" xfId="3" applyFont="1" applyFill="1" applyAlignment="1">
      <alignment vertical="center" wrapText="1"/>
    </xf>
    <xf numFmtId="0" fontId="1" fillId="5" borderId="25" xfId="3" applyFont="1" applyFill="1" applyBorder="1" applyAlignment="1">
      <alignment horizontal="center" vertical="center" wrapText="1"/>
    </xf>
    <xf numFmtId="0" fontId="1" fillId="5" borderId="26" xfId="3" applyFont="1" applyFill="1" applyBorder="1" applyAlignment="1">
      <alignment horizontal="center" vertical="center" wrapText="1"/>
    </xf>
    <xf numFmtId="0" fontId="1" fillId="5" borderId="27" xfId="3" applyFont="1" applyFill="1" applyBorder="1" applyAlignment="1">
      <alignment horizontal="center" vertical="center" wrapText="1"/>
    </xf>
    <xf numFmtId="0" fontId="9" fillId="3" borderId="0" xfId="3" applyFont="1" applyFill="1" applyBorder="1" applyAlignment="1">
      <alignment horizontal="right" vertical="center" wrapText="1"/>
    </xf>
    <xf numFmtId="49" fontId="1" fillId="5" borderId="19" xfId="3" applyNumberFormat="1" applyFont="1" applyFill="1" applyBorder="1" applyAlignment="1">
      <alignment horizontal="left" vertical="center" wrapText="1"/>
    </xf>
    <xf numFmtId="49" fontId="1" fillId="5" borderId="20" xfId="3" applyNumberFormat="1" applyFont="1" applyFill="1" applyBorder="1" applyAlignment="1">
      <alignment horizontal="left" vertical="center" wrapText="1"/>
    </xf>
    <xf numFmtId="49" fontId="1" fillId="5" borderId="21" xfId="3" applyNumberFormat="1" applyFont="1" applyFill="1" applyBorder="1" applyAlignment="1">
      <alignment horizontal="left" vertical="center" wrapText="1"/>
    </xf>
    <xf numFmtId="0" fontId="1" fillId="3" borderId="0" xfId="3" applyFont="1" applyFill="1" applyBorder="1" applyAlignment="1">
      <alignment horizontal="right" vertical="center" wrapText="1"/>
    </xf>
    <xf numFmtId="0" fontId="1" fillId="3" borderId="0" xfId="3" applyFont="1" applyFill="1" applyAlignment="1">
      <alignment vertical="center" wrapText="1"/>
    </xf>
    <xf numFmtId="0" fontId="1" fillId="3" borderId="0" xfId="3" applyFont="1" applyFill="1" applyAlignment="1">
      <alignment horizontal="right" vertical="center" wrapText="1"/>
    </xf>
    <xf numFmtId="0" fontId="8" fillId="3" borderId="28" xfId="3" applyFill="1" applyBorder="1" applyAlignment="1">
      <alignment vertical="center" wrapText="1"/>
    </xf>
    <xf numFmtId="0" fontId="8" fillId="3" borderId="29" xfId="3" applyFill="1" applyBorder="1" applyAlignment="1">
      <alignment vertical="center" wrapText="1"/>
    </xf>
    <xf numFmtId="0" fontId="8" fillId="3" borderId="30" xfId="3" applyFill="1" applyBorder="1" applyAlignment="1">
      <alignment vertical="center" wrapText="1"/>
    </xf>
    <xf numFmtId="0" fontId="8" fillId="0" borderId="0" xfId="3"/>
    <xf numFmtId="0" fontId="15" fillId="7" borderId="16"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8" xfId="3" applyFont="1" applyBorder="1" applyAlignment="1">
      <alignment horizontal="left" vertical="center" wrapText="1"/>
    </xf>
    <xf numFmtId="49" fontId="1" fillId="5" borderId="16" xfId="3" applyNumberFormat="1" applyFont="1" applyFill="1" applyBorder="1" applyAlignment="1">
      <alignment horizontal="left" vertical="center" wrapText="1"/>
    </xf>
    <xf numFmtId="49" fontId="1" fillId="5" borderId="17" xfId="3" applyNumberFormat="1" applyFont="1" applyFill="1" applyBorder="1" applyAlignment="1">
      <alignment horizontal="left" vertical="center" wrapText="1"/>
    </xf>
    <xf numFmtId="49" fontId="1" fillId="5" borderId="18" xfId="3" applyNumberFormat="1" applyFont="1" applyFill="1" applyBorder="1" applyAlignment="1">
      <alignment horizontal="left" vertical="center" wrapText="1"/>
    </xf>
    <xf numFmtId="49" fontId="12" fillId="5" borderId="16" xfId="4" applyNumberFormat="1" applyFill="1" applyBorder="1" applyAlignment="1" applyProtection="1">
      <alignment horizontal="left" vertical="center" wrapText="1"/>
    </xf>
    <xf numFmtId="49" fontId="1" fillId="5" borderId="19" xfId="3" applyNumberFormat="1" applyFont="1" applyFill="1" applyBorder="1" applyAlignment="1">
      <alignment horizontal="left" vertical="center" wrapText="1"/>
    </xf>
    <xf numFmtId="49" fontId="1" fillId="5" borderId="20" xfId="3" applyNumberFormat="1" applyFont="1" applyFill="1" applyBorder="1" applyAlignment="1">
      <alignment horizontal="left" vertical="center" wrapText="1"/>
    </xf>
    <xf numFmtId="49" fontId="1" fillId="5" borderId="21" xfId="3" applyNumberFormat="1" applyFont="1" applyFill="1" applyBorder="1" applyAlignment="1">
      <alignment horizontal="left" vertical="center" wrapText="1"/>
    </xf>
    <xf numFmtId="0" fontId="1" fillId="3" borderId="0" xfId="3" applyFont="1" applyFill="1" applyAlignment="1">
      <alignment vertical="center" wrapText="1"/>
    </xf>
    <xf numFmtId="49" fontId="1" fillId="7" borderId="13" xfId="3" applyNumberFormat="1" applyFont="1" applyFill="1" applyBorder="1" applyAlignment="1">
      <alignment horizontal="left" vertical="center" wrapText="1"/>
    </xf>
    <xf numFmtId="49" fontId="4" fillId="0" borderId="14" xfId="3" applyNumberFormat="1" applyFont="1" applyBorder="1" applyAlignment="1">
      <alignment horizontal="left" vertical="center" wrapText="1"/>
    </xf>
    <xf numFmtId="49" fontId="4" fillId="0" borderId="15" xfId="3" applyNumberFormat="1" applyFont="1" applyBorder="1" applyAlignment="1">
      <alignment horizontal="left" vertical="center" wrapText="1"/>
    </xf>
    <xf numFmtId="0" fontId="12" fillId="7" borderId="16" xfId="4" applyFill="1" applyBorder="1" applyAlignment="1" applyProtection="1">
      <alignment horizontal="left" vertical="center" wrapText="1"/>
    </xf>
    <xf numFmtId="0" fontId="19" fillId="7" borderId="16" xfId="4" applyFont="1" applyFill="1" applyBorder="1" applyAlignment="1" applyProtection="1">
      <alignment horizontal="left" vertical="center" wrapText="1"/>
    </xf>
    <xf numFmtId="0" fontId="8" fillId="7" borderId="17" xfId="3" applyFont="1" applyFill="1" applyBorder="1" applyAlignment="1">
      <alignment horizontal="left" vertical="center" wrapText="1"/>
    </xf>
    <xf numFmtId="0" fontId="8" fillId="7" borderId="18" xfId="3" applyFont="1" applyFill="1" applyBorder="1" applyAlignment="1">
      <alignment horizontal="left" vertical="center" wrapText="1"/>
    </xf>
    <xf numFmtId="49" fontId="1" fillId="7" borderId="19" xfId="3" applyNumberFormat="1" applyFont="1" applyFill="1" applyBorder="1" applyAlignment="1">
      <alignment horizontal="left" vertical="center" wrapText="1"/>
    </xf>
    <xf numFmtId="49" fontId="4" fillId="7" borderId="20" xfId="3" applyNumberFormat="1" applyFont="1" applyFill="1" applyBorder="1" applyAlignment="1">
      <alignment horizontal="left" vertical="center" wrapText="1"/>
    </xf>
    <xf numFmtId="49" fontId="4" fillId="7" borderId="21" xfId="3" applyNumberFormat="1" applyFont="1" applyFill="1" applyBorder="1" applyAlignment="1">
      <alignment horizontal="left" vertical="center" wrapText="1"/>
    </xf>
    <xf numFmtId="49" fontId="1" fillId="5" borderId="13" xfId="3" applyNumberFormat="1" applyFont="1" applyFill="1" applyBorder="1" applyAlignment="1">
      <alignment horizontal="left" vertical="center" wrapText="1"/>
    </xf>
    <xf numFmtId="49" fontId="1" fillId="5" borderId="14" xfId="3" applyNumberFormat="1" applyFont="1" applyFill="1" applyBorder="1" applyAlignment="1">
      <alignment horizontal="left" vertical="center" wrapText="1"/>
    </xf>
    <xf numFmtId="49" fontId="1" fillId="5" borderId="15" xfId="3" applyNumberFormat="1" applyFont="1" applyFill="1" applyBorder="1" applyAlignment="1">
      <alignment horizontal="left" vertical="center" wrapText="1"/>
    </xf>
    <xf numFmtId="0" fontId="1" fillId="5" borderId="16" xfId="3" applyNumberFormat="1" applyFont="1" applyFill="1" applyBorder="1" applyAlignment="1">
      <alignment horizontal="left" vertical="center" wrapText="1"/>
    </xf>
    <xf numFmtId="0" fontId="1" fillId="5" borderId="17" xfId="3" applyNumberFormat="1" applyFont="1" applyFill="1" applyBorder="1" applyAlignment="1">
      <alignment horizontal="left" vertical="center" wrapText="1"/>
    </xf>
    <xf numFmtId="0" fontId="1" fillId="5" borderId="18" xfId="3" applyNumberFormat="1" applyFont="1" applyFill="1" applyBorder="1" applyAlignment="1">
      <alignment horizontal="left" vertical="center" wrapText="1"/>
    </xf>
    <xf numFmtId="0" fontId="4" fillId="7" borderId="17" xfId="3" applyFont="1" applyFill="1" applyBorder="1" applyAlignment="1">
      <alignment horizontal="left" vertical="center" wrapText="1"/>
    </xf>
    <xf numFmtId="0" fontId="4" fillId="7" borderId="18" xfId="3" applyFont="1" applyFill="1" applyBorder="1" applyAlignment="1">
      <alignment horizontal="left" vertical="center" wrapText="1"/>
    </xf>
    <xf numFmtId="0" fontId="4" fillId="0" borderId="17" xfId="3" applyFont="1" applyBorder="1" applyAlignment="1">
      <alignment horizontal="left" vertical="center" wrapText="1"/>
    </xf>
    <xf numFmtId="0" fontId="4" fillId="0" borderId="18" xfId="3" applyFont="1" applyBorder="1" applyAlignment="1">
      <alignment horizontal="left" vertical="center" wrapText="1"/>
    </xf>
    <xf numFmtId="0" fontId="10" fillId="3" borderId="0" xfId="3" applyFont="1" applyFill="1" applyBorder="1" applyAlignment="1">
      <alignment vertical="center" wrapText="1"/>
    </xf>
    <xf numFmtId="0" fontId="8" fillId="3" borderId="0" xfId="3" applyFill="1" applyAlignment="1">
      <alignment vertical="center" wrapText="1"/>
    </xf>
    <xf numFmtId="0" fontId="1" fillId="3" borderId="0" xfId="3" applyFont="1" applyFill="1" applyBorder="1" applyAlignment="1">
      <alignment vertical="center" wrapText="1"/>
    </xf>
    <xf numFmtId="0" fontId="15" fillId="7" borderId="13" xfId="3" applyFont="1" applyFill="1" applyBorder="1" applyAlignment="1">
      <alignment vertical="center" wrapText="1"/>
    </xf>
    <xf numFmtId="0" fontId="8" fillId="7" borderId="14" xfId="3" applyFont="1" applyFill="1" applyBorder="1" applyAlignment="1">
      <alignment vertical="center" wrapText="1"/>
    </xf>
    <xf numFmtId="0" fontId="8" fillId="7" borderId="15" xfId="3" applyFont="1" applyFill="1" applyBorder="1" applyAlignment="1">
      <alignment vertical="center" wrapText="1"/>
    </xf>
    <xf numFmtId="0" fontId="8" fillId="0" borderId="20" xfId="3" applyFont="1" applyBorder="1" applyAlignment="1">
      <alignment horizontal="left" vertical="center" wrapText="1"/>
    </xf>
    <xf numFmtId="0" fontId="8" fillId="0" borderId="21" xfId="3" applyFont="1" applyBorder="1" applyAlignment="1">
      <alignment horizontal="left" vertical="center" wrapText="1"/>
    </xf>
    <xf numFmtId="0" fontId="9" fillId="3" borderId="0" xfId="3" applyFont="1" applyFill="1" applyBorder="1" applyAlignment="1">
      <alignment vertical="center" wrapText="1"/>
    </xf>
    <xf numFmtId="0" fontId="4" fillId="3" borderId="0" xfId="3" applyFont="1" applyFill="1" applyAlignment="1">
      <alignment vertical="center" wrapText="1"/>
    </xf>
    <xf numFmtId="49" fontId="1" fillId="5" borderId="22" xfId="3" applyNumberFormat="1" applyFont="1" applyFill="1" applyBorder="1" applyAlignment="1">
      <alignment horizontal="left" vertical="center" wrapText="1"/>
    </xf>
    <xf numFmtId="49" fontId="1" fillId="5" borderId="23" xfId="3" applyNumberFormat="1" applyFont="1" applyFill="1" applyBorder="1" applyAlignment="1">
      <alignment horizontal="left" vertical="center" wrapText="1"/>
    </xf>
    <xf numFmtId="49" fontId="1" fillId="5" borderId="24" xfId="3" applyNumberFormat="1" applyFont="1" applyFill="1" applyBorder="1" applyAlignment="1">
      <alignment horizontal="left" vertical="center" wrapText="1"/>
    </xf>
    <xf numFmtId="0" fontId="15" fillId="7" borderId="16" xfId="0" applyFont="1" applyFill="1" applyBorder="1" applyAlignment="1">
      <alignment horizontal="left" vertical="center" wrapText="1"/>
    </xf>
    <xf numFmtId="0" fontId="0" fillId="7" borderId="17" xfId="0" applyFill="1" applyBorder="1" applyAlignment="1">
      <alignment horizontal="left" vertical="center" wrapText="1"/>
    </xf>
    <xf numFmtId="0" fontId="0" fillId="7" borderId="18" xfId="0" applyFill="1" applyBorder="1" applyAlignment="1">
      <alignment horizontal="left" vertical="center" wrapText="1"/>
    </xf>
    <xf numFmtId="0" fontId="1" fillId="5" borderId="19" xfId="3" applyNumberFormat="1" applyFont="1" applyFill="1" applyBorder="1" applyAlignment="1">
      <alignment horizontal="left" vertical="center" wrapText="1"/>
    </xf>
    <xf numFmtId="0" fontId="1" fillId="5" borderId="20" xfId="3" applyNumberFormat="1" applyFont="1" applyFill="1" applyBorder="1" applyAlignment="1">
      <alignment horizontal="left" vertical="center" wrapText="1"/>
    </xf>
    <xf numFmtId="0" fontId="1" fillId="5" borderId="21" xfId="3" applyNumberFormat="1" applyFont="1" applyFill="1" applyBorder="1" applyAlignment="1">
      <alignment horizontal="left" vertical="center" wrapText="1"/>
    </xf>
    <xf numFmtId="166" fontId="9" fillId="3" borderId="0" xfId="3" applyNumberFormat="1" applyFont="1" applyFill="1" applyBorder="1" applyAlignment="1">
      <alignment horizontal="right" vertical="center" wrapText="1"/>
    </xf>
    <xf numFmtId="166" fontId="9" fillId="3" borderId="0" xfId="3" applyNumberFormat="1" applyFont="1" applyFill="1" applyAlignment="1">
      <alignment horizontal="right" vertical="center" wrapText="1"/>
    </xf>
    <xf numFmtId="0" fontId="10" fillId="5" borderId="5" xfId="3" applyFont="1" applyFill="1" applyBorder="1" applyAlignment="1">
      <alignment horizontal="center" vertical="center" wrapText="1"/>
    </xf>
    <xf numFmtId="0" fontId="2" fillId="5" borderId="6" xfId="3" applyFont="1" applyFill="1" applyBorder="1" applyAlignment="1">
      <alignment horizontal="center" vertical="center" wrapText="1"/>
    </xf>
    <xf numFmtId="0" fontId="2" fillId="5" borderId="7" xfId="3" applyFont="1" applyFill="1" applyBorder="1" applyAlignment="1">
      <alignment horizontal="center" vertical="center" wrapText="1"/>
    </xf>
    <xf numFmtId="0" fontId="4" fillId="5" borderId="8" xfId="3" applyFont="1" applyFill="1" applyBorder="1" applyAlignment="1">
      <alignment horizontal="center" vertical="center" wrapText="1"/>
    </xf>
    <xf numFmtId="0" fontId="8" fillId="5" borderId="0" xfId="3" applyFill="1" applyBorder="1" applyAlignment="1">
      <alignment horizontal="center" vertical="center" wrapText="1"/>
    </xf>
    <xf numFmtId="0" fontId="8" fillId="5" borderId="9" xfId="3" applyFill="1" applyBorder="1" applyAlignment="1">
      <alignment horizontal="center" vertical="center" wrapText="1"/>
    </xf>
    <xf numFmtId="0" fontId="8" fillId="5" borderId="8" xfId="3" applyFill="1" applyBorder="1" applyAlignment="1">
      <alignment horizontal="center" vertical="center" wrapText="1"/>
    </xf>
    <xf numFmtId="0" fontId="8" fillId="0" borderId="0" xfId="3" applyBorder="1" applyAlignment="1">
      <alignment horizontal="center" vertical="center" wrapText="1"/>
    </xf>
    <xf numFmtId="49" fontId="4" fillId="5" borderId="0" xfId="3" applyNumberFormat="1" applyFont="1" applyFill="1" applyBorder="1" applyAlignment="1">
      <alignment horizontal="left" vertical="center" wrapText="1"/>
    </xf>
    <xf numFmtId="49" fontId="8" fillId="0" borderId="0" xfId="3" applyNumberFormat="1" applyBorder="1" applyAlignment="1">
      <alignment horizontal="left" vertical="center" wrapText="1"/>
    </xf>
    <xf numFmtId="49" fontId="8" fillId="0" borderId="9" xfId="3" applyNumberFormat="1" applyBorder="1" applyAlignment="1">
      <alignment horizontal="left" vertical="center" wrapText="1"/>
    </xf>
    <xf numFmtId="0" fontId="8" fillId="5" borderId="10" xfId="3" applyFill="1" applyBorder="1" applyAlignment="1">
      <alignment horizontal="center" vertical="center" wrapText="1"/>
    </xf>
    <xf numFmtId="0" fontId="8" fillId="0" borderId="11" xfId="3" applyBorder="1" applyAlignment="1">
      <alignment horizontal="center" vertical="center" wrapText="1"/>
    </xf>
    <xf numFmtId="0" fontId="8" fillId="5" borderId="11" xfId="3" applyFill="1" applyBorder="1" applyAlignment="1">
      <alignment horizontal="center" vertical="center" wrapText="1"/>
    </xf>
    <xf numFmtId="0" fontId="8" fillId="0" borderId="12" xfId="3" applyBorder="1" applyAlignment="1">
      <alignment horizontal="center" vertical="center" wrapText="1"/>
    </xf>
  </cellXfs>
  <cellStyles count="6">
    <cellStyle name="ANCLAS,REZONES Y SUS PARTES,DE FUNDICION,DE HIERRO O DE ACERO" xfId="1"/>
    <cellStyle name="Hyperlink" xfId="4" builtinId="8"/>
    <cellStyle name="Komma" xfId="2" builtinId="3"/>
    <cellStyle name="Normal_AIWTOT" xfId="5"/>
    <cellStyle name="Standard" xfId="0" builtinId="0"/>
    <cellStyle name="Standard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de-DE"/>
              <a:t>EU15</a:t>
            </a:r>
          </a:p>
        </c:rich>
      </c:tx>
      <c:layout>
        <c:manualLayout>
          <c:xMode val="edge"/>
          <c:yMode val="edge"/>
          <c:x val="0.4752983237472399"/>
          <c:y val="2.7874588171844572E-2"/>
        </c:manualLayout>
      </c:layout>
      <c:overlay val="0"/>
      <c:spPr>
        <a:noFill/>
        <a:ln w="25400">
          <a:noFill/>
        </a:ln>
      </c:spPr>
    </c:title>
    <c:autoTitleDeleted val="0"/>
    <c:plotArea>
      <c:layout>
        <c:manualLayout>
          <c:layoutTarget val="inner"/>
          <c:xMode val="edge"/>
          <c:yMode val="edge"/>
          <c:x val="7.4957441737916075E-2"/>
          <c:y val="0.13066213205552121"/>
          <c:w val="0.91056255929354746"/>
          <c:h val="0.75087171887906268"/>
        </c:manualLayout>
      </c:layout>
      <c:lineChart>
        <c:grouping val="standard"/>
        <c:varyColors val="0"/>
        <c:ser>
          <c:idx val="0"/>
          <c:order val="0"/>
          <c:tx>
            <c:strRef>
              <c:f>'graph EU15'!$A$21</c:f>
              <c:strCache>
                <c:ptCount val="1"/>
                <c:pt idx="0">
                  <c:v>GDP</c:v>
                </c:pt>
              </c:strCache>
            </c:strRef>
          </c:tx>
          <c:spPr>
            <a:ln w="25400">
              <a:solidFill>
                <a:srgbClr val="000000"/>
              </a:solidFill>
              <a:prstDash val="solid"/>
            </a:ln>
          </c:spPr>
          <c:marker>
            <c:symbol val="none"/>
          </c:marker>
          <c:cat>
            <c:numRef>
              <c:f>'graph EU15'!$B$20:$AP$20</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cat>
          <c:val>
            <c:numRef>
              <c:f>'graph EU15'!$B$21:$AP$21</c:f>
              <c:numCache>
                <c:formatCode>#,##0.0</c:formatCode>
                <c:ptCount val="41"/>
                <c:pt idx="0">
                  <c:v>100</c:v>
                </c:pt>
                <c:pt idx="1">
                  <c:v>103.3491604489174</c:v>
                </c:pt>
                <c:pt idx="2">
                  <c:v>107.98379814698222</c:v>
                </c:pt>
                <c:pt idx="3">
                  <c:v>114.37003060406599</c:v>
                </c:pt>
                <c:pt idx="4">
                  <c:v>116.70991538160979</c:v>
                </c:pt>
                <c:pt idx="5">
                  <c:v>116.20752831502526</c:v>
                </c:pt>
                <c:pt idx="6">
                  <c:v>121.50247035174782</c:v>
                </c:pt>
                <c:pt idx="7">
                  <c:v>124.94762758709372</c:v>
                </c:pt>
                <c:pt idx="8">
                  <c:v>128.83458275073156</c:v>
                </c:pt>
                <c:pt idx="9">
                  <c:v>133.56853001042921</c:v>
                </c:pt>
                <c:pt idx="10">
                  <c:v>135.48673590115888</c:v>
                </c:pt>
                <c:pt idx="11">
                  <c:v>135.62310308676044</c:v>
                </c:pt>
                <c:pt idx="12">
                  <c:v>136.78193732502416</c:v>
                </c:pt>
                <c:pt idx="13">
                  <c:v>139.28874605436127</c:v>
                </c:pt>
                <c:pt idx="14">
                  <c:v>142.54690445839569</c:v>
                </c:pt>
                <c:pt idx="15">
                  <c:v>145.9699772491831</c:v>
                </c:pt>
                <c:pt idx="16">
                  <c:v>150.12924547233962</c:v>
                </c:pt>
                <c:pt idx="17">
                  <c:v>154.4751811004997</c:v>
                </c:pt>
                <c:pt idx="18">
                  <c:v>161.0281489081263</c:v>
                </c:pt>
                <c:pt idx="19">
                  <c:v>166.69483482092215</c:v>
                </c:pt>
                <c:pt idx="20">
                  <c:v>170.96805587629126</c:v>
                </c:pt>
                <c:pt idx="21">
                  <c:v>174.25137820133793</c:v>
                </c:pt>
                <c:pt idx="22">
                  <c:v>176.18811102297875</c:v>
                </c:pt>
                <c:pt idx="23">
                  <c:v>175.65457818990302</c:v>
                </c:pt>
                <c:pt idx="24">
                  <c:v>180.55188404375343</c:v>
                </c:pt>
                <c:pt idx="25">
                  <c:v>185.51415833419736</c:v>
                </c:pt>
                <c:pt idx="26">
                  <c:v>188.77570395000924</c:v>
                </c:pt>
                <c:pt idx="27">
                  <c:v>193.94221524381607</c:v>
                </c:pt>
                <c:pt idx="28">
                  <c:v>199.66263426147714</c:v>
                </c:pt>
                <c:pt idx="29">
                  <c:v>205.76099633133586</c:v>
                </c:pt>
                <c:pt idx="30">
                  <c:v>213.67533919434584</c:v>
                </c:pt>
                <c:pt idx="31">
                  <c:v>218.04115076836098</c:v>
                </c:pt>
                <c:pt idx="32">
                  <c:v>220.5620728541958</c:v>
                </c:pt>
                <c:pt idx="33">
                  <c:v>223.06255267112246</c:v>
                </c:pt>
                <c:pt idx="34">
                  <c:v>228.30809036984033</c:v>
                </c:pt>
                <c:pt idx="35">
                  <c:v>232.34602831612165</c:v>
                </c:pt>
                <c:pt idx="36">
                  <c:v>239.66291344017944</c:v>
                </c:pt>
                <c:pt idx="37">
                  <c:v>246.44643543507297</c:v>
                </c:pt>
                <c:pt idx="38">
                  <c:v>246.95287210426159</c:v>
                </c:pt>
                <c:pt idx="39">
                  <c:v>236.13371428512403</c:v>
                </c:pt>
                <c:pt idx="40">
                  <c:v>240.39984255166038</c:v>
                </c:pt>
              </c:numCache>
            </c:numRef>
          </c:val>
          <c:smooth val="0"/>
        </c:ser>
        <c:ser>
          <c:idx val="1"/>
          <c:order val="1"/>
          <c:tx>
            <c:strRef>
              <c:f>'graph EU15'!$A$22</c:f>
              <c:strCache>
                <c:ptCount val="1"/>
                <c:pt idx="0">
                  <c:v>Population</c:v>
                </c:pt>
              </c:strCache>
            </c:strRef>
          </c:tx>
          <c:spPr>
            <a:ln w="25400">
              <a:solidFill>
                <a:srgbClr val="FCF305"/>
              </a:solidFill>
              <a:prstDash val="solid"/>
            </a:ln>
          </c:spPr>
          <c:marker>
            <c:symbol val="none"/>
          </c:marker>
          <c:cat>
            <c:numRef>
              <c:f>'graph EU15'!$B$20:$AP$20</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cat>
          <c:val>
            <c:numRef>
              <c:f>'graph EU15'!$B$22:$AP$22</c:f>
              <c:numCache>
                <c:formatCode>#,##0.0</c:formatCode>
                <c:ptCount val="41"/>
                <c:pt idx="0">
                  <c:v>100</c:v>
                </c:pt>
                <c:pt idx="1">
                  <c:v>100.53601904794489</c:v>
                </c:pt>
                <c:pt idx="2">
                  <c:v>101.12974934975097</c:v>
                </c:pt>
                <c:pt idx="3">
                  <c:v>101.66049532097934</c:v>
                </c:pt>
                <c:pt idx="4">
                  <c:v>102.11134983659022</c:v>
                </c:pt>
                <c:pt idx="5">
                  <c:v>102.49995898017042</c:v>
                </c:pt>
                <c:pt idx="6">
                  <c:v>102.84271072756599</c:v>
                </c:pt>
                <c:pt idx="7">
                  <c:v>103.17410810395971</c:v>
                </c:pt>
                <c:pt idx="8">
                  <c:v>103.55031489362645</c:v>
                </c:pt>
                <c:pt idx="9">
                  <c:v>103.90490201006143</c:v>
                </c:pt>
                <c:pt idx="10">
                  <c:v>104.27387534052805</c:v>
                </c:pt>
                <c:pt idx="11">
                  <c:v>104.61682606087632</c:v>
                </c:pt>
                <c:pt idx="12">
                  <c:v>104.8251730460873</c:v>
                </c:pt>
                <c:pt idx="13">
                  <c:v>104.96979028582408</c:v>
                </c:pt>
                <c:pt idx="14">
                  <c:v>105.09869541211891</c:v>
                </c:pt>
                <c:pt idx="15">
                  <c:v>105.26056841976835</c:v>
                </c:pt>
                <c:pt idx="16">
                  <c:v>105.47342487163259</c:v>
                </c:pt>
                <c:pt idx="17">
                  <c:v>105.71008118856557</c:v>
                </c:pt>
                <c:pt idx="18">
                  <c:v>106.01637304993999</c:v>
                </c:pt>
                <c:pt idx="19">
                  <c:v>106.43977692831194</c:v>
                </c:pt>
                <c:pt idx="20">
                  <c:v>106.90482455441041</c:v>
                </c:pt>
                <c:pt idx="21">
                  <c:v>107.8079774601561</c:v>
                </c:pt>
                <c:pt idx="22">
                  <c:v>108.30734880100353</c:v>
                </c:pt>
                <c:pt idx="23">
                  <c:v>108.7505425644657</c:v>
                </c:pt>
                <c:pt idx="24">
                  <c:v>109.08660846848666</c:v>
                </c:pt>
                <c:pt idx="25">
                  <c:v>109.38862153096709</c:v>
                </c:pt>
                <c:pt idx="26">
                  <c:v>109.68109797829952</c:v>
                </c:pt>
                <c:pt idx="27">
                  <c:v>109.94787962198578</c:v>
                </c:pt>
                <c:pt idx="28">
                  <c:v>110.19995487539947</c:v>
                </c:pt>
                <c:pt idx="29">
                  <c:v>110.51886332410244</c:v>
                </c:pt>
                <c:pt idx="30">
                  <c:v>110.9413815087116</c:v>
                </c:pt>
                <c:pt idx="31">
                  <c:v>111.43828857834417</c:v>
                </c:pt>
                <c:pt idx="32">
                  <c:v>112.02616590586072</c:v>
                </c:pt>
                <c:pt idx="33">
                  <c:v>112.6883009371177</c:v>
                </c:pt>
                <c:pt idx="34">
                  <c:v>113.39017127788391</c:v>
                </c:pt>
                <c:pt idx="35">
                  <c:v>114.07196941500463</c:v>
                </c:pt>
                <c:pt idx="36">
                  <c:v>114.71169298980519</c:v>
                </c:pt>
                <c:pt idx="37">
                  <c:v>115.38607043359033</c:v>
                </c:pt>
                <c:pt idx="38">
                  <c:v>116.0274124978216</c:v>
                </c:pt>
                <c:pt idx="39">
                  <c:v>116.52583680958597</c:v>
                </c:pt>
                <c:pt idx="40">
                  <c:v>116.96509131944369</c:v>
                </c:pt>
              </c:numCache>
            </c:numRef>
          </c:val>
          <c:smooth val="0"/>
        </c:ser>
        <c:ser>
          <c:idx val="2"/>
          <c:order val="2"/>
          <c:tx>
            <c:strRef>
              <c:f>'graph EU15'!$A$23</c:f>
              <c:strCache>
                <c:ptCount val="1"/>
                <c:pt idx="0">
                  <c:v>DMC</c:v>
                </c:pt>
              </c:strCache>
            </c:strRef>
          </c:tx>
          <c:spPr>
            <a:ln w="25400">
              <a:solidFill>
                <a:srgbClr val="DD0806"/>
              </a:solidFill>
              <a:prstDash val="solid"/>
            </a:ln>
          </c:spPr>
          <c:marker>
            <c:symbol val="none"/>
          </c:marker>
          <c:cat>
            <c:numRef>
              <c:f>'graph EU15'!$B$20:$AP$20</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cat>
          <c:val>
            <c:numRef>
              <c:f>'graph EU15'!$B$23:$AP$23</c:f>
              <c:numCache>
                <c:formatCode>#,##0.0</c:formatCode>
                <c:ptCount val="41"/>
                <c:pt idx="0">
                  <c:v>100</c:v>
                </c:pt>
                <c:pt idx="1">
                  <c:v>102.32003132250715</c:v>
                </c:pt>
                <c:pt idx="2">
                  <c:v>105.15043918469928</c:v>
                </c:pt>
                <c:pt idx="3">
                  <c:v>110.77855865750293</c:v>
                </c:pt>
                <c:pt idx="4">
                  <c:v>109.93257608912363</c:v>
                </c:pt>
                <c:pt idx="5">
                  <c:v>105.77550175710495</c:v>
                </c:pt>
                <c:pt idx="6">
                  <c:v>106.54107887652312</c:v>
                </c:pt>
                <c:pt idx="7">
                  <c:v>107.05813820969823</c:v>
                </c:pt>
                <c:pt idx="8">
                  <c:v>107.75954633061666</c:v>
                </c:pt>
                <c:pt idx="9">
                  <c:v>112.54167634150221</c:v>
                </c:pt>
                <c:pt idx="10">
                  <c:v>111.93271806057083</c:v>
                </c:pt>
                <c:pt idx="11">
                  <c:v>107.1248654989331</c:v>
                </c:pt>
                <c:pt idx="12">
                  <c:v>105.87032927711009</c:v>
                </c:pt>
                <c:pt idx="13">
                  <c:v>104.39649855576718</c:v>
                </c:pt>
                <c:pt idx="14">
                  <c:v>105.22295074387873</c:v>
                </c:pt>
                <c:pt idx="15">
                  <c:v>106.33715539290533</c:v>
                </c:pt>
                <c:pt idx="16">
                  <c:v>107.69245407774082</c:v>
                </c:pt>
                <c:pt idx="17">
                  <c:v>108.3259787644852</c:v>
                </c:pt>
                <c:pt idx="18">
                  <c:v>112.8672430141759</c:v>
                </c:pt>
                <c:pt idx="19">
                  <c:v>115.66110783316776</c:v>
                </c:pt>
                <c:pt idx="20">
                  <c:v>115.31014457564891</c:v>
                </c:pt>
                <c:pt idx="21">
                  <c:v>112.15078590409735</c:v>
                </c:pt>
                <c:pt idx="22">
                  <c:v>112.42171832725036</c:v>
                </c:pt>
                <c:pt idx="23">
                  <c:v>108.5523092036411</c:v>
                </c:pt>
                <c:pt idx="24">
                  <c:v>113.17819912675841</c:v>
                </c:pt>
                <c:pt idx="25">
                  <c:v>112.98952946888284</c:v>
                </c:pt>
                <c:pt idx="26">
                  <c:v>112.0913413431882</c:v>
                </c:pt>
                <c:pt idx="27">
                  <c:v>112.9983900297653</c:v>
                </c:pt>
                <c:pt idx="28">
                  <c:v>113.96868851068007</c:v>
                </c:pt>
                <c:pt idx="29">
                  <c:v>115.76919497661366</c:v>
                </c:pt>
                <c:pt idx="30">
                  <c:v>122.92745533804714</c:v>
                </c:pt>
                <c:pt idx="31">
                  <c:v>121.42070501446591</c:v>
                </c:pt>
                <c:pt idx="32">
                  <c:v>120.50325378085147</c:v>
                </c:pt>
                <c:pt idx="33">
                  <c:v>118.44011609121168</c:v>
                </c:pt>
                <c:pt idx="34">
                  <c:v>123.46475744948746</c:v>
                </c:pt>
                <c:pt idx="35">
                  <c:v>123.92075519450457</c:v>
                </c:pt>
                <c:pt idx="36">
                  <c:v>127.06944798583588</c:v>
                </c:pt>
                <c:pt idx="37">
                  <c:v>128.31991623192221</c:v>
                </c:pt>
                <c:pt idx="38">
                  <c:v>124.2240512067505</c:v>
                </c:pt>
                <c:pt idx="39">
                  <c:v>110.79557545655874</c:v>
                </c:pt>
              </c:numCache>
            </c:numRef>
          </c:val>
          <c:smooth val="0"/>
        </c:ser>
        <c:ser>
          <c:idx val="3"/>
          <c:order val="3"/>
          <c:tx>
            <c:strRef>
              <c:f>'graph EU15'!$A$24</c:f>
              <c:strCache>
                <c:ptCount val="1"/>
                <c:pt idx="0">
                  <c:v>Material Productivity</c:v>
                </c:pt>
              </c:strCache>
            </c:strRef>
          </c:tx>
          <c:spPr>
            <a:ln w="25400">
              <a:solidFill>
                <a:srgbClr val="0000D4"/>
              </a:solidFill>
              <a:prstDash val="solid"/>
            </a:ln>
          </c:spPr>
          <c:marker>
            <c:symbol val="none"/>
          </c:marker>
          <c:cat>
            <c:numRef>
              <c:f>'graph EU15'!$B$20:$AP$20</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cat>
          <c:val>
            <c:numRef>
              <c:f>'graph EU15'!$B$24:$AP$24</c:f>
              <c:numCache>
                <c:formatCode>#,##0.0</c:formatCode>
                <c:ptCount val="41"/>
                <c:pt idx="0">
                  <c:v>100</c:v>
                </c:pt>
                <c:pt idx="1">
                  <c:v>101.00579438171444</c:v>
                </c:pt>
                <c:pt idx="2">
                  <c:v>102.6945764413842</c:v>
                </c:pt>
                <c:pt idx="3">
                  <c:v>103.24202805135508</c:v>
                </c:pt>
                <c:pt idx="4">
                  <c:v>106.16499634011278</c:v>
                </c:pt>
                <c:pt idx="5">
                  <c:v>109.86242219098676</c:v>
                </c:pt>
                <c:pt idx="6">
                  <c:v>114.04283834272448</c:v>
                </c:pt>
                <c:pt idx="7">
                  <c:v>116.71006957206261</c:v>
                </c:pt>
                <c:pt idx="8">
                  <c:v>119.55746580025001</c:v>
                </c:pt>
                <c:pt idx="9">
                  <c:v>118.68361513038251</c:v>
                </c:pt>
                <c:pt idx="10">
                  <c:v>121.04301427563126</c:v>
                </c:pt>
                <c:pt idx="11">
                  <c:v>126.60282228136023</c:v>
                </c:pt>
                <c:pt idx="12">
                  <c:v>129.19761207788872</c:v>
                </c:pt>
                <c:pt idx="13">
                  <c:v>133.4228139653124</c:v>
                </c:pt>
                <c:pt idx="14">
                  <c:v>135.47130492982134</c:v>
                </c:pt>
                <c:pt idx="15">
                  <c:v>137.2709065893651</c:v>
                </c:pt>
                <c:pt idx="16">
                  <c:v>139.40553844558562</c:v>
                </c:pt>
                <c:pt idx="17">
                  <c:v>142.6021558839075</c:v>
                </c:pt>
                <c:pt idx="18">
                  <c:v>142.67040162210881</c:v>
                </c:pt>
                <c:pt idx="19">
                  <c:v>144.12349833391414</c:v>
                </c:pt>
                <c:pt idx="20">
                  <c:v>148.26800929395083</c:v>
                </c:pt>
                <c:pt idx="21">
                  <c:v>155.37240938315333</c:v>
                </c:pt>
                <c:pt idx="22">
                  <c:v>156.72070632305199</c:v>
                </c:pt>
                <c:pt idx="23">
                  <c:v>161.81560712852266</c:v>
                </c:pt>
                <c:pt idx="24">
                  <c:v>159.52885399911443</c:v>
                </c:pt>
                <c:pt idx="25">
                  <c:v>164.18703503432829</c:v>
                </c:pt>
                <c:pt idx="26">
                  <c:v>168.41238733332472</c:v>
                </c:pt>
                <c:pt idx="27">
                  <c:v>171.63272431822179</c:v>
                </c:pt>
                <c:pt idx="28">
                  <c:v>175.19077991563151</c:v>
                </c:pt>
                <c:pt idx="29">
                  <c:v>177.73380593421359</c:v>
                </c:pt>
                <c:pt idx="30">
                  <c:v>173.82230731673772</c:v>
                </c:pt>
                <c:pt idx="31">
                  <c:v>179.57493389812208</c:v>
                </c:pt>
                <c:pt idx="32">
                  <c:v>183.0341222613892</c:v>
                </c:pt>
                <c:pt idx="33">
                  <c:v>188.33361535996829</c:v>
                </c:pt>
                <c:pt idx="34">
                  <c:v>184.9176194779688</c:v>
                </c:pt>
                <c:pt idx="35">
                  <c:v>187.49565232348212</c:v>
                </c:pt>
                <c:pt idx="36">
                  <c:v>188.60781819630955</c:v>
                </c:pt>
                <c:pt idx="37">
                  <c:v>192.05626271579843</c:v>
                </c:pt>
                <c:pt idx="38">
                  <c:v>198.79634394892588</c:v>
                </c:pt>
                <c:pt idx="39">
                  <c:v>213.12558133488687</c:v>
                </c:pt>
              </c:numCache>
            </c:numRef>
          </c:val>
          <c:smooth val="0"/>
        </c:ser>
        <c:dLbls>
          <c:showLegendKey val="0"/>
          <c:showVal val="0"/>
          <c:showCatName val="0"/>
          <c:showSerName val="0"/>
          <c:showPercent val="0"/>
          <c:showBubbleSize val="0"/>
        </c:dLbls>
        <c:marker val="1"/>
        <c:smooth val="0"/>
        <c:axId val="111221376"/>
        <c:axId val="111227264"/>
      </c:lineChart>
      <c:catAx>
        <c:axId val="111221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de-DE"/>
          </a:p>
        </c:txPr>
        <c:crossAx val="111227264"/>
        <c:crossesAt val="0"/>
        <c:auto val="1"/>
        <c:lblAlgn val="ctr"/>
        <c:lblOffset val="100"/>
        <c:tickLblSkip val="2"/>
        <c:tickMarkSkip val="1"/>
        <c:noMultiLvlLbl val="0"/>
      </c:catAx>
      <c:valAx>
        <c:axId val="111227264"/>
        <c:scaling>
          <c:orientation val="minMax"/>
          <c:max val="260"/>
          <c:min val="8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 1970=100]</a:t>
                </a:r>
              </a:p>
            </c:rich>
          </c:tx>
          <c:layout>
            <c:manualLayout>
              <c:xMode val="edge"/>
              <c:yMode val="edge"/>
              <c:x val="6.8974781868482724E-3"/>
              <c:y val="0.2323361374699959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1221376"/>
        <c:crosses val="autoZero"/>
        <c:crossBetween val="between"/>
        <c:majorUnit val="20"/>
      </c:valAx>
      <c:spPr>
        <a:solidFill>
          <a:srgbClr val="FFFFFF"/>
        </a:solidFill>
        <a:ln w="12700">
          <a:solidFill>
            <a:srgbClr val="808080"/>
          </a:solidFill>
          <a:prstDash val="solid"/>
        </a:ln>
      </c:spPr>
    </c:plotArea>
    <c:legend>
      <c:legendPos val="r"/>
      <c:layout>
        <c:manualLayout>
          <c:xMode val="edge"/>
          <c:yMode val="edge"/>
          <c:x val="0.10391827150029259"/>
          <c:y val="0.18118482311698939"/>
          <c:w val="0.15758098547175539"/>
          <c:h val="0.3292685727799142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45" footer="0.4921259845000004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de-DE"/>
              <a:t>EU12</a:t>
            </a:r>
          </a:p>
        </c:rich>
      </c:tx>
      <c:layout>
        <c:manualLayout>
          <c:xMode val="edge"/>
          <c:yMode val="edge"/>
          <c:x val="0.46786922209695608"/>
          <c:y val="2.7480936516681015E-2"/>
        </c:manualLayout>
      </c:layout>
      <c:overlay val="0"/>
      <c:spPr>
        <a:noFill/>
        <a:ln w="25400">
          <a:noFill/>
        </a:ln>
      </c:spPr>
    </c:title>
    <c:autoTitleDeleted val="0"/>
    <c:plotArea>
      <c:layout>
        <c:manualLayout>
          <c:layoutTarget val="inner"/>
          <c:xMode val="edge"/>
          <c:yMode val="edge"/>
          <c:x val="0.10129257502118238"/>
          <c:y val="0.10558740786144245"/>
          <c:w val="0.86375816587595289"/>
          <c:h val="0.75090181841042403"/>
        </c:manualLayout>
      </c:layout>
      <c:lineChart>
        <c:grouping val="standard"/>
        <c:varyColors val="0"/>
        <c:ser>
          <c:idx val="0"/>
          <c:order val="0"/>
          <c:tx>
            <c:strRef>
              <c:f>'graph EU12'!$A$21</c:f>
              <c:strCache>
                <c:ptCount val="1"/>
                <c:pt idx="0">
                  <c:v>GDP</c:v>
                </c:pt>
              </c:strCache>
            </c:strRef>
          </c:tx>
          <c:spPr>
            <a:ln w="25400">
              <a:solidFill>
                <a:srgbClr val="000000"/>
              </a:solidFill>
              <a:prstDash val="solid"/>
            </a:ln>
          </c:spPr>
          <c:marker>
            <c:symbol val="none"/>
          </c:marker>
          <c:cat>
            <c:numRef>
              <c:f>'graph EU12'!$B$20:$T$20</c:f>
              <c:numCache>
                <c:formatCode>General</c:formatCod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'graph EU12'!$B$21:$T$21</c:f>
              <c:numCache>
                <c:formatCode>#,##0.0</c:formatCode>
                <c:ptCount val="19"/>
                <c:pt idx="0">
                  <c:v>100</c:v>
                </c:pt>
                <c:pt idx="1">
                  <c:v>100.66326392713398</c:v>
                </c:pt>
                <c:pt idx="2">
                  <c:v>104.20339863250747</c:v>
                </c:pt>
                <c:pt idx="3">
                  <c:v>109.99460047852996</c:v>
                </c:pt>
                <c:pt idx="4">
                  <c:v>114.23424980536853</c:v>
                </c:pt>
                <c:pt idx="5">
                  <c:v>117.20062652692025</c:v>
                </c:pt>
                <c:pt idx="6">
                  <c:v>120.37340725261443</c:v>
                </c:pt>
                <c:pt idx="7">
                  <c:v>123.68359698125786</c:v>
                </c:pt>
                <c:pt idx="8">
                  <c:v>128.9408868311169</c:v>
                </c:pt>
                <c:pt idx="9">
                  <c:v>132.79600274849648</c:v>
                </c:pt>
                <c:pt idx="10">
                  <c:v>136.93911797906637</c:v>
                </c:pt>
                <c:pt idx="11">
                  <c:v>142.94083893943704</c:v>
                </c:pt>
                <c:pt idx="12">
                  <c:v>151.06654844009927</c:v>
                </c:pt>
                <c:pt idx="13">
                  <c:v>158.41188519262047</c:v>
                </c:pt>
                <c:pt idx="14">
                  <c:v>168.81537686493863</c:v>
                </c:pt>
                <c:pt idx="15">
                  <c:v>179.18654373860582</c:v>
                </c:pt>
                <c:pt idx="16">
                  <c:v>186.82803830972051</c:v>
                </c:pt>
                <c:pt idx="17">
                  <c:v>179.98018653463851</c:v>
                </c:pt>
                <c:pt idx="18">
                  <c:v>184.09772422579852</c:v>
                </c:pt>
              </c:numCache>
            </c:numRef>
          </c:val>
          <c:smooth val="0"/>
        </c:ser>
        <c:ser>
          <c:idx val="1"/>
          <c:order val="1"/>
          <c:tx>
            <c:strRef>
              <c:f>'graph EU12'!$A$22</c:f>
              <c:strCache>
                <c:ptCount val="1"/>
                <c:pt idx="0">
                  <c:v>Population</c:v>
                </c:pt>
              </c:strCache>
            </c:strRef>
          </c:tx>
          <c:spPr>
            <a:ln w="25400">
              <a:solidFill>
                <a:srgbClr val="FCF305"/>
              </a:solidFill>
              <a:prstDash val="solid"/>
            </a:ln>
          </c:spPr>
          <c:marker>
            <c:symbol val="none"/>
          </c:marker>
          <c:cat>
            <c:numRef>
              <c:f>'graph EU12'!$B$20:$T$20</c:f>
              <c:numCache>
                <c:formatCode>General</c:formatCod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'graph EU12'!$B$22:$T$22</c:f>
              <c:numCache>
                <c:formatCode>#,##0.0</c:formatCode>
                <c:ptCount val="19"/>
                <c:pt idx="0">
                  <c:v>100</c:v>
                </c:pt>
                <c:pt idx="1">
                  <c:v>99.928838240070604</c:v>
                </c:pt>
                <c:pt idx="2">
                  <c:v>99.8766637780586</c:v>
                </c:pt>
                <c:pt idx="3">
                  <c:v>99.772288564940908</c:v>
                </c:pt>
                <c:pt idx="4">
                  <c:v>99.61980431037108</c:v>
                </c:pt>
                <c:pt idx="5">
                  <c:v>99.460178811279647</c:v>
                </c:pt>
                <c:pt idx="6">
                  <c:v>99.30025380429943</c:v>
                </c:pt>
                <c:pt idx="7">
                  <c:v>99.147255034610254</c:v>
                </c:pt>
                <c:pt idx="8">
                  <c:v>98.81437501914175</c:v>
                </c:pt>
                <c:pt idx="9">
                  <c:v>98.105544063778979</c:v>
                </c:pt>
                <c:pt idx="10">
                  <c:v>97.562256470276438</c:v>
                </c:pt>
                <c:pt idx="11">
                  <c:v>97.398117697136229</c:v>
                </c:pt>
                <c:pt idx="12">
                  <c:v>97.259904664855085</c:v>
                </c:pt>
                <c:pt idx="13">
                  <c:v>97.150058503561326</c:v>
                </c:pt>
                <c:pt idx="14">
                  <c:v>97.054891045508427</c:v>
                </c:pt>
                <c:pt idx="15">
                  <c:v>97.005811185382186</c:v>
                </c:pt>
                <c:pt idx="16">
                  <c:v>97.009711360210275</c:v>
                </c:pt>
                <c:pt idx="17">
                  <c:v>97.019698399123769</c:v>
                </c:pt>
                <c:pt idx="18">
                  <c:v>96.931874048276129</c:v>
                </c:pt>
              </c:numCache>
            </c:numRef>
          </c:val>
          <c:smooth val="0"/>
        </c:ser>
        <c:ser>
          <c:idx val="2"/>
          <c:order val="2"/>
          <c:tx>
            <c:strRef>
              <c:f>'graph EU12'!$A$23</c:f>
              <c:strCache>
                <c:ptCount val="1"/>
                <c:pt idx="0">
                  <c:v>DMC</c:v>
                </c:pt>
              </c:strCache>
            </c:strRef>
          </c:tx>
          <c:spPr>
            <a:ln w="25400">
              <a:solidFill>
                <a:srgbClr val="DD0806"/>
              </a:solidFill>
              <a:prstDash val="solid"/>
            </a:ln>
          </c:spPr>
          <c:marker>
            <c:symbol val="none"/>
          </c:marker>
          <c:cat>
            <c:numRef>
              <c:f>'graph EU12'!$B$20:$T$20</c:f>
              <c:numCache>
                <c:formatCode>General</c:formatCod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'graph EU12'!$B$23:$T$23</c:f>
              <c:numCache>
                <c:formatCode>#,##0.0</c:formatCode>
                <c:ptCount val="19"/>
                <c:pt idx="0">
                  <c:v>100</c:v>
                </c:pt>
                <c:pt idx="1">
                  <c:v>101.73800303381648</c:v>
                </c:pt>
                <c:pt idx="2">
                  <c:v>96.071845281623609</c:v>
                </c:pt>
                <c:pt idx="3">
                  <c:v>101.67158344397834</c:v>
                </c:pt>
                <c:pt idx="4">
                  <c:v>104.14474020436373</c:v>
                </c:pt>
                <c:pt idx="5">
                  <c:v>102.51521297206033</c:v>
                </c:pt>
                <c:pt idx="6">
                  <c:v>100.64273131551651</c:v>
                </c:pt>
                <c:pt idx="7">
                  <c:v>96.932222189815761</c:v>
                </c:pt>
                <c:pt idx="8">
                  <c:v>103.09167657605134</c:v>
                </c:pt>
                <c:pt idx="9">
                  <c:v>110.79107345934062</c:v>
                </c:pt>
                <c:pt idx="10">
                  <c:v>108.43735446110641</c:v>
                </c:pt>
                <c:pt idx="11">
                  <c:v>113.58901240688904</c:v>
                </c:pt>
                <c:pt idx="12">
                  <c:v>122.17536871537446</c:v>
                </c:pt>
                <c:pt idx="13">
                  <c:v>127.8137128220791</c:v>
                </c:pt>
                <c:pt idx="14">
                  <c:v>130.36339975094393</c:v>
                </c:pt>
                <c:pt idx="15">
                  <c:v>140.35005016732711</c:v>
                </c:pt>
                <c:pt idx="16">
                  <c:v>153.30419269907273</c:v>
                </c:pt>
                <c:pt idx="17">
                  <c:v>132.42008902688633</c:v>
                </c:pt>
              </c:numCache>
            </c:numRef>
          </c:val>
          <c:smooth val="0"/>
        </c:ser>
        <c:ser>
          <c:idx val="3"/>
          <c:order val="3"/>
          <c:tx>
            <c:strRef>
              <c:f>'graph EU12'!$A$24</c:f>
              <c:strCache>
                <c:ptCount val="1"/>
                <c:pt idx="0">
                  <c:v>Material Productivity</c:v>
                </c:pt>
              </c:strCache>
            </c:strRef>
          </c:tx>
          <c:spPr>
            <a:ln w="25400">
              <a:solidFill>
                <a:srgbClr val="0000D4"/>
              </a:solidFill>
              <a:prstDash val="solid"/>
            </a:ln>
          </c:spPr>
          <c:marker>
            <c:symbol val="none"/>
          </c:marker>
          <c:cat>
            <c:numRef>
              <c:f>'graph EU12'!$B$20:$T$20</c:f>
              <c:numCache>
                <c:formatCode>General</c:formatCod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'graph EU12'!$B$24:$T$24</c:f>
              <c:numCache>
                <c:formatCode>#,##0.0</c:formatCode>
                <c:ptCount val="19"/>
                <c:pt idx="0">
                  <c:v>100</c:v>
                </c:pt>
                <c:pt idx="1">
                  <c:v>98.943620795932816</c:v>
                </c:pt>
                <c:pt idx="2">
                  <c:v>108.46403368962794</c:v>
                </c:pt>
                <c:pt idx="3">
                  <c:v>108.18617823448933</c:v>
                </c:pt>
                <c:pt idx="4">
                  <c:v>109.68796847657029</c:v>
                </c:pt>
                <c:pt idx="5">
                  <c:v>114.32510661501753</c:v>
                </c:pt>
                <c:pt idx="6">
                  <c:v>119.60467057997654</c:v>
                </c:pt>
                <c:pt idx="7">
                  <c:v>127.59802074799924</c:v>
                </c:pt>
                <c:pt idx="8">
                  <c:v>125.07400317230892</c:v>
                </c:pt>
                <c:pt idx="9">
                  <c:v>119.86164462720137</c:v>
                </c:pt>
                <c:pt idx="10">
                  <c:v>126.2840823253234</c:v>
                </c:pt>
                <c:pt idx="11">
                  <c:v>125.8403747955888</c:v>
                </c:pt>
                <c:pt idx="12">
                  <c:v>123.64730307631081</c:v>
                </c:pt>
                <c:pt idx="13">
                  <c:v>123.93966319806002</c:v>
                </c:pt>
                <c:pt idx="14">
                  <c:v>129.49599134991587</c:v>
                </c:pt>
                <c:pt idx="15">
                  <c:v>127.67116472347344</c:v>
                </c:pt>
                <c:pt idx="16">
                  <c:v>121.86753344473308</c:v>
                </c:pt>
                <c:pt idx="17">
                  <c:v>135.91607425826126</c:v>
                </c:pt>
              </c:numCache>
            </c:numRef>
          </c:val>
          <c:smooth val="0"/>
        </c:ser>
        <c:dLbls>
          <c:showLegendKey val="0"/>
          <c:showVal val="0"/>
          <c:showCatName val="0"/>
          <c:showSerName val="0"/>
          <c:showPercent val="0"/>
          <c:showBubbleSize val="0"/>
        </c:dLbls>
        <c:marker val="1"/>
        <c:smooth val="0"/>
        <c:axId val="111143936"/>
        <c:axId val="111256320"/>
      </c:lineChart>
      <c:catAx>
        <c:axId val="111143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1256320"/>
        <c:crossesAt val="0"/>
        <c:auto val="1"/>
        <c:lblAlgn val="ctr"/>
        <c:lblOffset val="100"/>
        <c:tickMarkSkip val="1"/>
        <c:noMultiLvlLbl val="0"/>
      </c:catAx>
      <c:valAx>
        <c:axId val="111256320"/>
        <c:scaling>
          <c:orientation val="minMax"/>
          <c:max val="200"/>
          <c:min val="8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 1992=100]</a:t>
                </a:r>
              </a:p>
            </c:rich>
          </c:tx>
          <c:layout>
            <c:manualLayout>
              <c:xMode val="edge"/>
              <c:yMode val="edge"/>
              <c:x val="2.7372237933745616E-2"/>
              <c:y val="0.272716771182045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1143936"/>
        <c:crosses val="autoZero"/>
        <c:crossBetween val="between"/>
      </c:valAx>
      <c:spPr>
        <a:solidFill>
          <a:srgbClr val="FFFFFF"/>
        </a:solidFill>
        <a:ln w="12700">
          <a:solidFill>
            <a:srgbClr val="808080"/>
          </a:solidFill>
          <a:prstDash val="solid"/>
        </a:ln>
      </c:spPr>
    </c:plotArea>
    <c:legend>
      <c:legendPos val="r"/>
      <c:layout>
        <c:manualLayout>
          <c:xMode val="edge"/>
          <c:yMode val="edge"/>
          <c:x val="0.10935738444193922"/>
          <c:y val="0.15267186953711648"/>
          <c:w val="0.23449830890642656"/>
          <c:h val="0.2396948351732730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45" footer="0.4921259845000004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168275</xdr:colOff>
      <xdr:row>27</xdr:row>
      <xdr:rowOff>38100</xdr:rowOff>
    </xdr:from>
    <xdr:to>
      <xdr:col>16</xdr:col>
      <xdr:colOff>206375</xdr:colOff>
      <xdr:row>60</xdr:row>
      <xdr:rowOff>161925</xdr:rowOff>
    </xdr:to>
    <xdr:graphicFrame macro="">
      <xdr:nvGraphicFramePr>
        <xdr:cNvPr id="2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825500</xdr:colOff>
      <xdr:row>27</xdr:row>
      <xdr:rowOff>22225</xdr:rowOff>
    </xdr:from>
    <xdr:to>
      <xdr:col>15</xdr:col>
      <xdr:colOff>241300</xdr:colOff>
      <xdr:row>65</xdr:row>
      <xdr:rowOff>111125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appsso.eurostat.ec.europa.eu/nui/show.do?dataset=env_ac_mfa&amp;lang=en" TargetMode="External"/><Relationship Id="rId3" Type="http://schemas.openxmlformats.org/officeDocument/2006/relationships/hyperlink" Target="http://epp.eurostat.ec.europa.eu/" TargetMode="External"/><Relationship Id="rId7" Type="http://schemas.openxmlformats.org/officeDocument/2006/relationships/hyperlink" Target="http://epp.eurostat.ec.europa.eu/" TargetMode="External"/><Relationship Id="rId2" Type="http://schemas.openxmlformats.org/officeDocument/2006/relationships/hyperlink" Target="http://wupperinst.org/" TargetMode="External"/><Relationship Id="rId1" Type="http://schemas.openxmlformats.org/officeDocument/2006/relationships/hyperlink" Target="mailto:soeren.steger@wupperinst.org" TargetMode="External"/><Relationship Id="rId6" Type="http://schemas.openxmlformats.org/officeDocument/2006/relationships/hyperlink" Target="http://www.conference-board.org/data/economydatabase/" TargetMode="External"/><Relationship Id="rId11" Type="http://schemas.openxmlformats.org/officeDocument/2006/relationships/comments" Target="../comments1.xml"/><Relationship Id="rId5" Type="http://schemas.openxmlformats.org/officeDocument/2006/relationships/hyperlink" Target="http://www.conference-board.org/data/economydatabase/" TargetMode="External"/><Relationship Id="rId10" Type="http://schemas.openxmlformats.org/officeDocument/2006/relationships/vmlDrawing" Target="../drawings/vmlDrawing1.vml"/><Relationship Id="rId4" Type="http://schemas.openxmlformats.org/officeDocument/2006/relationships/hyperlink" Target="http://appsso.eurostat.ec.europa.eu/nui/show.do?dataset=demo_gind&amp;lang=en"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zoomScale="75" workbookViewId="0">
      <selection activeCell="C3" sqref="C3"/>
    </sheetView>
  </sheetViews>
  <sheetFormatPr baseColWidth="10" defaultColWidth="11.42578125" defaultRowHeight="12.75" x14ac:dyDescent="0.2"/>
  <cols>
    <col min="1" max="1" width="17.85546875" bestFit="1" customWidth="1"/>
    <col min="2" max="39" width="11.140625" bestFit="1" customWidth="1"/>
    <col min="44" max="44" width="28.140625" customWidth="1"/>
    <col min="45" max="45" width="13.28515625" customWidth="1"/>
  </cols>
  <sheetData>
    <row r="1" spans="1:47" s="9" customFormat="1" x14ac:dyDescent="0.2"/>
    <row r="2" spans="1:47" s="9" customFormat="1" x14ac:dyDescent="0.2">
      <c r="B2" s="11" t="s">
        <v>13</v>
      </c>
      <c r="C2" s="12">
        <v>5</v>
      </c>
    </row>
    <row r="3" spans="1:47" s="9" customFormat="1" x14ac:dyDescent="0.2">
      <c r="B3" s="11" t="s">
        <v>14</v>
      </c>
      <c r="C3" s="12" t="s">
        <v>103</v>
      </c>
    </row>
    <row r="4" spans="1:47" s="9" customFormat="1" x14ac:dyDescent="0.2">
      <c r="B4" s="11" t="s">
        <v>15</v>
      </c>
      <c r="C4" s="12" t="s">
        <v>27</v>
      </c>
    </row>
    <row r="5" spans="1:47" s="9" customFormat="1" x14ac:dyDescent="0.2">
      <c r="B5" s="13" t="s">
        <v>16</v>
      </c>
      <c r="C5" s="13"/>
    </row>
    <row r="6" spans="1:47" s="10" customFormat="1" ht="13.5" thickBot="1" x14ac:dyDescent="0.25"/>
    <row r="9" spans="1:47" x14ac:dyDescent="0.2">
      <c r="A9" s="3" t="s">
        <v>1</v>
      </c>
    </row>
    <row r="10" spans="1:47" x14ac:dyDescent="0.2">
      <c r="B10" s="1">
        <v>1970</v>
      </c>
      <c r="C10" s="1">
        <v>1971</v>
      </c>
      <c r="D10" s="1">
        <v>1972</v>
      </c>
      <c r="E10" s="1">
        <v>1973</v>
      </c>
      <c r="F10" s="1">
        <v>1974</v>
      </c>
      <c r="G10" s="1">
        <v>1975</v>
      </c>
      <c r="H10" s="1">
        <v>1976</v>
      </c>
      <c r="I10" s="1">
        <v>1977</v>
      </c>
      <c r="J10" s="1">
        <v>1978</v>
      </c>
      <c r="K10" s="1">
        <v>1979</v>
      </c>
      <c r="L10" s="1">
        <v>1980</v>
      </c>
      <c r="M10" s="1">
        <v>1981</v>
      </c>
      <c r="N10" s="1">
        <v>1982</v>
      </c>
      <c r="O10" s="1">
        <v>1983</v>
      </c>
      <c r="P10" s="1">
        <v>1984</v>
      </c>
      <c r="Q10" s="1">
        <v>1985</v>
      </c>
      <c r="R10" s="1">
        <v>1986</v>
      </c>
      <c r="S10" s="1">
        <v>1987</v>
      </c>
      <c r="T10" s="1">
        <v>1988</v>
      </c>
      <c r="U10" s="1">
        <v>1989</v>
      </c>
      <c r="V10" s="1">
        <v>1990</v>
      </c>
      <c r="W10" s="1">
        <v>1991</v>
      </c>
      <c r="X10" s="1">
        <v>1992</v>
      </c>
      <c r="Y10" s="1">
        <v>1993</v>
      </c>
      <c r="Z10" s="1">
        <v>1994</v>
      </c>
      <c r="AA10" s="1">
        <v>1995</v>
      </c>
      <c r="AB10" s="1">
        <v>1996</v>
      </c>
      <c r="AC10" s="1">
        <v>1997</v>
      </c>
      <c r="AD10" s="1">
        <v>1998</v>
      </c>
      <c r="AE10" s="1">
        <v>1999</v>
      </c>
      <c r="AF10" s="1">
        <v>2000</v>
      </c>
      <c r="AG10" s="1">
        <v>2001</v>
      </c>
      <c r="AH10" s="1">
        <v>2002</v>
      </c>
      <c r="AI10" s="1">
        <v>2003</v>
      </c>
      <c r="AJ10" s="1">
        <v>2004</v>
      </c>
      <c r="AK10" s="1">
        <v>2005</v>
      </c>
      <c r="AL10" s="1">
        <v>2006</v>
      </c>
      <c r="AM10" s="1">
        <v>2007</v>
      </c>
      <c r="AN10" s="1">
        <v>2008</v>
      </c>
      <c r="AO10" s="1">
        <v>2009</v>
      </c>
      <c r="AP10" s="1">
        <v>2010</v>
      </c>
      <c r="AQ10" s="1">
        <v>2011</v>
      </c>
      <c r="AS10" s="2" t="s">
        <v>8</v>
      </c>
      <c r="AT10" s="2" t="s">
        <v>10</v>
      </c>
    </row>
    <row r="11" spans="1:47" x14ac:dyDescent="0.2">
      <c r="A11" t="s">
        <v>0</v>
      </c>
      <c r="B11" s="4">
        <v>5911784.7702400004</v>
      </c>
      <c r="C11" s="4">
        <v>6109779.9275900004</v>
      </c>
      <c r="D11" s="4">
        <v>6383769.7331799986</v>
      </c>
      <c r="E11" s="4">
        <v>6761310.0509700002</v>
      </c>
      <c r="F11" s="4">
        <v>6899639.0028900001</v>
      </c>
      <c r="G11" s="4">
        <v>6869938.9607999995</v>
      </c>
      <c r="H11" s="4">
        <v>7182964.5377199994</v>
      </c>
      <c r="I11" s="4">
        <v>7386634.8184700003</v>
      </c>
      <c r="J11" s="4">
        <v>7616423.2418599995</v>
      </c>
      <c r="K11" s="4">
        <v>7896284.0149899982</v>
      </c>
      <c r="L11" s="4">
        <v>8009684.218700001</v>
      </c>
      <c r="M11" s="4">
        <v>8017745.9532099999</v>
      </c>
      <c r="N11" s="4">
        <v>8086253.7392200008</v>
      </c>
      <c r="O11" s="4">
        <v>8234450.8758999994</v>
      </c>
      <c r="P11" s="4">
        <v>8427066.1882199999</v>
      </c>
      <c r="Q11" s="4">
        <v>8629430.8841399997</v>
      </c>
      <c r="R11" s="4">
        <v>8875317.8695099987</v>
      </c>
      <c r="S11" s="4">
        <v>9132240.2301000003</v>
      </c>
      <c r="T11" s="4">
        <v>9519637.5829499997</v>
      </c>
      <c r="U11" s="4">
        <v>9854639.8577200007</v>
      </c>
      <c r="V11" s="4">
        <v>10107263.48927</v>
      </c>
      <c r="W11" s="4">
        <v>10301366.438440001</v>
      </c>
      <c r="X11" s="4">
        <v>10415861.91443</v>
      </c>
      <c r="Y11" s="4">
        <v>10384320.60166</v>
      </c>
      <c r="Z11" s="4">
        <v>10673838.78328</v>
      </c>
      <c r="AA11" s="4">
        <v>10967197.75904</v>
      </c>
      <c r="AB11" s="4">
        <v>11160013.316029998</v>
      </c>
      <c r="AC11" s="4">
        <v>11465446.34385</v>
      </c>
      <c r="AD11" s="4">
        <v>11803625.204129998</v>
      </c>
      <c r="AE11" s="4">
        <v>12164147.244209999</v>
      </c>
      <c r="AF11" s="4">
        <v>12632026.160249999</v>
      </c>
      <c r="AG11" s="4">
        <v>12890123.543980001</v>
      </c>
      <c r="AH11" s="4">
        <v>13039155.031920001</v>
      </c>
      <c r="AI11" s="4">
        <v>13186978.016919998</v>
      </c>
      <c r="AJ11" s="4">
        <v>13497082.915709998</v>
      </c>
      <c r="AK11" s="4">
        <v>13735797.116249999</v>
      </c>
      <c r="AL11" s="4">
        <v>14168355.616670003</v>
      </c>
      <c r="AM11" s="4">
        <v>14569382.836849999</v>
      </c>
      <c r="AN11" s="4">
        <v>14599322.282730002</v>
      </c>
      <c r="AO11" s="4">
        <v>13959716.95851</v>
      </c>
      <c r="AP11" s="4">
        <v>14211921.279649999</v>
      </c>
      <c r="AQ11" s="4">
        <v>14416064.56897</v>
      </c>
      <c r="AR11" s="2" t="s">
        <v>0</v>
      </c>
      <c r="AS11" s="7" t="s">
        <v>28</v>
      </c>
      <c r="AT11" s="2" t="s">
        <v>20</v>
      </c>
    </row>
    <row r="12" spans="1:47" x14ac:dyDescent="0.2">
      <c r="A12" t="s">
        <v>2</v>
      </c>
      <c r="B12" s="4">
        <v>340749.83100000001</v>
      </c>
      <c r="C12" s="4">
        <v>342576.315</v>
      </c>
      <c r="D12" s="4">
        <v>344599.45</v>
      </c>
      <c r="E12" s="4">
        <v>346407.96600000001</v>
      </c>
      <c r="F12" s="4">
        <v>347944.25199999998</v>
      </c>
      <c r="G12" s="4">
        <v>349268.43699999998</v>
      </c>
      <c r="H12" s="4">
        <v>350436.36300000001</v>
      </c>
      <c r="I12" s="4">
        <v>351565.59899999999</v>
      </c>
      <c r="J12" s="4">
        <v>352847.52299999999</v>
      </c>
      <c r="K12" s="4">
        <v>354055.77799999999</v>
      </c>
      <c r="L12" s="4">
        <v>355313.054</v>
      </c>
      <c r="M12" s="4">
        <v>356481.658</v>
      </c>
      <c r="N12" s="4">
        <v>357191.6</v>
      </c>
      <c r="O12" s="4">
        <v>357684.38299999997</v>
      </c>
      <c r="P12" s="4">
        <v>358123.62699999998</v>
      </c>
      <c r="Q12" s="4">
        <v>358675.20899999997</v>
      </c>
      <c r="R12" s="4">
        <v>359400.51699999999</v>
      </c>
      <c r="S12" s="4">
        <v>360206.92300000001</v>
      </c>
      <c r="T12" s="4">
        <v>361250.61200000002</v>
      </c>
      <c r="U12" s="4">
        <v>362693.36</v>
      </c>
      <c r="V12" s="4">
        <v>364278.00900000002</v>
      </c>
      <c r="W12" s="4">
        <v>367355.50099999999</v>
      </c>
      <c r="X12" s="4">
        <v>369057.10800000001</v>
      </c>
      <c r="Y12" s="4">
        <v>370567.29</v>
      </c>
      <c r="Z12" s="4">
        <v>371712.43400000001</v>
      </c>
      <c r="AA12" s="4">
        <v>372741.54300000001</v>
      </c>
      <c r="AB12" s="4">
        <v>373738.15600000002</v>
      </c>
      <c r="AC12" s="4">
        <v>374647.21399999998</v>
      </c>
      <c r="AD12" s="4">
        <v>375506.16</v>
      </c>
      <c r="AE12" s="4">
        <v>376592.84</v>
      </c>
      <c r="AF12" s="4">
        <v>378032.57</v>
      </c>
      <c r="AG12" s="4">
        <v>379725.78</v>
      </c>
      <c r="AH12" s="4">
        <v>381728.97100000002</v>
      </c>
      <c r="AI12" s="4">
        <v>383985.19500000001</v>
      </c>
      <c r="AJ12" s="4">
        <v>386376.81699999998</v>
      </c>
      <c r="AK12" s="4">
        <v>388700.04300000001</v>
      </c>
      <c r="AL12" s="4">
        <v>390879.9</v>
      </c>
      <c r="AM12" s="4">
        <v>393177.84</v>
      </c>
      <c r="AN12" s="4">
        <v>395363.212</v>
      </c>
      <c r="AO12" s="4">
        <v>397061.592</v>
      </c>
      <c r="AP12" s="15">
        <v>398558.35100000002</v>
      </c>
      <c r="AR12" s="2" t="s">
        <v>2</v>
      </c>
      <c r="AS12" s="2" t="s">
        <v>18</v>
      </c>
      <c r="AT12" s="2" t="s">
        <v>22</v>
      </c>
      <c r="AU12" s="2"/>
    </row>
    <row r="13" spans="1:47" x14ac:dyDescent="0.2">
      <c r="A13" t="s">
        <v>3</v>
      </c>
      <c r="B13" s="4">
        <v>5077218.09</v>
      </c>
      <c r="C13" s="4">
        <v>5195011.1399999997</v>
      </c>
      <c r="D13" s="4">
        <v>5338717.12</v>
      </c>
      <c r="E13" s="4">
        <v>5624469.0199999996</v>
      </c>
      <c r="F13" s="4">
        <v>5581516.6399999997</v>
      </c>
      <c r="G13" s="4">
        <v>5370452.9100000001</v>
      </c>
      <c r="H13" s="4">
        <v>5409322.9299999997</v>
      </c>
      <c r="I13" s="4">
        <v>5435575.1600000001</v>
      </c>
      <c r="J13" s="4">
        <v>5471187.1799999997</v>
      </c>
      <c r="K13" s="4">
        <v>5713986.3499999996</v>
      </c>
      <c r="L13" s="4">
        <v>5683068.21</v>
      </c>
      <c r="M13" s="4">
        <v>5438963.0499999998</v>
      </c>
      <c r="N13" s="4">
        <v>5375267.5099999998</v>
      </c>
      <c r="O13" s="4">
        <v>5300437.91</v>
      </c>
      <c r="P13" s="4">
        <v>5342398.6900000004</v>
      </c>
      <c r="Q13" s="4">
        <v>5398969.29</v>
      </c>
      <c r="R13" s="4">
        <v>5467780.7599999998</v>
      </c>
      <c r="S13" s="4">
        <v>5499946.1900000004</v>
      </c>
      <c r="T13" s="4">
        <v>5730516.0800000001</v>
      </c>
      <c r="U13" s="4">
        <v>5872366.6900000004</v>
      </c>
      <c r="V13" s="4">
        <v>5854547.5199999996</v>
      </c>
      <c r="W13" s="4">
        <v>5694139.9900000002</v>
      </c>
      <c r="X13" s="4">
        <v>5707895.8200000003</v>
      </c>
      <c r="Y13" s="4">
        <v>5511437.4800000004</v>
      </c>
      <c r="Z13" s="4">
        <v>5746304</v>
      </c>
      <c r="AA13" s="4">
        <v>5736724.8300000001</v>
      </c>
      <c r="AB13" s="4">
        <v>5691121.8600000003</v>
      </c>
      <c r="AC13" s="4">
        <v>5737174.7000000002</v>
      </c>
      <c r="AD13" s="4">
        <v>5786438.8700000001</v>
      </c>
      <c r="AE13" s="4">
        <v>5877854.5099999998</v>
      </c>
      <c r="AF13" s="16">
        <v>6241295</v>
      </c>
      <c r="AG13" s="16">
        <v>6164794</v>
      </c>
      <c r="AH13" s="16">
        <v>6118213</v>
      </c>
      <c r="AI13" s="16">
        <v>6013463</v>
      </c>
      <c r="AJ13" s="16">
        <v>6268575</v>
      </c>
      <c r="AK13" s="16">
        <v>6291727</v>
      </c>
      <c r="AL13" s="16">
        <v>6451593</v>
      </c>
      <c r="AM13" s="16">
        <v>6515082</v>
      </c>
      <c r="AN13" s="16">
        <v>6307126</v>
      </c>
      <c r="AO13" s="16">
        <v>5625333</v>
      </c>
      <c r="AP13" s="14"/>
      <c r="AR13" s="2" t="s">
        <v>3</v>
      </c>
      <c r="AS13" s="2" t="s">
        <v>6</v>
      </c>
      <c r="AT13" s="2" t="s">
        <v>25</v>
      </c>
    </row>
    <row r="14" spans="1:47" x14ac:dyDescent="0.2">
      <c r="A14" t="s">
        <v>4</v>
      </c>
      <c r="B14" s="5">
        <f>B11/B13</f>
        <v>1.1643747945127172</v>
      </c>
      <c r="C14" s="5">
        <f t="shared" ref="C14:AM14" si="0">C11/C13</f>
        <v>1.1760860107780251</v>
      </c>
      <c r="D14" s="5">
        <f t="shared" si="0"/>
        <v>1.1957497634150727</v>
      </c>
      <c r="E14" s="5">
        <f t="shared" si="0"/>
        <v>1.2021241519737274</v>
      </c>
      <c r="F14" s="5">
        <f t="shared" si="0"/>
        <v>1.2361584579796219</v>
      </c>
      <c r="G14" s="5">
        <f t="shared" si="0"/>
        <v>1.2792103526329959</v>
      </c>
      <c r="H14" s="5">
        <f t="shared" si="0"/>
        <v>1.3278860646095685</v>
      </c>
      <c r="I14" s="5">
        <f t="shared" si="0"/>
        <v>1.3589426327553531</v>
      </c>
      <c r="J14" s="5">
        <f t="shared" si="0"/>
        <v>1.3920969967362733</v>
      </c>
      <c r="K14" s="5">
        <f t="shared" si="0"/>
        <v>1.3819220997946553</v>
      </c>
      <c r="L14" s="5">
        <f t="shared" si="0"/>
        <v>1.4093943487438805</v>
      </c>
      <c r="M14" s="5">
        <f t="shared" si="0"/>
        <v>1.4741313517858887</v>
      </c>
      <c r="N14" s="5">
        <f t="shared" si="0"/>
        <v>1.5043444301472544</v>
      </c>
      <c r="O14" s="5">
        <f t="shared" si="0"/>
        <v>1.553541615941691</v>
      </c>
      <c r="P14" s="5">
        <f t="shared" si="0"/>
        <v>1.5773937284003039</v>
      </c>
      <c r="Q14" s="5">
        <f t="shared" si="0"/>
        <v>1.5983478365256638</v>
      </c>
      <c r="R14" s="5">
        <f t="shared" si="0"/>
        <v>1.6232029518151345</v>
      </c>
      <c r="S14" s="5">
        <f t="shared" si="0"/>
        <v>1.6604235595439525</v>
      </c>
      <c r="T14" s="5">
        <f t="shared" si="0"/>
        <v>1.6612181957178977</v>
      </c>
      <c r="U14" s="5">
        <f t="shared" si="0"/>
        <v>1.678137687570052</v>
      </c>
      <c r="V14" s="5">
        <f t="shared" si="0"/>
        <v>1.7263953285445364</v>
      </c>
      <c r="W14" s="5">
        <f t="shared" si="0"/>
        <v>1.8091171724845494</v>
      </c>
      <c r="X14" s="5">
        <f t="shared" si="0"/>
        <v>1.8248164022079154</v>
      </c>
      <c r="Y14" s="5">
        <f t="shared" si="0"/>
        <v>1.8841401429922415</v>
      </c>
      <c r="Z14" s="5">
        <f t="shared" si="0"/>
        <v>1.8575137659406813</v>
      </c>
      <c r="AA14" s="5">
        <f t="shared" si="0"/>
        <v>1.9117524517974831</v>
      </c>
      <c r="AB14" s="5">
        <f t="shared" si="0"/>
        <v>1.960951388946361</v>
      </c>
      <c r="AC14" s="5">
        <f t="shared" si="0"/>
        <v>1.9984481810968733</v>
      </c>
      <c r="AD14" s="5">
        <f t="shared" si="0"/>
        <v>2.0398772836478609</v>
      </c>
      <c r="AE14" s="5">
        <f t="shared" si="0"/>
        <v>2.0694876376261311</v>
      </c>
      <c r="AF14" s="5">
        <f t="shared" si="0"/>
        <v>2.0239431336365286</v>
      </c>
      <c r="AG14" s="5">
        <f t="shared" si="0"/>
        <v>2.0909252675726067</v>
      </c>
      <c r="AH14" s="5">
        <f t="shared" si="0"/>
        <v>2.1312031849692059</v>
      </c>
      <c r="AI14" s="5">
        <f t="shared" si="0"/>
        <v>2.1929091468460018</v>
      </c>
      <c r="AJ14" s="5">
        <f t="shared" si="0"/>
        <v>2.1531341518144074</v>
      </c>
      <c r="AK14" s="5">
        <f t="shared" si="0"/>
        <v>2.1831521164618235</v>
      </c>
      <c r="AL14" s="5">
        <f t="shared" si="0"/>
        <v>2.1961018955581983</v>
      </c>
      <c r="AM14" s="5">
        <f t="shared" si="0"/>
        <v>2.2362547143458822</v>
      </c>
      <c r="AN14" s="5">
        <f t="shared" ref="AN14:AO14" si="1">AN11/AN13</f>
        <v>2.3147345213541004</v>
      </c>
      <c r="AO14" s="5">
        <f t="shared" si="1"/>
        <v>2.4815805497221231</v>
      </c>
      <c r="AP14" s="14"/>
      <c r="AR14" s="2" t="s">
        <v>4</v>
      </c>
      <c r="AS14" s="2" t="s">
        <v>12</v>
      </c>
      <c r="AT14" s="2"/>
    </row>
    <row r="15" spans="1:47" x14ac:dyDescent="0.2">
      <c r="A15" t="s">
        <v>5</v>
      </c>
      <c r="B15" s="5">
        <f>B13/B12</f>
        <v>14.900133846287952</v>
      </c>
      <c r="C15" s="5">
        <f t="shared" ref="C15:AM15" si="2">C13/C12</f>
        <v>15.164536812768272</v>
      </c>
      <c r="D15" s="5">
        <f t="shared" si="2"/>
        <v>15.492529428006922</v>
      </c>
      <c r="E15" s="5">
        <f t="shared" si="2"/>
        <v>16.2365464193742</v>
      </c>
      <c r="F15" s="5">
        <f t="shared" si="2"/>
        <v>16.041410679777517</v>
      </c>
      <c r="G15" s="5">
        <f t="shared" si="2"/>
        <v>15.376290386067724</v>
      </c>
      <c r="H15" s="5">
        <f t="shared" si="2"/>
        <v>15.435963561806512</v>
      </c>
      <c r="I15" s="5">
        <f t="shared" si="2"/>
        <v>15.461055278050685</v>
      </c>
      <c r="J15" s="5">
        <f t="shared" si="2"/>
        <v>15.505811500340332</v>
      </c>
      <c r="K15" s="5">
        <f t="shared" si="2"/>
        <v>16.138661490789172</v>
      </c>
      <c r="L15" s="5">
        <f t="shared" si="2"/>
        <v>15.994538185472916</v>
      </c>
      <c r="M15" s="5">
        <f t="shared" si="2"/>
        <v>15.257343338545626</v>
      </c>
      <c r="N15" s="5">
        <f t="shared" si="2"/>
        <v>15.04869518208155</v>
      </c>
      <c r="O15" s="5">
        <f t="shared" si="2"/>
        <v>14.818756875946693</v>
      </c>
      <c r="P15" s="5">
        <f t="shared" si="2"/>
        <v>14.917749869656047</v>
      </c>
      <c r="Q15" s="5">
        <f t="shared" si="2"/>
        <v>15.052529850202166</v>
      </c>
      <c r="R15" s="5">
        <f t="shared" si="2"/>
        <v>15.213614063888505</v>
      </c>
      <c r="S15" s="5">
        <f t="shared" si="2"/>
        <v>15.268851981503976</v>
      </c>
      <c r="T15" s="5">
        <f t="shared" si="2"/>
        <v>15.862993416880355</v>
      </c>
      <c r="U15" s="5">
        <f t="shared" si="2"/>
        <v>16.190995859422408</v>
      </c>
      <c r="V15" s="5">
        <f t="shared" si="2"/>
        <v>16.071646861339904</v>
      </c>
      <c r="W15" s="5">
        <f t="shared" si="2"/>
        <v>15.5003531306858</v>
      </c>
      <c r="X15" s="5">
        <f t="shared" si="2"/>
        <v>15.466158749610102</v>
      </c>
      <c r="Y15" s="5">
        <f t="shared" si="2"/>
        <v>14.872973488836537</v>
      </c>
      <c r="Z15" s="5">
        <f t="shared" si="2"/>
        <v>15.45900398908905</v>
      </c>
      <c r="AA15" s="5">
        <f t="shared" si="2"/>
        <v>15.390623711615639</v>
      </c>
      <c r="AB15" s="5">
        <f t="shared" si="2"/>
        <v>15.227564455581035</v>
      </c>
      <c r="AC15" s="5">
        <f t="shared" si="2"/>
        <v>15.31353893906175</v>
      </c>
      <c r="AD15" s="5">
        <f t="shared" si="2"/>
        <v>15.409704250923609</v>
      </c>
      <c r="AE15" s="5">
        <f t="shared" si="2"/>
        <v>15.607982642474029</v>
      </c>
      <c r="AF15" s="5">
        <f t="shared" si="2"/>
        <v>16.509939871053966</v>
      </c>
      <c r="AG15" s="5">
        <f t="shared" si="2"/>
        <v>16.234857691252881</v>
      </c>
      <c r="AH15" s="5">
        <f t="shared" si="2"/>
        <v>16.027636005651768</v>
      </c>
      <c r="AI15" s="5">
        <f t="shared" si="2"/>
        <v>15.66066368782786</v>
      </c>
      <c r="AJ15" s="5">
        <f t="shared" si="2"/>
        <v>16.22399358396288</v>
      </c>
      <c r="AK15" s="5">
        <f t="shared" si="2"/>
        <v>16.186586838118771</v>
      </c>
      <c r="AL15" s="5">
        <f t="shared" si="2"/>
        <v>16.505307640531015</v>
      </c>
      <c r="AM15" s="5">
        <f t="shared" si="2"/>
        <v>16.570318408585791</v>
      </c>
      <c r="AN15" s="5">
        <f t="shared" ref="AN15:AO15" si="3">AN13/AN12</f>
        <v>15.952738668057968</v>
      </c>
      <c r="AO15" s="5">
        <f t="shared" si="3"/>
        <v>14.167406551878228</v>
      </c>
      <c r="AP15" s="14"/>
      <c r="AR15" s="2" t="s">
        <v>5</v>
      </c>
      <c r="AS15" s="2" t="s">
        <v>7</v>
      </c>
      <c r="AT15" s="2"/>
    </row>
    <row r="16" spans="1:47" x14ac:dyDescent="0.2">
      <c r="AP16" s="2"/>
      <c r="AQ16" s="2"/>
      <c r="AR16" s="2"/>
    </row>
    <row r="17" spans="1:46" x14ac:dyDescent="0.2">
      <c r="AP17" s="2"/>
      <c r="AQ17" s="2"/>
      <c r="AR17" s="2"/>
    </row>
    <row r="18" spans="1:46" x14ac:dyDescent="0.2">
      <c r="AQ18" s="2"/>
      <c r="AR18" s="2"/>
    </row>
    <row r="19" spans="1:46" x14ac:dyDescent="0.2">
      <c r="A19" s="3" t="s">
        <v>1</v>
      </c>
      <c r="AP19" s="2"/>
      <c r="AQ19" s="2"/>
      <c r="AR19" s="2"/>
    </row>
    <row r="20" spans="1:46" x14ac:dyDescent="0.2">
      <c r="B20" s="1">
        <v>1970</v>
      </c>
      <c r="C20" s="1">
        <v>1971</v>
      </c>
      <c r="D20" s="1">
        <v>1972</v>
      </c>
      <c r="E20" s="1">
        <v>1973</v>
      </c>
      <c r="F20" s="1">
        <v>1974</v>
      </c>
      <c r="G20" s="1">
        <v>1975</v>
      </c>
      <c r="H20" s="1">
        <v>1976</v>
      </c>
      <c r="I20" s="1">
        <v>1977</v>
      </c>
      <c r="J20" s="1">
        <v>1978</v>
      </c>
      <c r="K20" s="1">
        <v>1979</v>
      </c>
      <c r="L20" s="1">
        <v>1980</v>
      </c>
      <c r="M20" s="1">
        <v>1981</v>
      </c>
      <c r="N20" s="1">
        <v>1982</v>
      </c>
      <c r="O20" s="1">
        <v>1983</v>
      </c>
      <c r="P20" s="1">
        <v>1984</v>
      </c>
      <c r="Q20" s="1">
        <v>1985</v>
      </c>
      <c r="R20" s="1">
        <v>1986</v>
      </c>
      <c r="S20" s="1">
        <v>1987</v>
      </c>
      <c r="T20" s="1">
        <v>1988</v>
      </c>
      <c r="U20" s="1">
        <v>1989</v>
      </c>
      <c r="V20" s="1">
        <v>1990</v>
      </c>
      <c r="W20" s="1">
        <v>1991</v>
      </c>
      <c r="X20" s="1">
        <v>1992</v>
      </c>
      <c r="Y20" s="1">
        <v>1993</v>
      </c>
      <c r="Z20" s="1">
        <v>1994</v>
      </c>
      <c r="AA20" s="1">
        <v>1995</v>
      </c>
      <c r="AB20" s="1">
        <v>1996</v>
      </c>
      <c r="AC20" s="1">
        <v>1997</v>
      </c>
      <c r="AD20" s="1">
        <v>1998</v>
      </c>
      <c r="AE20" s="1">
        <v>1999</v>
      </c>
      <c r="AF20" s="1">
        <v>2000</v>
      </c>
      <c r="AG20" s="1">
        <v>2001</v>
      </c>
      <c r="AH20" s="1">
        <v>2002</v>
      </c>
      <c r="AI20" s="1">
        <v>2003</v>
      </c>
      <c r="AJ20" s="1">
        <v>2004</v>
      </c>
      <c r="AK20" s="1">
        <v>2005</v>
      </c>
      <c r="AL20" s="1">
        <v>2006</v>
      </c>
      <c r="AM20" s="1">
        <v>2007</v>
      </c>
      <c r="AN20" s="1">
        <v>2008</v>
      </c>
      <c r="AO20" s="1">
        <v>2009</v>
      </c>
      <c r="AP20" s="1">
        <v>2010</v>
      </c>
      <c r="AQ20" s="1">
        <v>2011</v>
      </c>
      <c r="AR20" s="2"/>
      <c r="AS20" s="2" t="s">
        <v>8</v>
      </c>
      <c r="AT20" s="2" t="s">
        <v>10</v>
      </c>
    </row>
    <row r="21" spans="1:46" x14ac:dyDescent="0.2">
      <c r="A21" t="s">
        <v>0</v>
      </c>
      <c r="B21" s="6">
        <f>(B11/$B11)*100</f>
        <v>100</v>
      </c>
      <c r="C21" s="6">
        <f t="shared" ref="C21:AO21" si="4">(C11/$B11)*100</f>
        <v>103.3491604489174</v>
      </c>
      <c r="D21" s="6">
        <f>(D11/$B11)*100</f>
        <v>107.98379814698222</v>
      </c>
      <c r="E21" s="6">
        <f t="shared" si="4"/>
        <v>114.37003060406599</v>
      </c>
      <c r="F21" s="6">
        <f t="shared" si="4"/>
        <v>116.70991538160979</v>
      </c>
      <c r="G21" s="6">
        <f t="shared" si="4"/>
        <v>116.20752831502526</v>
      </c>
      <c r="H21" s="6">
        <f t="shared" si="4"/>
        <v>121.50247035174782</v>
      </c>
      <c r="I21" s="6">
        <f t="shared" si="4"/>
        <v>124.94762758709372</v>
      </c>
      <c r="J21" s="6">
        <f t="shared" si="4"/>
        <v>128.83458275073156</v>
      </c>
      <c r="K21" s="6">
        <f t="shared" si="4"/>
        <v>133.56853001042921</v>
      </c>
      <c r="L21" s="6">
        <f t="shared" si="4"/>
        <v>135.48673590115888</v>
      </c>
      <c r="M21" s="6">
        <f t="shared" si="4"/>
        <v>135.62310308676044</v>
      </c>
      <c r="N21" s="6">
        <f t="shared" si="4"/>
        <v>136.78193732502416</v>
      </c>
      <c r="O21" s="6">
        <f t="shared" si="4"/>
        <v>139.28874605436127</v>
      </c>
      <c r="P21" s="6">
        <f t="shared" si="4"/>
        <v>142.54690445839569</v>
      </c>
      <c r="Q21" s="6">
        <f t="shared" si="4"/>
        <v>145.9699772491831</v>
      </c>
      <c r="R21" s="6">
        <f t="shared" si="4"/>
        <v>150.12924547233962</v>
      </c>
      <c r="S21" s="6">
        <f t="shared" si="4"/>
        <v>154.4751811004997</v>
      </c>
      <c r="T21" s="6">
        <f t="shared" si="4"/>
        <v>161.0281489081263</v>
      </c>
      <c r="U21" s="6">
        <f t="shared" si="4"/>
        <v>166.69483482092215</v>
      </c>
      <c r="V21" s="6">
        <f t="shared" si="4"/>
        <v>170.96805587629126</v>
      </c>
      <c r="W21" s="6">
        <f t="shared" si="4"/>
        <v>174.25137820133793</v>
      </c>
      <c r="X21" s="6">
        <f t="shared" si="4"/>
        <v>176.18811102297875</v>
      </c>
      <c r="Y21" s="6">
        <f t="shared" si="4"/>
        <v>175.65457818990302</v>
      </c>
      <c r="Z21" s="6">
        <f t="shared" si="4"/>
        <v>180.55188404375343</v>
      </c>
      <c r="AA21" s="6">
        <f t="shared" si="4"/>
        <v>185.51415833419736</v>
      </c>
      <c r="AB21" s="6">
        <f t="shared" si="4"/>
        <v>188.77570395000924</v>
      </c>
      <c r="AC21" s="6">
        <f t="shared" si="4"/>
        <v>193.94221524381607</v>
      </c>
      <c r="AD21" s="6">
        <f t="shared" si="4"/>
        <v>199.66263426147714</v>
      </c>
      <c r="AE21" s="6">
        <f t="shared" si="4"/>
        <v>205.76099633133586</v>
      </c>
      <c r="AF21" s="6">
        <f t="shared" si="4"/>
        <v>213.67533919434584</v>
      </c>
      <c r="AG21" s="6">
        <f t="shared" si="4"/>
        <v>218.04115076836098</v>
      </c>
      <c r="AH21" s="6">
        <f t="shared" si="4"/>
        <v>220.5620728541958</v>
      </c>
      <c r="AI21" s="6">
        <f t="shared" si="4"/>
        <v>223.06255267112246</v>
      </c>
      <c r="AJ21" s="6">
        <f t="shared" si="4"/>
        <v>228.30809036984033</v>
      </c>
      <c r="AK21" s="6">
        <f t="shared" si="4"/>
        <v>232.34602831612165</v>
      </c>
      <c r="AL21" s="6">
        <f t="shared" si="4"/>
        <v>239.66291344017944</v>
      </c>
      <c r="AM21" s="6">
        <f t="shared" si="4"/>
        <v>246.44643543507297</v>
      </c>
      <c r="AN21" s="6">
        <f t="shared" si="4"/>
        <v>246.95287210426159</v>
      </c>
      <c r="AO21" s="6">
        <f t="shared" si="4"/>
        <v>236.13371428512403</v>
      </c>
      <c r="AP21" s="6">
        <f t="shared" ref="AP21:AQ21" si="5">(AP11/$B11)*100</f>
        <v>240.39984255166038</v>
      </c>
      <c r="AQ21" s="6">
        <f t="shared" si="5"/>
        <v>243.85300089984082</v>
      </c>
      <c r="AR21" s="2" t="s">
        <v>0</v>
      </c>
      <c r="AS21" s="7" t="s">
        <v>28</v>
      </c>
      <c r="AT21" s="2" t="s">
        <v>20</v>
      </c>
    </row>
    <row r="22" spans="1:46" x14ac:dyDescent="0.2">
      <c r="A22" t="s">
        <v>2</v>
      </c>
      <c r="B22" s="6">
        <f>(B12/$B12)*100</f>
        <v>100</v>
      </c>
      <c r="C22" s="6">
        <f t="shared" ref="C22:AO22" si="6">(C12/$B12)*100</f>
        <v>100.53601904794489</v>
      </c>
      <c r="D22" s="6">
        <f t="shared" si="6"/>
        <v>101.12974934975097</v>
      </c>
      <c r="E22" s="6">
        <f t="shared" si="6"/>
        <v>101.66049532097934</v>
      </c>
      <c r="F22" s="6">
        <f t="shared" si="6"/>
        <v>102.11134983659022</v>
      </c>
      <c r="G22" s="6">
        <f t="shared" si="6"/>
        <v>102.49995898017042</v>
      </c>
      <c r="H22" s="6">
        <f t="shared" si="6"/>
        <v>102.84271072756599</v>
      </c>
      <c r="I22" s="6">
        <f t="shared" si="6"/>
        <v>103.17410810395971</v>
      </c>
      <c r="J22" s="6">
        <f t="shared" si="6"/>
        <v>103.55031489362645</v>
      </c>
      <c r="K22" s="6">
        <f t="shared" si="6"/>
        <v>103.90490201006143</v>
      </c>
      <c r="L22" s="6">
        <f t="shared" si="6"/>
        <v>104.27387534052805</v>
      </c>
      <c r="M22" s="6">
        <f t="shared" si="6"/>
        <v>104.61682606087632</v>
      </c>
      <c r="N22" s="6">
        <f t="shared" si="6"/>
        <v>104.8251730460873</v>
      </c>
      <c r="O22" s="6">
        <f t="shared" si="6"/>
        <v>104.96979028582408</v>
      </c>
      <c r="P22" s="6">
        <f t="shared" si="6"/>
        <v>105.09869541211891</v>
      </c>
      <c r="Q22" s="6">
        <f t="shared" si="6"/>
        <v>105.26056841976835</v>
      </c>
      <c r="R22" s="6">
        <f t="shared" si="6"/>
        <v>105.47342487163259</v>
      </c>
      <c r="S22" s="6">
        <f t="shared" si="6"/>
        <v>105.71008118856557</v>
      </c>
      <c r="T22" s="6">
        <f t="shared" si="6"/>
        <v>106.01637304993999</v>
      </c>
      <c r="U22" s="6">
        <f t="shared" si="6"/>
        <v>106.43977692831194</v>
      </c>
      <c r="V22" s="6">
        <f t="shared" si="6"/>
        <v>106.90482455441041</v>
      </c>
      <c r="W22" s="6">
        <f t="shared" si="6"/>
        <v>107.8079774601561</v>
      </c>
      <c r="X22" s="6">
        <f t="shared" si="6"/>
        <v>108.30734880100353</v>
      </c>
      <c r="Y22" s="6">
        <f t="shared" si="6"/>
        <v>108.7505425644657</v>
      </c>
      <c r="Z22" s="6">
        <f t="shared" si="6"/>
        <v>109.08660846848666</v>
      </c>
      <c r="AA22" s="6">
        <f t="shared" si="6"/>
        <v>109.38862153096709</v>
      </c>
      <c r="AB22" s="6">
        <f t="shared" si="6"/>
        <v>109.68109797829952</v>
      </c>
      <c r="AC22" s="6">
        <f t="shared" si="6"/>
        <v>109.94787962198578</v>
      </c>
      <c r="AD22" s="6">
        <f t="shared" si="6"/>
        <v>110.19995487539947</v>
      </c>
      <c r="AE22" s="6">
        <f t="shared" si="6"/>
        <v>110.51886332410244</v>
      </c>
      <c r="AF22" s="6">
        <f t="shared" si="6"/>
        <v>110.9413815087116</v>
      </c>
      <c r="AG22" s="6">
        <f t="shared" si="6"/>
        <v>111.43828857834417</v>
      </c>
      <c r="AH22" s="6">
        <f t="shared" si="6"/>
        <v>112.02616590586072</v>
      </c>
      <c r="AI22" s="6">
        <f t="shared" si="6"/>
        <v>112.6883009371177</v>
      </c>
      <c r="AJ22" s="6">
        <f t="shared" si="6"/>
        <v>113.39017127788391</v>
      </c>
      <c r="AK22" s="6">
        <f t="shared" si="6"/>
        <v>114.07196941500463</v>
      </c>
      <c r="AL22" s="6">
        <f t="shared" si="6"/>
        <v>114.71169298980519</v>
      </c>
      <c r="AM22" s="6">
        <f t="shared" si="6"/>
        <v>115.38607043359033</v>
      </c>
      <c r="AN22" s="6">
        <f t="shared" si="6"/>
        <v>116.0274124978216</v>
      </c>
      <c r="AO22" s="6">
        <f t="shared" si="6"/>
        <v>116.52583680958597</v>
      </c>
      <c r="AP22" s="6">
        <f t="shared" ref="AP22" si="7">(AP12/$B12)*100</f>
        <v>116.96509131944369</v>
      </c>
      <c r="AR22" s="2" t="s">
        <v>2</v>
      </c>
      <c r="AS22" s="2" t="s">
        <v>19</v>
      </c>
      <c r="AT22" s="2" t="s">
        <v>22</v>
      </c>
    </row>
    <row r="23" spans="1:46" x14ac:dyDescent="0.2">
      <c r="A23" t="s">
        <v>3</v>
      </c>
      <c r="B23" s="6">
        <f>(B13/$B13)*100</f>
        <v>100</v>
      </c>
      <c r="C23" s="6">
        <f t="shared" ref="C23:AM23" si="8">(C13/$B13)*100</f>
        <v>102.32003132250715</v>
      </c>
      <c r="D23" s="6">
        <f t="shared" si="8"/>
        <v>105.15043918469928</v>
      </c>
      <c r="E23" s="6">
        <f t="shared" si="8"/>
        <v>110.77855865750293</v>
      </c>
      <c r="F23" s="6">
        <f t="shared" si="8"/>
        <v>109.93257608912363</v>
      </c>
      <c r="G23" s="6">
        <f t="shared" si="8"/>
        <v>105.77550175710495</v>
      </c>
      <c r="H23" s="6">
        <f t="shared" si="8"/>
        <v>106.54107887652312</v>
      </c>
      <c r="I23" s="6">
        <f t="shared" si="8"/>
        <v>107.05813820969823</v>
      </c>
      <c r="J23" s="6">
        <f t="shared" si="8"/>
        <v>107.75954633061666</v>
      </c>
      <c r="K23" s="6">
        <f t="shared" si="8"/>
        <v>112.54167634150221</v>
      </c>
      <c r="L23" s="6">
        <f t="shared" si="8"/>
        <v>111.93271806057083</v>
      </c>
      <c r="M23" s="6">
        <f t="shared" si="8"/>
        <v>107.1248654989331</v>
      </c>
      <c r="N23" s="6">
        <f t="shared" si="8"/>
        <v>105.87032927711009</v>
      </c>
      <c r="O23" s="6">
        <f t="shared" si="8"/>
        <v>104.39649855576718</v>
      </c>
      <c r="P23" s="6">
        <f t="shared" si="8"/>
        <v>105.22295074387873</v>
      </c>
      <c r="Q23" s="6">
        <f t="shared" si="8"/>
        <v>106.33715539290533</v>
      </c>
      <c r="R23" s="6">
        <f t="shared" si="8"/>
        <v>107.69245407774082</v>
      </c>
      <c r="S23" s="6">
        <f t="shared" si="8"/>
        <v>108.3259787644852</v>
      </c>
      <c r="T23" s="6">
        <f t="shared" si="8"/>
        <v>112.8672430141759</v>
      </c>
      <c r="U23" s="6">
        <f t="shared" si="8"/>
        <v>115.66110783316776</v>
      </c>
      <c r="V23" s="6">
        <f t="shared" si="8"/>
        <v>115.31014457564891</v>
      </c>
      <c r="W23" s="6">
        <f t="shared" si="8"/>
        <v>112.15078590409735</v>
      </c>
      <c r="X23" s="6">
        <f t="shared" si="8"/>
        <v>112.42171832725036</v>
      </c>
      <c r="Y23" s="6">
        <f t="shared" si="8"/>
        <v>108.5523092036411</v>
      </c>
      <c r="Z23" s="6">
        <f t="shared" si="8"/>
        <v>113.17819912675841</v>
      </c>
      <c r="AA23" s="6">
        <f t="shared" si="8"/>
        <v>112.98952946888284</v>
      </c>
      <c r="AB23" s="6">
        <f t="shared" si="8"/>
        <v>112.0913413431882</v>
      </c>
      <c r="AC23" s="6">
        <f t="shared" si="8"/>
        <v>112.9983900297653</v>
      </c>
      <c r="AD23" s="6">
        <f t="shared" si="8"/>
        <v>113.96868851068007</v>
      </c>
      <c r="AE23" s="6">
        <f t="shared" si="8"/>
        <v>115.76919497661366</v>
      </c>
      <c r="AF23" s="6">
        <f t="shared" si="8"/>
        <v>122.92745533804714</v>
      </c>
      <c r="AG23" s="6">
        <f t="shared" si="8"/>
        <v>121.42070501446591</v>
      </c>
      <c r="AH23" s="6">
        <f t="shared" si="8"/>
        <v>120.50325378085147</v>
      </c>
      <c r="AI23" s="6">
        <f t="shared" si="8"/>
        <v>118.44011609121168</v>
      </c>
      <c r="AJ23" s="6">
        <f t="shared" si="8"/>
        <v>123.46475744948746</v>
      </c>
      <c r="AK23" s="6">
        <f t="shared" si="8"/>
        <v>123.92075519450457</v>
      </c>
      <c r="AL23" s="6">
        <f t="shared" si="8"/>
        <v>127.06944798583588</v>
      </c>
      <c r="AM23" s="6">
        <f t="shared" si="8"/>
        <v>128.31991623192221</v>
      </c>
      <c r="AN23" s="6">
        <f t="shared" ref="AN23:AO23" si="9">(AN13/$B13)*100</f>
        <v>124.2240512067505</v>
      </c>
      <c r="AO23" s="6">
        <f t="shared" si="9"/>
        <v>110.79557545655874</v>
      </c>
      <c r="AR23" s="2" t="s">
        <v>3</v>
      </c>
      <c r="AS23" s="2" t="s">
        <v>6</v>
      </c>
      <c r="AT23" s="2" t="s">
        <v>25</v>
      </c>
    </row>
    <row r="24" spans="1:46" x14ac:dyDescent="0.2">
      <c r="A24" t="s">
        <v>4</v>
      </c>
      <c r="B24" s="6">
        <f>(B14/$B14)*100</f>
        <v>100</v>
      </c>
      <c r="C24" s="6">
        <f t="shared" ref="C24:AM24" si="10">(C14/$B14)*100</f>
        <v>101.00579438171444</v>
      </c>
      <c r="D24" s="6">
        <f t="shared" si="10"/>
        <v>102.6945764413842</v>
      </c>
      <c r="E24" s="6">
        <f t="shared" si="10"/>
        <v>103.24202805135508</v>
      </c>
      <c r="F24" s="6">
        <f t="shared" si="10"/>
        <v>106.16499634011278</v>
      </c>
      <c r="G24" s="6">
        <f t="shared" si="10"/>
        <v>109.86242219098676</v>
      </c>
      <c r="H24" s="6">
        <f t="shared" si="10"/>
        <v>114.04283834272448</v>
      </c>
      <c r="I24" s="6">
        <f t="shared" si="10"/>
        <v>116.71006957206261</v>
      </c>
      <c r="J24" s="6">
        <f t="shared" si="10"/>
        <v>119.55746580025001</v>
      </c>
      <c r="K24" s="6">
        <f t="shared" si="10"/>
        <v>118.68361513038251</v>
      </c>
      <c r="L24" s="6">
        <f t="shared" si="10"/>
        <v>121.04301427563126</v>
      </c>
      <c r="M24" s="6">
        <f t="shared" si="10"/>
        <v>126.60282228136023</v>
      </c>
      <c r="N24" s="6">
        <f t="shared" si="10"/>
        <v>129.19761207788872</v>
      </c>
      <c r="O24" s="6">
        <f t="shared" si="10"/>
        <v>133.4228139653124</v>
      </c>
      <c r="P24" s="6">
        <f t="shared" si="10"/>
        <v>135.47130492982134</v>
      </c>
      <c r="Q24" s="6">
        <f t="shared" si="10"/>
        <v>137.2709065893651</v>
      </c>
      <c r="R24" s="6">
        <f t="shared" si="10"/>
        <v>139.40553844558562</v>
      </c>
      <c r="S24" s="6">
        <f t="shared" si="10"/>
        <v>142.6021558839075</v>
      </c>
      <c r="T24" s="6">
        <f t="shared" si="10"/>
        <v>142.67040162210881</v>
      </c>
      <c r="U24" s="6">
        <f t="shared" si="10"/>
        <v>144.12349833391414</v>
      </c>
      <c r="V24" s="6">
        <f t="shared" si="10"/>
        <v>148.26800929395083</v>
      </c>
      <c r="W24" s="6">
        <f t="shared" si="10"/>
        <v>155.37240938315333</v>
      </c>
      <c r="X24" s="6">
        <f t="shared" si="10"/>
        <v>156.72070632305199</v>
      </c>
      <c r="Y24" s="6">
        <f t="shared" si="10"/>
        <v>161.81560712852266</v>
      </c>
      <c r="Z24" s="6">
        <f t="shared" si="10"/>
        <v>159.52885399911443</v>
      </c>
      <c r="AA24" s="6">
        <f t="shared" si="10"/>
        <v>164.18703503432829</v>
      </c>
      <c r="AB24" s="6">
        <f t="shared" si="10"/>
        <v>168.41238733332472</v>
      </c>
      <c r="AC24" s="6">
        <f t="shared" si="10"/>
        <v>171.63272431822179</v>
      </c>
      <c r="AD24" s="6">
        <f t="shared" si="10"/>
        <v>175.19077991563151</v>
      </c>
      <c r="AE24" s="6">
        <f t="shared" si="10"/>
        <v>177.73380593421359</v>
      </c>
      <c r="AF24" s="6">
        <f t="shared" si="10"/>
        <v>173.82230731673772</v>
      </c>
      <c r="AG24" s="6">
        <f t="shared" si="10"/>
        <v>179.57493389812208</v>
      </c>
      <c r="AH24" s="6">
        <f t="shared" si="10"/>
        <v>183.0341222613892</v>
      </c>
      <c r="AI24" s="6">
        <f t="shared" si="10"/>
        <v>188.33361535996829</v>
      </c>
      <c r="AJ24" s="6">
        <f t="shared" si="10"/>
        <v>184.9176194779688</v>
      </c>
      <c r="AK24" s="6">
        <f t="shared" si="10"/>
        <v>187.49565232348212</v>
      </c>
      <c r="AL24" s="6">
        <f t="shared" si="10"/>
        <v>188.60781819630955</v>
      </c>
      <c r="AM24" s="6">
        <f t="shared" si="10"/>
        <v>192.05626271579843</v>
      </c>
      <c r="AN24" s="6">
        <f t="shared" ref="AN24:AO24" si="11">(AN14/$B14)*100</f>
        <v>198.79634394892588</v>
      </c>
      <c r="AO24" s="6">
        <f t="shared" si="11"/>
        <v>213.12558133488687</v>
      </c>
      <c r="AR24" s="2" t="s">
        <v>4</v>
      </c>
      <c r="AS24" s="2" t="s">
        <v>12</v>
      </c>
      <c r="AT24" s="2"/>
    </row>
    <row r="25" spans="1:46" x14ac:dyDescent="0.2">
      <c r="A25" t="s">
        <v>5</v>
      </c>
      <c r="B25" s="6">
        <f>(B15/$B15)*100</f>
        <v>100</v>
      </c>
      <c r="C25" s="6">
        <f t="shared" ref="C25:AM25" si="12">(C15/$B15)*100</f>
        <v>101.77450061326927</v>
      </c>
      <c r="D25" s="6">
        <f t="shared" si="12"/>
        <v>103.97577355901775</v>
      </c>
      <c r="E25" s="6">
        <f t="shared" si="12"/>
        <v>108.96913133044899</v>
      </c>
      <c r="F25" s="6">
        <f t="shared" si="12"/>
        <v>107.65950725854647</v>
      </c>
      <c r="G25" s="6">
        <f t="shared" si="12"/>
        <v>103.19565276857159</v>
      </c>
      <c r="H25" s="6">
        <f t="shared" si="12"/>
        <v>103.59614028334417</v>
      </c>
      <c r="I25" s="6">
        <f t="shared" si="12"/>
        <v>103.76453955078044</v>
      </c>
      <c r="J25" s="6">
        <f t="shared" si="12"/>
        <v>104.06491418332642</v>
      </c>
      <c r="K25" s="6">
        <f t="shared" si="12"/>
        <v>108.31219140229248</v>
      </c>
      <c r="L25" s="6">
        <f t="shared" si="12"/>
        <v>107.34492958570041</v>
      </c>
      <c r="M25" s="6">
        <f t="shared" si="12"/>
        <v>102.39735760727187</v>
      </c>
      <c r="N25" s="6">
        <f t="shared" si="12"/>
        <v>100.99704698847796</v>
      </c>
      <c r="O25" s="6">
        <f t="shared" si="12"/>
        <v>99.453850742679535</v>
      </c>
      <c r="P25" s="6">
        <f t="shared" si="12"/>
        <v>100.11822728271991</v>
      </c>
      <c r="Q25" s="6">
        <f t="shared" si="12"/>
        <v>101.02278278494914</v>
      </c>
      <c r="R25" s="6">
        <f t="shared" si="12"/>
        <v>102.10387517880351</v>
      </c>
      <c r="S25" s="6">
        <f t="shared" si="12"/>
        <v>102.47459612792593</v>
      </c>
      <c r="T25" s="6">
        <f t="shared" si="12"/>
        <v>106.46208672033022</v>
      </c>
      <c r="U25" s="6">
        <f t="shared" si="12"/>
        <v>108.66342562054263</v>
      </c>
      <c r="V25" s="6">
        <f t="shared" si="12"/>
        <v>107.86243282870784</v>
      </c>
      <c r="W25" s="6">
        <f t="shared" si="12"/>
        <v>104.02828115901374</v>
      </c>
      <c r="X25" s="6">
        <f t="shared" si="12"/>
        <v>103.79879073007901</v>
      </c>
      <c r="Y25" s="6">
        <f t="shared" si="12"/>
        <v>99.817717359242508</v>
      </c>
      <c r="Z25" s="6">
        <f t="shared" si="12"/>
        <v>103.75077263443731</v>
      </c>
      <c r="AA25" s="6">
        <f t="shared" si="12"/>
        <v>103.29184872020383</v>
      </c>
      <c r="AB25" s="6">
        <f t="shared" si="12"/>
        <v>102.19750112764696</v>
      </c>
      <c r="AC25" s="6">
        <f t="shared" si="12"/>
        <v>102.77450590067545</v>
      </c>
      <c r="AD25" s="6">
        <f t="shared" si="12"/>
        <v>103.41990488067061</v>
      </c>
      <c r="AE25" s="6">
        <f t="shared" si="12"/>
        <v>104.75062038695997</v>
      </c>
      <c r="AF25" s="6">
        <f t="shared" si="12"/>
        <v>110.80397022854302</v>
      </c>
      <c r="AG25" s="6">
        <f t="shared" si="12"/>
        <v>108.95779768647813</v>
      </c>
      <c r="AH25" s="6">
        <f t="shared" si="12"/>
        <v>107.56706061163813</v>
      </c>
      <c r="AI25" s="6">
        <f t="shared" si="12"/>
        <v>105.10418127370968</v>
      </c>
      <c r="AJ25" s="6">
        <f t="shared" si="12"/>
        <v>108.88488486970698</v>
      </c>
      <c r="AK25" s="6">
        <f t="shared" si="12"/>
        <v>108.63383513934883</v>
      </c>
      <c r="AL25" s="6">
        <f t="shared" si="12"/>
        <v>110.77288171235426</v>
      </c>
      <c r="AM25" s="6">
        <f t="shared" si="12"/>
        <v>111.2091916725562</v>
      </c>
      <c r="AN25" s="6">
        <f t="shared" ref="AN25:AO25" si="13">(AN15/$B15)*100</f>
        <v>107.06439843177817</v>
      </c>
      <c r="AO25" s="6">
        <f t="shared" si="13"/>
        <v>95.082411326175659</v>
      </c>
      <c r="AR25" s="2" t="s">
        <v>5</v>
      </c>
      <c r="AS25" s="2" t="s">
        <v>7</v>
      </c>
      <c r="AT25" s="2"/>
    </row>
    <row r="27" spans="1:46" x14ac:dyDescent="0.2">
      <c r="A27" s="14" t="s">
        <v>24</v>
      </c>
    </row>
  </sheetData>
  <phoneticPr fontId="1" type="noConversion"/>
  <pageMargins left="0.78740157499999996" right="0.78740157499999996" top="0.984251969" bottom="0.984251969" header="0.4921259845" footer="0.4921259845"/>
  <pageSetup paperSize="9" orientation="portrait"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zoomScale="75" workbookViewId="0">
      <selection activeCell="D26" sqref="D26"/>
    </sheetView>
  </sheetViews>
  <sheetFormatPr baseColWidth="10" defaultColWidth="11.42578125" defaultRowHeight="12.75" x14ac:dyDescent="0.2"/>
  <cols>
    <col min="1" max="1" width="17.85546875" bestFit="1" customWidth="1"/>
    <col min="2" max="18" width="11.140625" bestFit="1" customWidth="1"/>
    <col min="19" max="19" width="10.7109375" customWidth="1"/>
    <col min="20" max="39" width="11.140625" bestFit="1" customWidth="1"/>
    <col min="40" max="40" width="9.140625" customWidth="1"/>
  </cols>
  <sheetData>
    <row r="1" spans="1:25" s="9" customFormat="1" x14ac:dyDescent="0.2"/>
    <row r="2" spans="1:25" s="9" customFormat="1" x14ac:dyDescent="0.2">
      <c r="B2" s="11" t="s">
        <v>13</v>
      </c>
      <c r="C2" s="12">
        <v>5</v>
      </c>
    </row>
    <row r="3" spans="1:25" s="9" customFormat="1" x14ac:dyDescent="0.2">
      <c r="B3" s="11" t="s">
        <v>14</v>
      </c>
      <c r="C3" s="12" t="s">
        <v>23</v>
      </c>
    </row>
    <row r="4" spans="1:25" s="9" customFormat="1" x14ac:dyDescent="0.2">
      <c r="B4" s="11" t="s">
        <v>15</v>
      </c>
      <c r="C4" s="12" t="s">
        <v>26</v>
      </c>
    </row>
    <row r="5" spans="1:25" s="9" customFormat="1" x14ac:dyDescent="0.2">
      <c r="B5" s="13" t="s">
        <v>16</v>
      </c>
      <c r="C5" s="13"/>
    </row>
    <row r="6" spans="1:25" s="10" customFormat="1" ht="13.5" thickBot="1" x14ac:dyDescent="0.25"/>
    <row r="9" spans="1:25" x14ac:dyDescent="0.2">
      <c r="A9" s="3" t="s">
        <v>9</v>
      </c>
    </row>
    <row r="10" spans="1:25" x14ac:dyDescent="0.2">
      <c r="B10" s="1">
        <v>1992</v>
      </c>
      <c r="C10" s="1">
        <v>1993</v>
      </c>
      <c r="D10" s="1">
        <v>1994</v>
      </c>
      <c r="E10" s="1">
        <v>1995</v>
      </c>
      <c r="F10" s="1">
        <v>1996</v>
      </c>
      <c r="G10" s="1">
        <v>1997</v>
      </c>
      <c r="H10" s="1">
        <v>1998</v>
      </c>
      <c r="I10" s="1">
        <v>1999</v>
      </c>
      <c r="J10" s="1">
        <v>2000</v>
      </c>
      <c r="K10" s="1">
        <v>2001</v>
      </c>
      <c r="L10" s="1">
        <v>2002</v>
      </c>
      <c r="M10" s="1">
        <v>2003</v>
      </c>
      <c r="N10" s="1">
        <v>2004</v>
      </c>
      <c r="O10" s="1">
        <v>2005</v>
      </c>
      <c r="P10" s="1">
        <v>2006</v>
      </c>
      <c r="Q10" s="1">
        <v>2007</v>
      </c>
      <c r="R10" s="1">
        <v>2008</v>
      </c>
      <c r="S10" s="1">
        <v>2009</v>
      </c>
      <c r="T10" s="1">
        <v>2010</v>
      </c>
      <c r="U10" s="1">
        <v>2011</v>
      </c>
      <c r="W10" s="2"/>
      <c r="X10" s="2" t="s">
        <v>8</v>
      </c>
    </row>
    <row r="11" spans="1:25" x14ac:dyDescent="0.2">
      <c r="A11" t="s">
        <v>0</v>
      </c>
      <c r="B11" s="4">
        <v>998438.14491999988</v>
      </c>
      <c r="C11" s="4">
        <v>1005060.4249700001</v>
      </c>
      <c r="D11" s="4">
        <v>1040406.4802500001</v>
      </c>
      <c r="E11" s="4">
        <v>1098228.0485299998</v>
      </c>
      <c r="F11" s="4">
        <v>1140558.3246200001</v>
      </c>
      <c r="G11" s="4">
        <v>1170175.7613299999</v>
      </c>
      <c r="H11" s="4">
        <v>1201854.0143500001</v>
      </c>
      <c r="I11" s="4">
        <v>1234904.2112699999</v>
      </c>
      <c r="J11" s="4">
        <v>1287394.9985199999</v>
      </c>
      <c r="K11" s="4">
        <v>1325885.9463700003</v>
      </c>
      <c r="L11" s="4">
        <v>1367252.3892200002</v>
      </c>
      <c r="M11" s="4">
        <v>1427175.8606399999</v>
      </c>
      <c r="N11" s="4">
        <v>1508306.0438400002</v>
      </c>
      <c r="O11" s="4">
        <v>1581644.6878499999</v>
      </c>
      <c r="P11" s="4">
        <v>1685517.1171099998</v>
      </c>
      <c r="Q11" s="4">
        <v>1789066.8032500001</v>
      </c>
      <c r="R11" s="4">
        <v>1865362.39989</v>
      </c>
      <c r="S11" s="4">
        <v>1796990.8356600001</v>
      </c>
      <c r="T11" s="4">
        <v>1838101.9025999999</v>
      </c>
      <c r="U11" s="4">
        <v>1892180.0416799998</v>
      </c>
      <c r="W11" s="2" t="s">
        <v>0</v>
      </c>
      <c r="X11" s="7" t="s">
        <v>11</v>
      </c>
      <c r="Y11" s="2" t="s">
        <v>20</v>
      </c>
    </row>
    <row r="12" spans="1:25" x14ac:dyDescent="0.2">
      <c r="A12" t="s">
        <v>2</v>
      </c>
      <c r="B12" s="4">
        <v>106508.046</v>
      </c>
      <c r="C12" s="4">
        <v>106432.253</v>
      </c>
      <c r="D12" s="4">
        <v>106376.683</v>
      </c>
      <c r="E12" s="4">
        <v>106265.515</v>
      </c>
      <c r="F12" s="4">
        <v>106103.107</v>
      </c>
      <c r="G12" s="4">
        <v>105933.09299999999</v>
      </c>
      <c r="H12" s="4">
        <v>105762.76</v>
      </c>
      <c r="I12" s="4">
        <v>105599.804</v>
      </c>
      <c r="J12" s="4">
        <v>105245.26</v>
      </c>
      <c r="K12" s="4">
        <v>104490.298</v>
      </c>
      <c r="L12" s="4">
        <v>103911.65300000001</v>
      </c>
      <c r="M12" s="4">
        <v>103736.83199999999</v>
      </c>
      <c r="N12" s="4">
        <v>103589.624</v>
      </c>
      <c r="O12" s="4">
        <v>103472.629</v>
      </c>
      <c r="P12" s="4">
        <v>103371.268</v>
      </c>
      <c r="Q12" s="4">
        <v>103318.99400000001</v>
      </c>
      <c r="R12" s="4">
        <v>103323.148</v>
      </c>
      <c r="S12" s="4">
        <v>103333.785</v>
      </c>
      <c r="T12" s="4">
        <v>103240.245</v>
      </c>
      <c r="W12" s="2" t="s">
        <v>2</v>
      </c>
      <c r="X12" s="2" t="s">
        <v>17</v>
      </c>
      <c r="Y12" s="2" t="s">
        <v>22</v>
      </c>
    </row>
    <row r="13" spans="1:25" x14ac:dyDescent="0.2">
      <c r="A13" t="s">
        <v>3</v>
      </c>
      <c r="B13" s="4">
        <v>1283373.2498510464</v>
      </c>
      <c r="C13" s="4">
        <v>1305678.3158686466</v>
      </c>
      <c r="D13" s="4">
        <v>1232960.3629826421</v>
      </c>
      <c r="E13" s="4">
        <v>1304825.9046200032</v>
      </c>
      <c r="F13" s="4">
        <v>1336565.7369096722</v>
      </c>
      <c r="G13" s="4">
        <v>1315652.820311252</v>
      </c>
      <c r="H13" s="4">
        <v>1291621.8916228011</v>
      </c>
      <c r="I13" s="4">
        <v>1244002.2100702757</v>
      </c>
      <c r="J13" s="8">
        <v>1323051</v>
      </c>
      <c r="K13" s="8">
        <v>1421863</v>
      </c>
      <c r="L13" s="8">
        <v>1391656</v>
      </c>
      <c r="M13" s="8">
        <v>1457771</v>
      </c>
      <c r="N13" s="8">
        <v>1567966</v>
      </c>
      <c r="O13" s="8">
        <v>1640327</v>
      </c>
      <c r="P13" s="8">
        <v>1673049</v>
      </c>
      <c r="Q13" s="8">
        <v>1801215</v>
      </c>
      <c r="R13" s="4">
        <v>1967465</v>
      </c>
      <c r="S13" s="17">
        <v>1699444</v>
      </c>
      <c r="W13" s="2" t="s">
        <v>3</v>
      </c>
      <c r="X13" s="2" t="s">
        <v>6</v>
      </c>
      <c r="Y13" s="2" t="s">
        <v>25</v>
      </c>
    </row>
    <row r="14" spans="1:25" x14ac:dyDescent="0.2">
      <c r="A14" t="s">
        <v>4</v>
      </c>
      <c r="B14" s="5">
        <f>(B11/B13)</f>
        <v>0.77797955118347895</v>
      </c>
      <c r="C14" s="5">
        <f t="shared" ref="C14:O14" si="0">C11/C13</f>
        <v>0.76976113699288151</v>
      </c>
      <c r="D14" s="5">
        <f t="shared" si="0"/>
        <v>0.84382800249406487</v>
      </c>
      <c r="E14" s="5">
        <f t="shared" si="0"/>
        <v>0.84166634387123873</v>
      </c>
      <c r="F14" s="5">
        <f t="shared" si="0"/>
        <v>0.85334996485629744</v>
      </c>
      <c r="G14" s="5">
        <f t="shared" si="0"/>
        <v>0.88942595133354729</v>
      </c>
      <c r="H14" s="5">
        <f t="shared" si="0"/>
        <v>0.93049987937258005</v>
      </c>
      <c r="I14" s="5">
        <f t="shared" si="0"/>
        <v>0.99268650913428691</v>
      </c>
      <c r="J14" s="5">
        <f t="shared" si="0"/>
        <v>0.9730501685271391</v>
      </c>
      <c r="K14" s="5">
        <f t="shared" si="0"/>
        <v>0.93249908491183764</v>
      </c>
      <c r="L14" s="5">
        <f t="shared" si="0"/>
        <v>0.9824643368907261</v>
      </c>
      <c r="M14" s="5">
        <f t="shared" si="0"/>
        <v>0.97901238304232963</v>
      </c>
      <c r="N14" s="5">
        <f t="shared" si="0"/>
        <v>0.96195073352355864</v>
      </c>
      <c r="O14" s="5">
        <f t="shared" si="0"/>
        <v>0.96422523548658279</v>
      </c>
      <c r="P14" s="5">
        <f>P11/P13</f>
        <v>1.0074523323046722</v>
      </c>
      <c r="Q14" s="5">
        <f>Q11/Q13</f>
        <v>0.99325555430639878</v>
      </c>
      <c r="R14" s="5">
        <f t="shared" ref="R14:S14" si="1">R11/R13</f>
        <v>0.94810448973171058</v>
      </c>
      <c r="S14" s="5">
        <f t="shared" si="1"/>
        <v>1.0573992645006249</v>
      </c>
      <c r="W14" s="2" t="s">
        <v>4</v>
      </c>
      <c r="X14" s="2" t="s">
        <v>21</v>
      </c>
      <c r="Y14" s="2"/>
    </row>
    <row r="15" spans="1:25" x14ac:dyDescent="0.2">
      <c r="A15" t="s">
        <v>5</v>
      </c>
      <c r="B15" s="5">
        <f t="shared" ref="B15:Q15" si="2">B13/B12</f>
        <v>12.049542715777983</v>
      </c>
      <c r="C15" s="5">
        <f t="shared" si="2"/>
        <v>12.267694040721347</v>
      </c>
      <c r="D15" s="5">
        <f t="shared" si="2"/>
        <v>11.590513336297976</v>
      </c>
      <c r="E15" s="5">
        <f t="shared" si="2"/>
        <v>12.278921384985555</v>
      </c>
      <c r="F15" s="5">
        <f t="shared" si="2"/>
        <v>12.596857667039592</v>
      </c>
      <c r="G15" s="5">
        <f t="shared" si="2"/>
        <v>12.419658324441183</v>
      </c>
      <c r="H15" s="5">
        <f t="shared" si="2"/>
        <v>12.212445019615611</v>
      </c>
      <c r="I15" s="5">
        <f t="shared" si="2"/>
        <v>11.780345824034633</v>
      </c>
      <c r="J15" s="5">
        <f t="shared" si="2"/>
        <v>12.571121967868198</v>
      </c>
      <c r="K15" s="5">
        <f t="shared" si="2"/>
        <v>13.607607856568656</v>
      </c>
      <c r="L15" s="5">
        <f t="shared" si="2"/>
        <v>13.392684649141323</v>
      </c>
      <c r="M15" s="5">
        <f t="shared" si="2"/>
        <v>14.052588380566702</v>
      </c>
      <c r="N15" s="5">
        <f t="shared" si="2"/>
        <v>15.136322919754976</v>
      </c>
      <c r="O15" s="5">
        <f t="shared" si="2"/>
        <v>15.852762376415505</v>
      </c>
      <c r="P15" s="5">
        <f t="shared" si="2"/>
        <v>16.184855157237696</v>
      </c>
      <c r="Q15" s="5">
        <f t="shared" si="2"/>
        <v>17.43353211511138</v>
      </c>
      <c r="R15" s="5">
        <f t="shared" ref="R15:S15" si="3">R13/R12</f>
        <v>19.041860784187488</v>
      </c>
      <c r="S15" s="5">
        <f t="shared" si="3"/>
        <v>16.44616037242805</v>
      </c>
      <c r="W15" s="2" t="s">
        <v>5</v>
      </c>
      <c r="X15" s="2" t="s">
        <v>7</v>
      </c>
      <c r="Y15" s="2"/>
    </row>
    <row r="17" spans="1:25" x14ac:dyDescent="0.2">
      <c r="B17" s="4"/>
      <c r="C17" s="4"/>
      <c r="D17" s="4"/>
      <c r="E17" s="4"/>
      <c r="F17" s="4"/>
      <c r="G17" s="4"/>
      <c r="H17" s="4"/>
      <c r="I17" s="4"/>
      <c r="J17" s="4"/>
      <c r="K17" s="4"/>
      <c r="L17" s="4"/>
      <c r="M17" s="4"/>
      <c r="N17" s="4"/>
      <c r="O17" s="4"/>
      <c r="P17" s="4"/>
      <c r="Q17" s="4"/>
      <c r="R17" s="4"/>
      <c r="S17" s="4"/>
      <c r="T17" s="4"/>
    </row>
    <row r="19" spans="1:25" x14ac:dyDescent="0.2">
      <c r="A19" s="3" t="s">
        <v>9</v>
      </c>
    </row>
    <row r="20" spans="1:25" x14ac:dyDescent="0.2">
      <c r="B20" s="1">
        <v>1992</v>
      </c>
      <c r="C20" s="1">
        <v>1993</v>
      </c>
      <c r="D20" s="1">
        <v>1994</v>
      </c>
      <c r="E20" s="1">
        <v>1995</v>
      </c>
      <c r="F20" s="1">
        <v>1996</v>
      </c>
      <c r="G20" s="1">
        <v>1997</v>
      </c>
      <c r="H20" s="1">
        <v>1998</v>
      </c>
      <c r="I20" s="1">
        <v>1999</v>
      </c>
      <c r="J20" s="1">
        <v>2000</v>
      </c>
      <c r="K20" s="1">
        <v>2001</v>
      </c>
      <c r="L20" s="1">
        <v>2002</v>
      </c>
      <c r="M20" s="1">
        <v>2003</v>
      </c>
      <c r="N20" s="1">
        <v>2004</v>
      </c>
      <c r="O20" s="1">
        <v>2005</v>
      </c>
      <c r="P20" s="1">
        <v>2006</v>
      </c>
      <c r="Q20" s="1">
        <v>2007</v>
      </c>
      <c r="R20" s="1">
        <v>2008</v>
      </c>
      <c r="S20" s="1">
        <v>2009</v>
      </c>
      <c r="T20" s="1">
        <v>2010</v>
      </c>
      <c r="U20" s="1">
        <v>2011</v>
      </c>
      <c r="W20" s="2"/>
      <c r="X20" s="2" t="s">
        <v>8</v>
      </c>
      <c r="Y20" s="2" t="s">
        <v>10</v>
      </c>
    </row>
    <row r="21" spans="1:25" x14ac:dyDescent="0.2">
      <c r="A21" t="s">
        <v>0</v>
      </c>
      <c r="B21" s="6">
        <f>(B11/$B11)*100</f>
        <v>100</v>
      </c>
      <c r="C21" s="6">
        <f t="shared" ref="C21:S21" si="4">(C11/$B11)*100</f>
        <v>100.66326392713398</v>
      </c>
      <c r="D21" s="6">
        <f t="shared" si="4"/>
        <v>104.20339863250747</v>
      </c>
      <c r="E21" s="6">
        <f t="shared" si="4"/>
        <v>109.99460047852996</v>
      </c>
      <c r="F21" s="6">
        <f t="shared" si="4"/>
        <v>114.23424980536853</v>
      </c>
      <c r="G21" s="6">
        <f t="shared" si="4"/>
        <v>117.20062652692025</v>
      </c>
      <c r="H21" s="6">
        <f t="shared" si="4"/>
        <v>120.37340725261443</v>
      </c>
      <c r="I21" s="6">
        <f t="shared" si="4"/>
        <v>123.68359698125786</v>
      </c>
      <c r="J21" s="6">
        <f t="shared" si="4"/>
        <v>128.9408868311169</v>
      </c>
      <c r="K21" s="6">
        <f t="shared" si="4"/>
        <v>132.79600274849648</v>
      </c>
      <c r="L21" s="6">
        <f t="shared" si="4"/>
        <v>136.93911797906637</v>
      </c>
      <c r="M21" s="6">
        <f t="shared" si="4"/>
        <v>142.94083893943704</v>
      </c>
      <c r="N21" s="6">
        <f t="shared" si="4"/>
        <v>151.06654844009927</v>
      </c>
      <c r="O21" s="6">
        <f t="shared" si="4"/>
        <v>158.41188519262047</v>
      </c>
      <c r="P21" s="6">
        <f t="shared" si="4"/>
        <v>168.81537686493863</v>
      </c>
      <c r="Q21" s="6">
        <f t="shared" si="4"/>
        <v>179.18654373860582</v>
      </c>
      <c r="R21" s="6">
        <f t="shared" si="4"/>
        <v>186.82803830972051</v>
      </c>
      <c r="S21" s="6">
        <f t="shared" si="4"/>
        <v>179.98018653463851</v>
      </c>
      <c r="T21" s="6">
        <f t="shared" ref="T21:U21" si="5">(T11/$B11)*100</f>
        <v>184.09772422579852</v>
      </c>
      <c r="U21" s="6">
        <f t="shared" si="5"/>
        <v>189.51399756783243</v>
      </c>
      <c r="W21" s="2" t="s">
        <v>0</v>
      </c>
      <c r="X21" s="7" t="s">
        <v>11</v>
      </c>
      <c r="Y21" s="2" t="s">
        <v>20</v>
      </c>
    </row>
    <row r="22" spans="1:25" x14ac:dyDescent="0.2">
      <c r="A22" t="s">
        <v>2</v>
      </c>
      <c r="B22" s="6">
        <f>(B12/$B12)*100</f>
        <v>100</v>
      </c>
      <c r="C22" s="6">
        <f t="shared" ref="C22:T22" si="6">(C12/$B12)*100</f>
        <v>99.928838240070604</v>
      </c>
      <c r="D22" s="6">
        <f t="shared" si="6"/>
        <v>99.8766637780586</v>
      </c>
      <c r="E22" s="6">
        <f t="shared" si="6"/>
        <v>99.772288564940908</v>
      </c>
      <c r="F22" s="6">
        <f t="shared" si="6"/>
        <v>99.61980431037108</v>
      </c>
      <c r="G22" s="6">
        <f t="shared" si="6"/>
        <v>99.460178811279647</v>
      </c>
      <c r="H22" s="6">
        <f t="shared" si="6"/>
        <v>99.30025380429943</v>
      </c>
      <c r="I22" s="6">
        <f t="shared" si="6"/>
        <v>99.147255034610254</v>
      </c>
      <c r="J22" s="6">
        <f t="shared" si="6"/>
        <v>98.81437501914175</v>
      </c>
      <c r="K22" s="6">
        <f t="shared" si="6"/>
        <v>98.105544063778979</v>
      </c>
      <c r="L22" s="6">
        <f t="shared" si="6"/>
        <v>97.562256470276438</v>
      </c>
      <c r="M22" s="6">
        <f t="shared" si="6"/>
        <v>97.398117697136229</v>
      </c>
      <c r="N22" s="6">
        <f t="shared" si="6"/>
        <v>97.259904664855085</v>
      </c>
      <c r="O22" s="6">
        <f t="shared" si="6"/>
        <v>97.150058503561326</v>
      </c>
      <c r="P22" s="6">
        <f t="shared" si="6"/>
        <v>97.054891045508427</v>
      </c>
      <c r="Q22" s="6">
        <f t="shared" si="6"/>
        <v>97.005811185382186</v>
      </c>
      <c r="R22" s="6">
        <f t="shared" si="6"/>
        <v>97.009711360210275</v>
      </c>
      <c r="S22" s="6">
        <f t="shared" si="6"/>
        <v>97.019698399123769</v>
      </c>
      <c r="T22" s="6">
        <f t="shared" si="6"/>
        <v>96.931874048276129</v>
      </c>
      <c r="W22" s="2" t="s">
        <v>2</v>
      </c>
      <c r="X22" s="2" t="s">
        <v>17</v>
      </c>
      <c r="Y22" s="2" t="s">
        <v>22</v>
      </c>
    </row>
    <row r="23" spans="1:25" x14ac:dyDescent="0.2">
      <c r="A23" t="s">
        <v>3</v>
      </c>
      <c r="B23" s="6">
        <f>(B13/$B13)*100</f>
        <v>100</v>
      </c>
      <c r="C23" s="6">
        <f t="shared" ref="C23:O23" si="7">(C13/$B13)*100</f>
        <v>101.73800303381648</v>
      </c>
      <c r="D23" s="6">
        <f t="shared" si="7"/>
        <v>96.071845281623609</v>
      </c>
      <c r="E23" s="6">
        <f t="shared" si="7"/>
        <v>101.67158344397834</v>
      </c>
      <c r="F23" s="6">
        <f t="shared" si="7"/>
        <v>104.14474020436373</v>
      </c>
      <c r="G23" s="6">
        <f t="shared" si="7"/>
        <v>102.51521297206033</v>
      </c>
      <c r="H23" s="6">
        <f t="shared" si="7"/>
        <v>100.64273131551651</v>
      </c>
      <c r="I23" s="6">
        <f t="shared" si="7"/>
        <v>96.932222189815761</v>
      </c>
      <c r="J23" s="6">
        <f t="shared" si="7"/>
        <v>103.09167657605134</v>
      </c>
      <c r="K23" s="6">
        <f t="shared" si="7"/>
        <v>110.79107345934062</v>
      </c>
      <c r="L23" s="6">
        <f t="shared" si="7"/>
        <v>108.43735446110641</v>
      </c>
      <c r="M23" s="6">
        <f t="shared" si="7"/>
        <v>113.58901240688904</v>
      </c>
      <c r="N23" s="6">
        <f t="shared" si="7"/>
        <v>122.17536871537446</v>
      </c>
      <c r="O23" s="6">
        <f t="shared" si="7"/>
        <v>127.8137128220791</v>
      </c>
      <c r="P23" s="6">
        <f t="shared" ref="P23:Q25" si="8">(P13/$B13)*100</f>
        <v>130.36339975094393</v>
      </c>
      <c r="Q23" s="6">
        <f t="shared" si="8"/>
        <v>140.35005016732711</v>
      </c>
      <c r="R23" s="6">
        <f t="shared" ref="R23:S23" si="9">(R13/$B13)*100</f>
        <v>153.30419269907273</v>
      </c>
      <c r="S23" s="6">
        <f t="shared" si="9"/>
        <v>132.42008902688633</v>
      </c>
      <c r="W23" s="2" t="s">
        <v>3</v>
      </c>
      <c r="X23" s="2" t="s">
        <v>6</v>
      </c>
      <c r="Y23" s="2" t="s">
        <v>25</v>
      </c>
    </row>
    <row r="24" spans="1:25" x14ac:dyDescent="0.2">
      <c r="A24" t="s">
        <v>4</v>
      </c>
      <c r="B24" s="6">
        <f>(B14/$B14)*100</f>
        <v>100</v>
      </c>
      <c r="C24" s="6">
        <f t="shared" ref="C24:O24" si="10">(C14/$B14)*100</f>
        <v>98.943620795932816</v>
      </c>
      <c r="D24" s="6">
        <f t="shared" si="10"/>
        <v>108.46403368962794</v>
      </c>
      <c r="E24" s="6">
        <f t="shared" si="10"/>
        <v>108.18617823448933</v>
      </c>
      <c r="F24" s="6">
        <f t="shared" si="10"/>
        <v>109.68796847657029</v>
      </c>
      <c r="G24" s="6">
        <f t="shared" si="10"/>
        <v>114.32510661501753</v>
      </c>
      <c r="H24" s="6">
        <f t="shared" si="10"/>
        <v>119.60467057997654</v>
      </c>
      <c r="I24" s="6">
        <f t="shared" si="10"/>
        <v>127.59802074799924</v>
      </c>
      <c r="J24" s="6">
        <f t="shared" si="10"/>
        <v>125.07400317230892</v>
      </c>
      <c r="K24" s="6">
        <f t="shared" si="10"/>
        <v>119.86164462720137</v>
      </c>
      <c r="L24" s="6">
        <f t="shared" si="10"/>
        <v>126.2840823253234</v>
      </c>
      <c r="M24" s="6">
        <f t="shared" si="10"/>
        <v>125.8403747955888</v>
      </c>
      <c r="N24" s="6">
        <f t="shared" si="10"/>
        <v>123.64730307631081</v>
      </c>
      <c r="O24" s="6">
        <f t="shared" si="10"/>
        <v>123.93966319806002</v>
      </c>
      <c r="P24" s="6">
        <f t="shared" si="8"/>
        <v>129.49599134991587</v>
      </c>
      <c r="Q24" s="6">
        <f t="shared" si="8"/>
        <v>127.67116472347344</v>
      </c>
      <c r="R24" s="6">
        <f t="shared" ref="R24:S24" si="11">(R14/$B14)*100</f>
        <v>121.86753344473308</v>
      </c>
      <c r="S24" s="6">
        <f t="shared" si="11"/>
        <v>135.91607425826126</v>
      </c>
      <c r="W24" s="2" t="s">
        <v>4</v>
      </c>
      <c r="X24" s="2" t="s">
        <v>12</v>
      </c>
      <c r="Y24" s="2"/>
    </row>
    <row r="25" spans="1:25" x14ac:dyDescent="0.2">
      <c r="A25" t="s">
        <v>5</v>
      </c>
      <c r="B25" s="6">
        <f>(B15/$B15)*100</f>
        <v>100</v>
      </c>
      <c r="C25" s="6">
        <f t="shared" ref="C25:O25" si="12">(C15/$B15)*100</f>
        <v>101.81045314406587</v>
      </c>
      <c r="D25" s="6">
        <f t="shared" si="12"/>
        <v>96.190482989209684</v>
      </c>
      <c r="E25" s="6">
        <f t="shared" si="12"/>
        <v>101.90362966145776</v>
      </c>
      <c r="F25" s="6">
        <f t="shared" si="12"/>
        <v>104.54220516223359</v>
      </c>
      <c r="G25" s="6">
        <f t="shared" si="12"/>
        <v>103.07161539149996</v>
      </c>
      <c r="H25" s="6">
        <f t="shared" si="12"/>
        <v>101.35193764344534</v>
      </c>
      <c r="I25" s="6">
        <f t="shared" si="12"/>
        <v>97.765916117373848</v>
      </c>
      <c r="J25" s="6">
        <f t="shared" si="12"/>
        <v>104.32862279003538</v>
      </c>
      <c r="K25" s="6">
        <f t="shared" si="12"/>
        <v>112.93049186630543</v>
      </c>
      <c r="L25" s="6">
        <f t="shared" si="12"/>
        <v>111.14682909588423</v>
      </c>
      <c r="M25" s="6">
        <f t="shared" si="12"/>
        <v>116.62341644024281</v>
      </c>
      <c r="N25" s="6">
        <f t="shared" si="12"/>
        <v>125.61740538033102</v>
      </c>
      <c r="O25" s="6">
        <f t="shared" si="12"/>
        <v>131.56318667311322</v>
      </c>
      <c r="P25" s="6">
        <f t="shared" si="8"/>
        <v>134.31924794992284</v>
      </c>
      <c r="Q25" s="6">
        <f t="shared" si="8"/>
        <v>144.68210558964583</v>
      </c>
      <c r="R25" s="6">
        <f t="shared" ref="R25:S25" si="13">(R15/$B15)*100</f>
        <v>158.02973800203705</v>
      </c>
      <c r="S25" s="6">
        <f t="shared" si="13"/>
        <v>136.48783825541381</v>
      </c>
      <c r="W25" s="2" t="s">
        <v>5</v>
      </c>
      <c r="X25" s="2" t="s">
        <v>7</v>
      </c>
      <c r="Y25" s="2"/>
    </row>
  </sheetData>
  <phoneticPr fontId="1" type="noConversion"/>
  <pageMargins left="0.78740157499999996" right="0.78740157499999996" top="0.984251969" bottom="0.984251969" header="0.4921259845" footer="0.4921259845"/>
  <pageSetup paperSize="9"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4"/>
  <sheetViews>
    <sheetView zoomScale="80" zoomScaleNormal="80" workbookViewId="0">
      <selection activeCell="G21" sqref="G21:O21"/>
    </sheetView>
  </sheetViews>
  <sheetFormatPr baseColWidth="10" defaultRowHeight="12.75" x14ac:dyDescent="0.2"/>
  <cols>
    <col min="1" max="1" width="2.42578125" style="21" customWidth="1"/>
    <col min="2" max="2" width="2.7109375" style="21" customWidth="1"/>
    <col min="3" max="3" width="2.140625" style="21" customWidth="1"/>
    <col min="4" max="4" width="32.85546875" style="21" customWidth="1"/>
    <col min="5" max="6" width="2.42578125" style="21" customWidth="1"/>
    <col min="7" max="15" width="9.5703125" style="21" customWidth="1"/>
    <col min="16" max="16" width="3.42578125" style="21" customWidth="1"/>
    <col min="17" max="17" width="7.42578125" style="21" customWidth="1"/>
    <col min="18" max="18" width="8.140625" style="21" customWidth="1"/>
    <col min="19" max="16384" width="11.42578125" style="21"/>
  </cols>
  <sheetData>
    <row r="1" spans="1:18" x14ac:dyDescent="0.2">
      <c r="A1" s="18"/>
      <c r="B1" s="98">
        <v>39548</v>
      </c>
      <c r="C1" s="98"/>
      <c r="D1" s="99"/>
      <c r="E1" s="99"/>
      <c r="F1" s="99"/>
      <c r="G1" s="99"/>
      <c r="H1" s="99"/>
      <c r="I1" s="99"/>
      <c r="J1" s="99"/>
      <c r="K1" s="99"/>
      <c r="L1" s="99"/>
      <c r="M1" s="99"/>
      <c r="N1" s="99"/>
      <c r="O1" s="99"/>
      <c r="P1" s="19"/>
      <c r="Q1" s="20"/>
      <c r="R1" s="20"/>
    </row>
    <row r="2" spans="1:18" x14ac:dyDescent="0.2">
      <c r="A2" s="18"/>
      <c r="B2" s="100" t="s">
        <v>29</v>
      </c>
      <c r="C2" s="101"/>
      <c r="D2" s="101"/>
      <c r="E2" s="101"/>
      <c r="F2" s="101"/>
      <c r="G2" s="101"/>
      <c r="H2" s="101"/>
      <c r="I2" s="101"/>
      <c r="J2" s="101"/>
      <c r="K2" s="101"/>
      <c r="L2" s="101"/>
      <c r="M2" s="101"/>
      <c r="N2" s="101"/>
      <c r="O2" s="102"/>
      <c r="P2" s="19"/>
      <c r="Q2" s="20"/>
      <c r="R2" s="20"/>
    </row>
    <row r="3" spans="1:18" x14ac:dyDescent="0.2">
      <c r="A3" s="18"/>
      <c r="B3" s="103" t="s">
        <v>30</v>
      </c>
      <c r="C3" s="104"/>
      <c r="D3" s="104"/>
      <c r="E3" s="104"/>
      <c r="F3" s="104"/>
      <c r="G3" s="104"/>
      <c r="H3" s="104"/>
      <c r="I3" s="104"/>
      <c r="J3" s="104"/>
      <c r="K3" s="104"/>
      <c r="L3" s="104"/>
      <c r="M3" s="104"/>
      <c r="N3" s="104"/>
      <c r="O3" s="105"/>
      <c r="P3" s="19"/>
      <c r="Q3" s="20"/>
      <c r="R3" s="20"/>
    </row>
    <row r="4" spans="1:18" x14ac:dyDescent="0.2">
      <c r="A4" s="18"/>
      <c r="B4" s="106"/>
      <c r="C4" s="107"/>
      <c r="D4" s="107"/>
      <c r="E4" s="107"/>
      <c r="F4" s="107"/>
      <c r="G4" s="107"/>
      <c r="H4" s="107"/>
      <c r="I4" s="22" t="s">
        <v>31</v>
      </c>
      <c r="J4" s="108" t="s">
        <v>32</v>
      </c>
      <c r="K4" s="109"/>
      <c r="L4" s="109"/>
      <c r="M4" s="109"/>
      <c r="N4" s="109"/>
      <c r="O4" s="110"/>
      <c r="P4" s="19"/>
      <c r="Q4" s="20"/>
      <c r="R4" s="20"/>
    </row>
    <row r="5" spans="1:18" x14ac:dyDescent="0.2">
      <c r="A5" s="18"/>
      <c r="B5" s="111"/>
      <c r="C5" s="112"/>
      <c r="D5" s="112"/>
      <c r="E5" s="112"/>
      <c r="F5" s="112"/>
      <c r="G5" s="112"/>
      <c r="H5" s="112"/>
      <c r="I5" s="23"/>
      <c r="J5" s="113"/>
      <c r="K5" s="112"/>
      <c r="L5" s="112"/>
      <c r="M5" s="112"/>
      <c r="N5" s="112"/>
      <c r="O5" s="114"/>
      <c r="P5" s="19"/>
      <c r="Q5" s="20"/>
      <c r="R5" s="20"/>
    </row>
    <row r="6" spans="1:18" x14ac:dyDescent="0.2">
      <c r="A6" s="18"/>
      <c r="B6" s="24"/>
      <c r="C6" s="24"/>
      <c r="D6" s="24"/>
      <c r="E6" s="24"/>
      <c r="F6" s="24"/>
      <c r="G6" s="24"/>
      <c r="H6" s="24"/>
      <c r="I6" s="24"/>
      <c r="J6" s="24"/>
      <c r="K6" s="24"/>
      <c r="L6" s="24"/>
      <c r="M6" s="24"/>
      <c r="N6" s="24"/>
      <c r="O6" s="24"/>
      <c r="P6" s="19"/>
      <c r="Q6" s="20"/>
      <c r="R6" s="20"/>
    </row>
    <row r="7" spans="1:18" ht="20.25" customHeight="1" x14ac:dyDescent="0.2">
      <c r="A7" s="18"/>
      <c r="B7" s="79" t="s">
        <v>33</v>
      </c>
      <c r="C7" s="80"/>
      <c r="D7" s="80"/>
      <c r="E7" s="80"/>
      <c r="F7" s="80"/>
      <c r="G7" s="80"/>
      <c r="H7" s="80"/>
      <c r="I7" s="80"/>
      <c r="J7" s="80"/>
      <c r="K7" s="80"/>
      <c r="L7" s="80"/>
      <c r="M7" s="80"/>
      <c r="N7" s="80"/>
      <c r="O7" s="80"/>
      <c r="P7" s="19"/>
      <c r="Q7" s="20"/>
      <c r="R7" s="20"/>
    </row>
    <row r="8" spans="1:18" ht="20.25" customHeight="1" x14ac:dyDescent="0.2">
      <c r="A8" s="18"/>
      <c r="B8" s="24"/>
      <c r="C8" s="22" t="s">
        <v>31</v>
      </c>
      <c r="D8" s="25" t="s">
        <v>34</v>
      </c>
      <c r="E8" s="26"/>
      <c r="F8" s="27"/>
      <c r="G8" s="69" t="s">
        <v>35</v>
      </c>
      <c r="H8" s="70"/>
      <c r="I8" s="70"/>
      <c r="J8" s="70"/>
      <c r="K8" s="70"/>
      <c r="L8" s="70"/>
      <c r="M8" s="70"/>
      <c r="N8" s="70"/>
      <c r="O8" s="71"/>
      <c r="P8" s="19"/>
      <c r="Q8" s="20"/>
      <c r="R8" s="20"/>
    </row>
    <row r="9" spans="1:18" ht="20.25" customHeight="1" x14ac:dyDescent="0.2">
      <c r="A9" s="18"/>
      <c r="B9" s="24"/>
      <c r="C9" s="22" t="s">
        <v>31</v>
      </c>
      <c r="D9" s="25" t="s">
        <v>36</v>
      </c>
      <c r="E9" s="26"/>
      <c r="F9" s="27"/>
      <c r="G9" s="51" t="s">
        <v>37</v>
      </c>
      <c r="H9" s="52"/>
      <c r="I9" s="52"/>
      <c r="J9" s="52"/>
      <c r="K9" s="52"/>
      <c r="L9" s="52"/>
      <c r="M9" s="52"/>
      <c r="N9" s="52"/>
      <c r="O9" s="53"/>
      <c r="P9" s="19"/>
      <c r="Q9" s="20"/>
      <c r="R9" s="20"/>
    </row>
    <row r="10" spans="1:18" ht="20.25" customHeight="1" x14ac:dyDescent="0.2">
      <c r="A10" s="18"/>
      <c r="B10" s="24"/>
      <c r="C10" s="22" t="s">
        <v>31</v>
      </c>
      <c r="D10" s="25" t="s">
        <v>38</v>
      </c>
      <c r="E10" s="26"/>
      <c r="F10" s="27"/>
      <c r="G10" s="54" t="s">
        <v>39</v>
      </c>
      <c r="H10" s="52"/>
      <c r="I10" s="52"/>
      <c r="J10" s="52"/>
      <c r="K10" s="52"/>
      <c r="L10" s="52"/>
      <c r="M10" s="52"/>
      <c r="N10" s="52"/>
      <c r="O10" s="53"/>
      <c r="P10" s="19"/>
      <c r="Q10" s="20"/>
      <c r="R10" s="20"/>
    </row>
    <row r="11" spans="1:18" ht="20.25" customHeight="1" x14ac:dyDescent="0.2">
      <c r="A11" s="18"/>
      <c r="B11" s="24"/>
      <c r="C11" s="22" t="s">
        <v>31</v>
      </c>
      <c r="D11" s="25" t="s">
        <v>40</v>
      </c>
      <c r="E11" s="26"/>
      <c r="F11" s="27"/>
      <c r="G11" s="54" t="s">
        <v>41</v>
      </c>
      <c r="H11" s="52"/>
      <c r="I11" s="52"/>
      <c r="J11" s="52"/>
      <c r="K11" s="52"/>
      <c r="L11" s="52"/>
      <c r="M11" s="52"/>
      <c r="N11" s="52"/>
      <c r="O11" s="53"/>
      <c r="P11" s="19"/>
      <c r="Q11" s="20"/>
      <c r="R11" s="20"/>
    </row>
    <row r="12" spans="1:18" ht="20.25" customHeight="1" x14ac:dyDescent="0.2">
      <c r="A12" s="18"/>
      <c r="B12" s="24"/>
      <c r="C12" s="28"/>
      <c r="D12" s="25" t="s">
        <v>42</v>
      </c>
      <c r="E12" s="26"/>
      <c r="F12" s="27"/>
      <c r="G12" s="55" t="s">
        <v>43</v>
      </c>
      <c r="H12" s="56"/>
      <c r="I12" s="56"/>
      <c r="J12" s="56"/>
      <c r="K12" s="56"/>
      <c r="L12" s="56"/>
      <c r="M12" s="56"/>
      <c r="N12" s="56"/>
      <c r="O12" s="57"/>
      <c r="P12" s="19"/>
      <c r="Q12" s="20"/>
      <c r="R12" s="20"/>
    </row>
    <row r="13" spans="1:18" ht="20.25" customHeight="1" x14ac:dyDescent="0.2">
      <c r="A13" s="18"/>
      <c r="B13" s="24"/>
      <c r="C13" s="24"/>
      <c r="D13" s="26"/>
      <c r="E13" s="26"/>
      <c r="F13" s="26"/>
      <c r="G13" s="26"/>
      <c r="H13" s="26"/>
      <c r="I13" s="26"/>
      <c r="J13" s="26"/>
      <c r="K13" s="26"/>
      <c r="L13" s="26"/>
      <c r="M13" s="26"/>
      <c r="N13" s="26"/>
      <c r="O13" s="26"/>
      <c r="P13" s="19"/>
      <c r="Q13" s="20"/>
      <c r="R13" s="20"/>
    </row>
    <row r="14" spans="1:18" ht="20.25" customHeight="1" x14ac:dyDescent="0.2">
      <c r="A14" s="18"/>
      <c r="B14" s="79" t="s">
        <v>44</v>
      </c>
      <c r="C14" s="80"/>
      <c r="D14" s="80"/>
      <c r="E14" s="80"/>
      <c r="F14" s="80"/>
      <c r="G14" s="80"/>
      <c r="H14" s="80"/>
      <c r="I14" s="80"/>
      <c r="J14" s="80"/>
      <c r="K14" s="80"/>
      <c r="L14" s="80"/>
      <c r="M14" s="80"/>
      <c r="N14" s="80"/>
      <c r="O14" s="80"/>
      <c r="P14" s="19"/>
      <c r="Q14" s="20"/>
      <c r="R14" s="20"/>
    </row>
    <row r="15" spans="1:18" ht="20.25" customHeight="1" x14ac:dyDescent="0.2">
      <c r="A15" s="18"/>
      <c r="B15" s="24"/>
      <c r="C15" s="22" t="s">
        <v>31</v>
      </c>
      <c r="D15" s="26" t="s">
        <v>14</v>
      </c>
      <c r="E15" s="26"/>
      <c r="F15" s="26"/>
      <c r="G15" s="69" t="s">
        <v>103</v>
      </c>
      <c r="H15" s="70"/>
      <c r="I15" s="70"/>
      <c r="J15" s="70"/>
      <c r="K15" s="70"/>
      <c r="L15" s="70"/>
      <c r="M15" s="70"/>
      <c r="N15" s="70"/>
      <c r="O15" s="71"/>
      <c r="P15" s="19"/>
      <c r="Q15" s="20"/>
      <c r="R15" s="20"/>
    </row>
    <row r="16" spans="1:18" ht="24.75" customHeight="1" x14ac:dyDescent="0.2">
      <c r="A16" s="18"/>
      <c r="B16" s="24"/>
      <c r="C16" s="22" t="s">
        <v>31</v>
      </c>
      <c r="D16" s="26" t="s">
        <v>45</v>
      </c>
      <c r="E16" s="26"/>
      <c r="F16" s="26"/>
      <c r="G16" s="51" t="s">
        <v>104</v>
      </c>
      <c r="H16" s="52"/>
      <c r="I16" s="52"/>
      <c r="J16" s="52"/>
      <c r="K16" s="52"/>
      <c r="L16" s="52"/>
      <c r="M16" s="52"/>
      <c r="N16" s="52"/>
      <c r="O16" s="53"/>
      <c r="P16" s="19"/>
      <c r="Q16" s="20"/>
      <c r="R16" s="20"/>
    </row>
    <row r="17" spans="1:18" ht="33" customHeight="1" x14ac:dyDescent="0.2">
      <c r="A17" s="18"/>
      <c r="B17" s="24"/>
      <c r="C17" s="22" t="s">
        <v>31</v>
      </c>
      <c r="D17" s="26" t="s">
        <v>46</v>
      </c>
      <c r="E17" s="26"/>
      <c r="F17" s="26"/>
      <c r="G17" s="92" t="s">
        <v>105</v>
      </c>
      <c r="H17" s="93"/>
      <c r="I17" s="93"/>
      <c r="J17" s="93"/>
      <c r="K17" s="93"/>
      <c r="L17" s="93"/>
      <c r="M17" s="93"/>
      <c r="N17" s="93"/>
      <c r="O17" s="94"/>
      <c r="P17" s="19"/>
      <c r="Q17" s="20"/>
      <c r="R17" s="20"/>
    </row>
    <row r="18" spans="1:18" ht="20.25" customHeight="1" x14ac:dyDescent="0.2">
      <c r="A18" s="18"/>
      <c r="B18" s="24"/>
      <c r="C18" s="22" t="s">
        <v>31</v>
      </c>
      <c r="D18" s="26" t="s">
        <v>47</v>
      </c>
      <c r="E18" s="26"/>
      <c r="F18" s="26"/>
      <c r="G18" s="51" t="s">
        <v>91</v>
      </c>
      <c r="H18" s="52"/>
      <c r="I18" s="52"/>
      <c r="J18" s="52"/>
      <c r="K18" s="52"/>
      <c r="L18" s="52"/>
      <c r="M18" s="52"/>
      <c r="N18" s="52"/>
      <c r="O18" s="53"/>
      <c r="P18" s="19"/>
      <c r="Q18" s="20"/>
      <c r="R18" s="20"/>
    </row>
    <row r="19" spans="1:18" ht="29.25" customHeight="1" x14ac:dyDescent="0.2">
      <c r="A19" s="18"/>
      <c r="B19" s="24"/>
      <c r="C19" s="24"/>
      <c r="D19" s="26" t="s">
        <v>48</v>
      </c>
      <c r="E19" s="26"/>
      <c r="F19" s="26"/>
      <c r="G19" s="92" t="s">
        <v>93</v>
      </c>
      <c r="H19" s="93"/>
      <c r="I19" s="93"/>
      <c r="J19" s="93"/>
      <c r="K19" s="93"/>
      <c r="L19" s="93"/>
      <c r="M19" s="93"/>
      <c r="N19" s="93"/>
      <c r="O19" s="94"/>
      <c r="P19" s="19"/>
      <c r="Q19" s="20"/>
      <c r="R19" s="20"/>
    </row>
    <row r="20" spans="1:18" ht="20.25" customHeight="1" x14ac:dyDescent="0.2">
      <c r="A20" s="18"/>
      <c r="B20" s="24"/>
      <c r="C20" s="24"/>
      <c r="D20" s="26" t="s">
        <v>49</v>
      </c>
      <c r="E20" s="26"/>
      <c r="F20" s="26"/>
      <c r="G20" s="51" t="s">
        <v>92</v>
      </c>
      <c r="H20" s="52"/>
      <c r="I20" s="52"/>
      <c r="J20" s="52"/>
      <c r="K20" s="52"/>
      <c r="L20" s="52"/>
      <c r="M20" s="52"/>
      <c r="N20" s="52"/>
      <c r="O20" s="53"/>
      <c r="P20" s="19"/>
      <c r="Q20" s="20"/>
      <c r="R20" s="20"/>
    </row>
    <row r="21" spans="1:18" ht="44.25" customHeight="1" x14ac:dyDescent="0.2">
      <c r="A21" s="29"/>
      <c r="B21" s="30"/>
      <c r="C21" s="30"/>
      <c r="D21" s="26" t="s">
        <v>50</v>
      </c>
      <c r="E21" s="26"/>
      <c r="F21" s="26"/>
      <c r="G21" s="95" t="s">
        <v>108</v>
      </c>
      <c r="H21" s="96"/>
      <c r="I21" s="96"/>
      <c r="J21" s="96"/>
      <c r="K21" s="96"/>
      <c r="L21" s="96"/>
      <c r="M21" s="96"/>
      <c r="N21" s="96"/>
      <c r="O21" s="97"/>
      <c r="P21" s="19"/>
      <c r="Q21" s="20"/>
      <c r="R21" s="20"/>
    </row>
    <row r="22" spans="1:18" ht="20.25" customHeight="1" x14ac:dyDescent="0.2">
      <c r="A22" s="18"/>
      <c r="B22" s="24"/>
      <c r="C22" s="24"/>
      <c r="D22" s="26"/>
      <c r="E22" s="26"/>
      <c r="F22" s="26"/>
      <c r="G22" s="26"/>
      <c r="H22" s="26"/>
      <c r="I22" s="26"/>
      <c r="J22" s="26"/>
      <c r="K22" s="26"/>
      <c r="L22" s="26"/>
      <c r="M22" s="26"/>
      <c r="N22" s="26"/>
      <c r="O22" s="26"/>
      <c r="P22" s="19"/>
      <c r="Q22" s="20"/>
      <c r="R22" s="20"/>
    </row>
    <row r="23" spans="1:18" ht="20.25" customHeight="1" x14ac:dyDescent="0.2">
      <c r="A23" s="18"/>
      <c r="B23" s="79" t="s">
        <v>51</v>
      </c>
      <c r="C23" s="80"/>
      <c r="D23" s="80"/>
      <c r="E23" s="80"/>
      <c r="F23" s="80"/>
      <c r="G23" s="80"/>
      <c r="H23" s="80"/>
      <c r="I23" s="80"/>
      <c r="J23" s="80"/>
      <c r="K23" s="80"/>
      <c r="L23" s="80"/>
      <c r="M23" s="80"/>
      <c r="N23" s="80"/>
      <c r="O23" s="80"/>
      <c r="P23" s="19"/>
      <c r="Q23" s="20"/>
      <c r="R23" s="20"/>
    </row>
    <row r="24" spans="1:18" ht="20.25" customHeight="1" x14ac:dyDescent="0.2">
      <c r="A24" s="18"/>
      <c r="B24" s="24"/>
      <c r="C24" s="22" t="s">
        <v>31</v>
      </c>
      <c r="D24" s="26" t="s">
        <v>52</v>
      </c>
      <c r="E24" s="26"/>
      <c r="F24" s="26"/>
      <c r="G24" s="69"/>
      <c r="H24" s="70"/>
      <c r="I24" s="70"/>
      <c r="J24" s="70"/>
      <c r="K24" s="70"/>
      <c r="L24" s="70"/>
      <c r="M24" s="70"/>
      <c r="N24" s="70"/>
      <c r="O24" s="71"/>
      <c r="P24" s="19"/>
      <c r="Q24" s="20"/>
      <c r="R24" s="20"/>
    </row>
    <row r="25" spans="1:18" ht="20.25" customHeight="1" x14ac:dyDescent="0.2">
      <c r="A25" s="18"/>
      <c r="B25" s="24"/>
      <c r="C25" s="22" t="s">
        <v>31</v>
      </c>
      <c r="D25" s="26" t="s">
        <v>53</v>
      </c>
      <c r="E25" s="26"/>
      <c r="F25" s="26"/>
      <c r="G25" s="51"/>
      <c r="H25" s="52"/>
      <c r="I25" s="52"/>
      <c r="J25" s="52"/>
      <c r="K25" s="52"/>
      <c r="L25" s="52"/>
      <c r="M25" s="52"/>
      <c r="N25" s="52"/>
      <c r="O25" s="53"/>
      <c r="P25" s="19"/>
      <c r="Q25" s="20"/>
      <c r="R25" s="20"/>
    </row>
    <row r="26" spans="1:18" ht="20.25" customHeight="1" x14ac:dyDescent="0.2">
      <c r="A26" s="18"/>
      <c r="B26" s="24"/>
      <c r="C26" s="22" t="s">
        <v>31</v>
      </c>
      <c r="D26" s="26" t="s">
        <v>54</v>
      </c>
      <c r="E26" s="26"/>
      <c r="F26" s="26"/>
      <c r="G26" s="51"/>
      <c r="H26" s="52"/>
      <c r="I26" s="52"/>
      <c r="J26" s="52"/>
      <c r="K26" s="52"/>
      <c r="L26" s="52"/>
      <c r="M26" s="52"/>
      <c r="N26" s="52"/>
      <c r="O26" s="53"/>
      <c r="P26" s="19"/>
      <c r="Q26" s="20"/>
      <c r="R26" s="20"/>
    </row>
    <row r="27" spans="1:18" ht="20.25" customHeight="1" x14ac:dyDescent="0.2">
      <c r="A27" s="18"/>
      <c r="B27" s="24"/>
      <c r="C27" s="28"/>
      <c r="D27" s="26" t="s">
        <v>55</v>
      </c>
      <c r="E27" s="26"/>
      <c r="F27" s="26"/>
      <c r="G27" s="55"/>
      <c r="H27" s="56"/>
      <c r="I27" s="56"/>
      <c r="J27" s="56"/>
      <c r="K27" s="56"/>
      <c r="L27" s="56"/>
      <c r="M27" s="56"/>
      <c r="N27" s="56"/>
      <c r="O27" s="57"/>
      <c r="P27" s="19"/>
      <c r="Q27" s="20"/>
      <c r="R27" s="20"/>
    </row>
    <row r="28" spans="1:18" ht="20.25" customHeight="1" x14ac:dyDescent="0.2">
      <c r="A28" s="18"/>
      <c r="B28" s="24"/>
      <c r="C28" s="24"/>
      <c r="D28" s="26"/>
      <c r="E28" s="26"/>
      <c r="F28" s="26"/>
      <c r="G28" s="26"/>
      <c r="H28" s="26"/>
      <c r="I28" s="26"/>
      <c r="J28" s="26"/>
      <c r="K28" s="26"/>
      <c r="L28" s="26"/>
      <c r="M28" s="26"/>
      <c r="N28" s="26"/>
      <c r="O28" s="26"/>
      <c r="P28" s="19"/>
      <c r="Q28" s="20"/>
      <c r="R28" s="20"/>
    </row>
    <row r="29" spans="1:18" ht="20.25" customHeight="1" x14ac:dyDescent="0.2">
      <c r="A29" s="18"/>
      <c r="B29" s="79" t="s">
        <v>56</v>
      </c>
      <c r="C29" s="80"/>
      <c r="D29" s="80"/>
      <c r="E29" s="80"/>
      <c r="F29" s="80"/>
      <c r="G29" s="80"/>
      <c r="H29" s="80"/>
      <c r="I29" s="80"/>
      <c r="J29" s="80"/>
      <c r="K29" s="80"/>
      <c r="L29" s="80"/>
      <c r="M29" s="80"/>
      <c r="N29" s="80"/>
      <c r="O29" s="80"/>
      <c r="P29" s="19"/>
      <c r="Q29" s="20"/>
      <c r="R29" s="20"/>
    </row>
    <row r="30" spans="1:18" ht="20.25" customHeight="1" x14ac:dyDescent="0.2">
      <c r="A30" s="18"/>
      <c r="B30" s="24"/>
      <c r="C30" s="22" t="s">
        <v>31</v>
      </c>
      <c r="D30" s="26" t="s">
        <v>57</v>
      </c>
      <c r="E30" s="26"/>
      <c r="F30" s="26"/>
      <c r="G30" s="82" t="s">
        <v>58</v>
      </c>
      <c r="H30" s="83"/>
      <c r="I30" s="83"/>
      <c r="J30" s="83"/>
      <c r="K30" s="83"/>
      <c r="L30" s="83"/>
      <c r="M30" s="83"/>
      <c r="N30" s="83"/>
      <c r="O30" s="84"/>
      <c r="P30" s="19"/>
      <c r="Q30" s="20"/>
      <c r="R30" s="20"/>
    </row>
    <row r="31" spans="1:18" ht="20.25" customHeight="1" x14ac:dyDescent="0.2">
      <c r="A31" s="18"/>
      <c r="B31" s="24"/>
      <c r="C31" s="28"/>
      <c r="D31" s="26" t="s">
        <v>59</v>
      </c>
      <c r="E31" s="26"/>
      <c r="F31" s="26"/>
      <c r="G31" s="55" t="s">
        <v>60</v>
      </c>
      <c r="H31" s="85"/>
      <c r="I31" s="85"/>
      <c r="J31" s="85"/>
      <c r="K31" s="85"/>
      <c r="L31" s="85"/>
      <c r="M31" s="85"/>
      <c r="N31" s="85"/>
      <c r="O31" s="86"/>
      <c r="P31" s="19"/>
      <c r="Q31" s="20"/>
      <c r="R31" s="20"/>
    </row>
    <row r="32" spans="1:18" ht="20.25" customHeight="1" x14ac:dyDescent="0.2">
      <c r="A32" s="18"/>
      <c r="B32" s="24"/>
      <c r="C32" s="24"/>
      <c r="D32" s="26"/>
      <c r="E32" s="26"/>
      <c r="F32" s="26"/>
      <c r="G32" s="26"/>
      <c r="H32" s="26"/>
      <c r="I32" s="26"/>
      <c r="J32" s="26"/>
      <c r="K32" s="26"/>
      <c r="L32" s="26"/>
      <c r="M32" s="26"/>
      <c r="N32" s="26"/>
      <c r="O32" s="26"/>
      <c r="P32" s="19"/>
      <c r="Q32" s="20"/>
      <c r="R32" s="20"/>
    </row>
    <row r="33" spans="1:18" ht="20.25" customHeight="1" x14ac:dyDescent="0.2">
      <c r="A33" s="18"/>
      <c r="B33" s="79" t="s">
        <v>61</v>
      </c>
      <c r="C33" s="80"/>
      <c r="D33" s="80"/>
      <c r="E33" s="80"/>
      <c r="F33" s="80"/>
      <c r="G33" s="80"/>
      <c r="H33" s="80"/>
      <c r="I33" s="80"/>
      <c r="J33" s="80"/>
      <c r="K33" s="80"/>
      <c r="L33" s="80"/>
      <c r="M33" s="80"/>
      <c r="N33" s="80"/>
      <c r="O33" s="80"/>
      <c r="P33" s="19"/>
      <c r="Q33" s="20"/>
      <c r="R33" s="20"/>
    </row>
    <row r="34" spans="1:18" ht="20.25" customHeight="1" x14ac:dyDescent="0.2">
      <c r="A34" s="18"/>
      <c r="B34" s="87" t="s">
        <v>62</v>
      </c>
      <c r="C34" s="88"/>
      <c r="D34" s="88"/>
      <c r="E34" s="88"/>
      <c r="F34" s="88"/>
      <c r="G34" s="88"/>
      <c r="H34" s="88"/>
      <c r="I34" s="88"/>
      <c r="J34" s="88"/>
      <c r="K34" s="88"/>
      <c r="L34" s="88"/>
      <c r="M34" s="88"/>
      <c r="N34" s="88"/>
      <c r="O34" s="88"/>
      <c r="P34" s="19"/>
      <c r="Q34" s="20"/>
      <c r="R34" s="20"/>
    </row>
    <row r="35" spans="1:18" ht="20.25" customHeight="1" x14ac:dyDescent="0.2">
      <c r="A35" s="18"/>
      <c r="B35" s="24"/>
      <c r="C35" s="26"/>
      <c r="D35" s="31"/>
      <c r="E35" s="26"/>
      <c r="F35" s="26"/>
      <c r="G35" s="32"/>
      <c r="H35" s="32"/>
      <c r="I35" s="32"/>
      <c r="J35" s="32"/>
      <c r="K35" s="32"/>
      <c r="L35" s="32"/>
      <c r="M35" s="32"/>
      <c r="N35" s="32"/>
      <c r="O35" s="32"/>
      <c r="P35" s="19"/>
      <c r="Q35" s="20"/>
      <c r="R35" s="20"/>
    </row>
    <row r="36" spans="1:18" ht="20.25" customHeight="1" x14ac:dyDescent="0.2">
      <c r="A36" s="18"/>
      <c r="B36" s="24"/>
      <c r="C36" s="81" t="s">
        <v>63</v>
      </c>
      <c r="D36" s="80"/>
      <c r="E36" s="26"/>
      <c r="F36" s="26"/>
      <c r="G36" s="89" t="s">
        <v>64</v>
      </c>
      <c r="H36" s="90"/>
      <c r="I36" s="90"/>
      <c r="J36" s="90"/>
      <c r="K36" s="90"/>
      <c r="L36" s="90"/>
      <c r="M36" s="90"/>
      <c r="N36" s="90"/>
      <c r="O36" s="91"/>
      <c r="P36" s="19"/>
      <c r="Q36" s="20"/>
      <c r="R36" s="20"/>
    </row>
    <row r="37" spans="1:18" ht="20.25" customHeight="1" x14ac:dyDescent="0.2">
      <c r="A37" s="18"/>
      <c r="B37" s="24"/>
      <c r="C37" s="26"/>
      <c r="D37" s="31"/>
      <c r="E37" s="26"/>
      <c r="F37" s="26"/>
      <c r="G37" s="32"/>
      <c r="H37" s="32"/>
      <c r="I37" s="32"/>
      <c r="J37" s="32"/>
      <c r="K37" s="32"/>
      <c r="L37" s="32"/>
      <c r="M37" s="32"/>
      <c r="N37" s="32"/>
      <c r="O37" s="32"/>
      <c r="P37" s="19"/>
      <c r="Q37" s="20"/>
      <c r="R37" s="20"/>
    </row>
    <row r="38" spans="1:18" ht="20.25" customHeight="1" x14ac:dyDescent="0.2">
      <c r="A38" s="18"/>
      <c r="B38" s="24"/>
      <c r="C38" s="81" t="s">
        <v>65</v>
      </c>
      <c r="D38" s="80"/>
      <c r="E38" s="80"/>
      <c r="F38" s="80"/>
      <c r="G38" s="80"/>
      <c r="H38" s="80"/>
      <c r="I38" s="80"/>
      <c r="J38" s="80"/>
      <c r="K38" s="80"/>
      <c r="L38" s="80"/>
      <c r="M38" s="33" t="s">
        <v>66</v>
      </c>
      <c r="N38" s="31"/>
      <c r="O38" s="31"/>
      <c r="P38" s="19"/>
      <c r="Q38" s="20"/>
      <c r="R38" s="20"/>
    </row>
    <row r="39" spans="1:18" ht="20.25" customHeight="1" x14ac:dyDescent="0.2">
      <c r="A39" s="18"/>
      <c r="B39" s="24"/>
      <c r="C39" s="22" t="s">
        <v>31</v>
      </c>
      <c r="D39" s="81" t="s">
        <v>67</v>
      </c>
      <c r="E39" s="80"/>
      <c r="F39" s="80"/>
      <c r="G39" s="80"/>
      <c r="H39" s="80"/>
      <c r="I39" s="80"/>
      <c r="J39" s="80"/>
      <c r="K39" s="80"/>
      <c r="L39" s="80"/>
      <c r="M39" s="34" t="s">
        <v>68</v>
      </c>
      <c r="N39" s="26"/>
      <c r="O39" s="26"/>
      <c r="P39" s="19"/>
      <c r="Q39" s="20"/>
      <c r="R39" s="20"/>
    </row>
    <row r="40" spans="1:18" ht="20.25" customHeight="1" x14ac:dyDescent="0.2">
      <c r="A40" s="18"/>
      <c r="B40" s="24"/>
      <c r="C40" s="22" t="s">
        <v>31</v>
      </c>
      <c r="D40" s="81" t="s">
        <v>69</v>
      </c>
      <c r="E40" s="80"/>
      <c r="F40" s="80"/>
      <c r="G40" s="80"/>
      <c r="H40" s="80"/>
      <c r="I40" s="80"/>
      <c r="J40" s="80"/>
      <c r="K40" s="80"/>
      <c r="L40" s="80"/>
      <c r="M40" s="35" t="s">
        <v>68</v>
      </c>
      <c r="N40" s="26"/>
      <c r="O40" s="26"/>
      <c r="P40" s="19"/>
      <c r="Q40" s="20"/>
      <c r="R40" s="20"/>
    </row>
    <row r="41" spans="1:18" ht="20.25" customHeight="1" x14ac:dyDescent="0.2">
      <c r="A41" s="18"/>
      <c r="B41" s="24"/>
      <c r="C41" s="22" t="s">
        <v>31</v>
      </c>
      <c r="D41" s="81" t="s">
        <v>70</v>
      </c>
      <c r="E41" s="80"/>
      <c r="F41" s="80"/>
      <c r="G41" s="80"/>
      <c r="H41" s="80"/>
      <c r="I41" s="80"/>
      <c r="J41" s="80"/>
      <c r="K41" s="80"/>
      <c r="L41" s="80"/>
      <c r="M41" s="36" t="s">
        <v>68</v>
      </c>
      <c r="N41" s="26"/>
      <c r="O41" s="26"/>
      <c r="P41" s="19"/>
      <c r="Q41" s="20"/>
      <c r="R41" s="20"/>
    </row>
    <row r="42" spans="1:18" ht="20.25" customHeight="1" x14ac:dyDescent="0.2">
      <c r="A42" s="18"/>
      <c r="B42" s="24"/>
      <c r="C42" s="24"/>
      <c r="D42" s="26"/>
      <c r="E42" s="26"/>
      <c r="F42" s="26"/>
      <c r="G42" s="26"/>
      <c r="H42" s="26"/>
      <c r="I42" s="26"/>
      <c r="J42" s="26"/>
      <c r="K42" s="26"/>
      <c r="L42" s="26"/>
      <c r="M42" s="26"/>
      <c r="N42" s="26"/>
      <c r="O42" s="26"/>
      <c r="P42" s="19"/>
      <c r="Q42" s="20"/>
      <c r="R42" s="20"/>
    </row>
    <row r="43" spans="1:18" ht="20.25" customHeight="1" x14ac:dyDescent="0.2">
      <c r="A43" s="18"/>
      <c r="B43" s="79" t="s">
        <v>71</v>
      </c>
      <c r="C43" s="80"/>
      <c r="D43" s="80"/>
      <c r="E43" s="80"/>
      <c r="F43" s="80"/>
      <c r="G43" s="80"/>
      <c r="H43" s="80"/>
      <c r="I43" s="80"/>
      <c r="J43" s="80"/>
      <c r="K43" s="80"/>
      <c r="L43" s="80"/>
      <c r="M43" s="80"/>
      <c r="N43" s="80"/>
      <c r="O43" s="80"/>
      <c r="P43" s="19"/>
      <c r="Q43" s="20"/>
      <c r="R43" s="20"/>
    </row>
    <row r="44" spans="1:18" ht="20.25" customHeight="1" x14ac:dyDescent="0.2">
      <c r="A44" s="18"/>
      <c r="B44" s="81" t="s">
        <v>72</v>
      </c>
      <c r="C44" s="58"/>
      <c r="D44" s="58"/>
      <c r="E44" s="58"/>
      <c r="F44" s="58"/>
      <c r="G44" s="58"/>
      <c r="H44" s="58"/>
      <c r="I44" s="58"/>
      <c r="J44" s="58"/>
      <c r="K44" s="58"/>
      <c r="L44" s="58"/>
      <c r="M44" s="58"/>
      <c r="N44" s="58"/>
      <c r="O44" s="58"/>
      <c r="P44" s="19"/>
      <c r="Q44" s="20"/>
      <c r="R44" s="20"/>
    </row>
    <row r="45" spans="1:18" ht="20.25" customHeight="1" x14ac:dyDescent="0.2">
      <c r="A45" s="18"/>
      <c r="B45" s="24"/>
      <c r="C45" s="22" t="s">
        <v>31</v>
      </c>
      <c r="D45" s="26" t="s">
        <v>73</v>
      </c>
      <c r="E45" s="26"/>
      <c r="F45" s="26"/>
      <c r="G45" s="59" t="s">
        <v>106</v>
      </c>
      <c r="H45" s="60"/>
      <c r="I45" s="60"/>
      <c r="J45" s="60"/>
      <c r="K45" s="60"/>
      <c r="L45" s="60"/>
      <c r="M45" s="60"/>
      <c r="N45" s="60"/>
      <c r="O45" s="61"/>
      <c r="P45" s="19"/>
      <c r="Q45" s="20"/>
      <c r="R45" s="20"/>
    </row>
    <row r="46" spans="1:18" ht="20.25" customHeight="1" x14ac:dyDescent="0.2">
      <c r="A46" s="18"/>
      <c r="B46" s="24"/>
      <c r="C46" s="22" t="s">
        <v>31</v>
      </c>
      <c r="D46" s="26" t="s">
        <v>74</v>
      </c>
      <c r="E46" s="26"/>
      <c r="F46" s="26"/>
      <c r="G46" s="51" t="s">
        <v>75</v>
      </c>
      <c r="H46" s="49"/>
      <c r="I46" s="49"/>
      <c r="J46" s="49"/>
      <c r="K46" s="49"/>
      <c r="L46" s="49"/>
      <c r="M46" s="49"/>
      <c r="N46" s="49"/>
      <c r="O46" s="50"/>
      <c r="P46" s="19"/>
      <c r="Q46" s="20"/>
      <c r="R46" s="20"/>
    </row>
    <row r="47" spans="1:18" ht="20.25" customHeight="1" x14ac:dyDescent="0.2">
      <c r="A47" s="18"/>
      <c r="B47" s="24"/>
      <c r="C47" s="22" t="s">
        <v>31</v>
      </c>
      <c r="D47" s="26" t="s">
        <v>40</v>
      </c>
      <c r="E47" s="26"/>
      <c r="F47" s="26"/>
      <c r="G47" s="62" t="s">
        <v>76</v>
      </c>
      <c r="H47" s="77"/>
      <c r="I47" s="77"/>
      <c r="J47" s="77"/>
      <c r="K47" s="77"/>
      <c r="L47" s="77"/>
      <c r="M47" s="77"/>
      <c r="N47" s="77"/>
      <c r="O47" s="78"/>
      <c r="P47" s="19"/>
      <c r="Q47" s="20"/>
      <c r="R47" s="20"/>
    </row>
    <row r="48" spans="1:18" ht="20.25" customHeight="1" x14ac:dyDescent="0.2">
      <c r="A48" s="18"/>
      <c r="B48" s="24"/>
      <c r="C48" s="22" t="s">
        <v>31</v>
      </c>
      <c r="D48" s="26" t="s">
        <v>77</v>
      </c>
      <c r="E48" s="26"/>
      <c r="F48" s="26"/>
      <c r="G48" s="51" t="s">
        <v>78</v>
      </c>
      <c r="H48" s="49"/>
      <c r="I48" s="49"/>
      <c r="J48" s="49"/>
      <c r="K48" s="49"/>
      <c r="L48" s="49"/>
      <c r="M48" s="49"/>
      <c r="N48" s="49"/>
      <c r="O48" s="50"/>
      <c r="P48" s="19"/>
      <c r="Q48" s="20"/>
      <c r="R48" s="20"/>
    </row>
    <row r="49" spans="1:18" ht="20.25" customHeight="1" x14ac:dyDescent="0.2">
      <c r="A49" s="18"/>
      <c r="B49" s="24"/>
      <c r="C49" s="22" t="s">
        <v>31</v>
      </c>
      <c r="D49" s="26" t="s">
        <v>79</v>
      </c>
      <c r="E49" s="26"/>
      <c r="F49" s="26"/>
      <c r="G49" s="62" t="s">
        <v>80</v>
      </c>
      <c r="H49" s="77"/>
      <c r="I49" s="77"/>
      <c r="J49" s="77"/>
      <c r="K49" s="77"/>
      <c r="L49" s="77"/>
      <c r="M49" s="77"/>
      <c r="N49" s="77"/>
      <c r="O49" s="78"/>
      <c r="P49" s="19"/>
      <c r="Q49" s="20"/>
      <c r="R49" s="20"/>
    </row>
    <row r="50" spans="1:18" ht="20.25" customHeight="1" x14ac:dyDescent="0.2">
      <c r="A50" s="18"/>
      <c r="B50" s="37" t="s">
        <v>81</v>
      </c>
      <c r="C50" s="22" t="s">
        <v>31</v>
      </c>
      <c r="D50" s="26" t="s">
        <v>82</v>
      </c>
      <c r="E50" s="26"/>
      <c r="F50" s="26"/>
      <c r="G50" s="51"/>
      <c r="H50" s="49"/>
      <c r="I50" s="49"/>
      <c r="J50" s="49"/>
      <c r="K50" s="49"/>
      <c r="L50" s="49"/>
      <c r="M50" s="49"/>
      <c r="N50" s="49"/>
      <c r="O50" s="50"/>
      <c r="P50" s="19"/>
      <c r="Q50" s="20"/>
      <c r="R50" s="20"/>
    </row>
    <row r="51" spans="1:18" ht="20.25" customHeight="1" x14ac:dyDescent="0.2">
      <c r="A51" s="18"/>
      <c r="B51" s="37" t="s">
        <v>81</v>
      </c>
      <c r="C51" s="22" t="s">
        <v>31</v>
      </c>
      <c r="D51" s="26" t="s">
        <v>83</v>
      </c>
      <c r="E51" s="26"/>
      <c r="F51" s="26"/>
      <c r="G51" s="51"/>
      <c r="H51" s="49"/>
      <c r="I51" s="49"/>
      <c r="J51" s="49"/>
      <c r="K51" s="49"/>
      <c r="L51" s="49"/>
      <c r="M51" s="49"/>
      <c r="N51" s="49"/>
      <c r="O51" s="50"/>
      <c r="P51" s="19"/>
      <c r="Q51" s="20"/>
      <c r="R51" s="20"/>
    </row>
    <row r="52" spans="1:18" ht="20.25" customHeight="1" x14ac:dyDescent="0.2">
      <c r="A52" s="18"/>
      <c r="B52" s="24"/>
      <c r="C52" s="28"/>
      <c r="D52" s="26" t="s">
        <v>84</v>
      </c>
      <c r="E52" s="26"/>
      <c r="F52" s="26"/>
      <c r="G52" s="38"/>
      <c r="H52" s="39"/>
      <c r="I52" s="39"/>
      <c r="J52" s="39"/>
      <c r="K52" s="39"/>
      <c r="L52" s="39"/>
      <c r="M52" s="39"/>
      <c r="N52" s="39"/>
      <c r="O52" s="40"/>
      <c r="P52" s="19"/>
      <c r="Q52" s="20"/>
      <c r="R52" s="20"/>
    </row>
    <row r="53" spans="1:18" ht="20.25" customHeight="1" x14ac:dyDescent="0.2">
      <c r="A53" s="18"/>
      <c r="B53" s="24"/>
      <c r="C53" s="24"/>
      <c r="D53" s="26"/>
      <c r="E53" s="26"/>
      <c r="F53" s="26"/>
      <c r="G53" s="26"/>
      <c r="H53" s="26"/>
      <c r="I53" s="26"/>
      <c r="J53" s="26"/>
      <c r="K53" s="26"/>
      <c r="L53" s="26"/>
      <c r="M53" s="26"/>
      <c r="N53" s="26"/>
      <c r="O53" s="26"/>
      <c r="P53" s="19"/>
      <c r="Q53" s="20"/>
      <c r="R53" s="20"/>
    </row>
    <row r="54" spans="1:18" ht="20.25" customHeight="1" x14ac:dyDescent="0.2">
      <c r="A54" s="18"/>
      <c r="B54" s="24"/>
      <c r="C54" s="22" t="s">
        <v>31</v>
      </c>
      <c r="D54" s="26" t="s">
        <v>73</v>
      </c>
      <c r="E54" s="26"/>
      <c r="F54" s="26"/>
      <c r="G54" s="59" t="s">
        <v>102</v>
      </c>
      <c r="H54" s="60"/>
      <c r="I54" s="60"/>
      <c r="J54" s="60"/>
      <c r="K54" s="60"/>
      <c r="L54" s="60"/>
      <c r="M54" s="60"/>
      <c r="N54" s="60"/>
      <c r="O54" s="61"/>
      <c r="P54" s="19"/>
      <c r="Q54" s="20"/>
      <c r="R54" s="20"/>
    </row>
    <row r="55" spans="1:18" ht="27.75" customHeight="1" x14ac:dyDescent="0.2">
      <c r="A55" s="18"/>
      <c r="B55" s="24"/>
      <c r="C55" s="22" t="s">
        <v>31</v>
      </c>
      <c r="D55" s="26" t="s">
        <v>74</v>
      </c>
      <c r="E55" s="26"/>
      <c r="F55" s="26"/>
      <c r="G55" s="51" t="s">
        <v>101</v>
      </c>
      <c r="H55" s="49"/>
      <c r="I55" s="49"/>
      <c r="J55" s="49"/>
      <c r="K55" s="49"/>
      <c r="L55" s="49"/>
      <c r="M55" s="49"/>
      <c r="N55" s="49"/>
      <c r="O55" s="50"/>
      <c r="P55" s="19"/>
      <c r="Q55" s="20"/>
      <c r="R55" s="20"/>
    </row>
    <row r="56" spans="1:18" ht="20.25" customHeight="1" x14ac:dyDescent="0.2">
      <c r="A56" s="18"/>
      <c r="B56" s="24"/>
      <c r="C56" s="22" t="s">
        <v>31</v>
      </c>
      <c r="D56" s="26" t="s">
        <v>40</v>
      </c>
      <c r="E56" s="26"/>
      <c r="F56" s="26"/>
      <c r="G56" s="62" t="s">
        <v>85</v>
      </c>
      <c r="H56" s="77"/>
      <c r="I56" s="77"/>
      <c r="J56" s="77"/>
      <c r="K56" s="77"/>
      <c r="L56" s="77"/>
      <c r="M56" s="77"/>
      <c r="N56" s="77"/>
      <c r="O56" s="78"/>
      <c r="P56" s="19"/>
      <c r="Q56" s="20"/>
      <c r="R56" s="20"/>
    </row>
    <row r="57" spans="1:18" ht="20.25" customHeight="1" x14ac:dyDescent="0.2">
      <c r="A57" s="18"/>
      <c r="B57" s="24"/>
      <c r="C57" s="22" t="s">
        <v>31</v>
      </c>
      <c r="D57" s="26" t="s">
        <v>77</v>
      </c>
      <c r="E57" s="26"/>
      <c r="F57" s="26"/>
      <c r="G57" s="51" t="s">
        <v>78</v>
      </c>
      <c r="H57" s="49"/>
      <c r="I57" s="49"/>
      <c r="J57" s="49"/>
      <c r="K57" s="49"/>
      <c r="L57" s="49"/>
      <c r="M57" s="49"/>
      <c r="N57" s="49"/>
      <c r="O57" s="50"/>
      <c r="P57" s="19"/>
      <c r="Q57" s="20"/>
      <c r="R57" s="20"/>
    </row>
    <row r="58" spans="1:18" ht="20.25" customHeight="1" x14ac:dyDescent="0.2">
      <c r="A58" s="18"/>
      <c r="B58" s="24"/>
      <c r="C58" s="22" t="s">
        <v>31</v>
      </c>
      <c r="D58" s="26" t="s">
        <v>79</v>
      </c>
      <c r="E58" s="26"/>
      <c r="F58" s="26"/>
      <c r="G58" s="62" t="s">
        <v>85</v>
      </c>
      <c r="H58" s="75"/>
      <c r="I58" s="75"/>
      <c r="J58" s="75"/>
      <c r="K58" s="75"/>
      <c r="L58" s="75"/>
      <c r="M58" s="75"/>
      <c r="N58" s="75"/>
      <c r="O58" s="76"/>
      <c r="P58" s="19"/>
      <c r="Q58" s="20"/>
      <c r="R58" s="20"/>
    </row>
    <row r="59" spans="1:18" ht="20.25" customHeight="1" x14ac:dyDescent="0.2">
      <c r="A59" s="18"/>
      <c r="B59" s="37" t="s">
        <v>81</v>
      </c>
      <c r="C59" s="22" t="s">
        <v>31</v>
      </c>
      <c r="D59" s="26" t="s">
        <v>82</v>
      </c>
      <c r="E59" s="26"/>
      <c r="F59" s="26"/>
      <c r="G59" s="51"/>
      <c r="H59" s="49"/>
      <c r="I59" s="49"/>
      <c r="J59" s="49"/>
      <c r="K59" s="49"/>
      <c r="L59" s="49"/>
      <c r="M59" s="49"/>
      <c r="N59" s="49"/>
      <c r="O59" s="50"/>
      <c r="P59" s="19"/>
      <c r="Q59" s="20"/>
      <c r="R59" s="20"/>
    </row>
    <row r="60" spans="1:18" ht="20.25" customHeight="1" x14ac:dyDescent="0.2">
      <c r="A60" s="18"/>
      <c r="B60" s="37" t="s">
        <v>81</v>
      </c>
      <c r="C60" s="22" t="s">
        <v>31</v>
      </c>
      <c r="D60" s="26" t="s">
        <v>83</v>
      </c>
      <c r="E60" s="26"/>
      <c r="F60" s="26"/>
      <c r="G60" s="51"/>
      <c r="H60" s="49"/>
      <c r="I60" s="49"/>
      <c r="J60" s="49"/>
      <c r="K60" s="49"/>
      <c r="L60" s="49"/>
      <c r="M60" s="49"/>
      <c r="N60" s="49"/>
      <c r="O60" s="50"/>
      <c r="P60" s="19"/>
      <c r="Q60" s="20"/>
      <c r="R60" s="20"/>
    </row>
    <row r="61" spans="1:18" ht="20.25" customHeight="1" x14ac:dyDescent="0.2">
      <c r="A61" s="18"/>
      <c r="B61" s="24"/>
      <c r="C61" s="28"/>
      <c r="D61" s="26" t="s">
        <v>84</v>
      </c>
      <c r="E61" s="26"/>
      <c r="F61" s="26"/>
      <c r="G61" s="66" t="s">
        <v>86</v>
      </c>
      <c r="H61" s="67"/>
      <c r="I61" s="67"/>
      <c r="J61" s="67"/>
      <c r="K61" s="67"/>
      <c r="L61" s="67"/>
      <c r="M61" s="67"/>
      <c r="N61" s="67"/>
      <c r="O61" s="68"/>
      <c r="P61" s="19"/>
      <c r="Q61" s="20"/>
      <c r="R61" s="20"/>
    </row>
    <row r="62" spans="1:18" ht="20.25" customHeight="1" x14ac:dyDescent="0.2">
      <c r="A62" s="18"/>
      <c r="B62" s="24"/>
      <c r="C62" s="24"/>
      <c r="D62" s="26"/>
      <c r="E62" s="26"/>
      <c r="F62" s="26"/>
      <c r="G62" s="26"/>
      <c r="H62" s="26"/>
      <c r="I62" s="26"/>
      <c r="J62" s="26"/>
      <c r="K62" s="26"/>
      <c r="L62" s="26"/>
      <c r="M62" s="26"/>
      <c r="N62" s="26"/>
      <c r="O62" s="26"/>
      <c r="P62" s="19"/>
      <c r="Q62" s="20"/>
      <c r="R62" s="20"/>
    </row>
    <row r="63" spans="1:18" ht="20.25" customHeight="1" x14ac:dyDescent="0.2">
      <c r="A63" s="18"/>
      <c r="B63" s="24"/>
      <c r="C63" s="22" t="s">
        <v>31</v>
      </c>
      <c r="D63" s="26" t="s">
        <v>73</v>
      </c>
      <c r="E63" s="26"/>
      <c r="F63" s="26"/>
      <c r="G63" s="69" t="s">
        <v>94</v>
      </c>
      <c r="H63" s="70"/>
      <c r="I63" s="70"/>
      <c r="J63" s="70"/>
      <c r="K63" s="70"/>
      <c r="L63" s="70"/>
      <c r="M63" s="70"/>
      <c r="N63" s="70"/>
      <c r="O63" s="71"/>
      <c r="P63" s="19"/>
      <c r="Q63" s="20"/>
      <c r="R63" s="20"/>
    </row>
    <row r="64" spans="1:18" ht="19.5" customHeight="1" x14ac:dyDescent="0.2">
      <c r="A64" s="18"/>
      <c r="B64" s="24"/>
      <c r="C64" s="22" t="s">
        <v>31</v>
      </c>
      <c r="D64" s="26" t="s">
        <v>74</v>
      </c>
      <c r="E64" s="26"/>
      <c r="F64" s="26"/>
      <c r="G64" s="51" t="s">
        <v>75</v>
      </c>
      <c r="H64" s="52"/>
      <c r="I64" s="52"/>
      <c r="J64" s="52"/>
      <c r="K64" s="52"/>
      <c r="L64" s="52"/>
      <c r="M64" s="52"/>
      <c r="N64" s="52"/>
      <c r="O64" s="53"/>
      <c r="P64" s="19"/>
      <c r="Q64" s="20"/>
      <c r="R64" s="20"/>
    </row>
    <row r="65" spans="1:18" ht="19.5" customHeight="1" x14ac:dyDescent="0.2">
      <c r="A65" s="18"/>
      <c r="B65" s="24"/>
      <c r="C65" s="22" t="s">
        <v>31</v>
      </c>
      <c r="D65" s="26" t="s">
        <v>40</v>
      </c>
      <c r="E65" s="26"/>
      <c r="F65" s="26"/>
      <c r="G65" s="62" t="s">
        <v>76</v>
      </c>
      <c r="H65" s="77"/>
      <c r="I65" s="77"/>
      <c r="J65" s="77"/>
      <c r="K65" s="77"/>
      <c r="L65" s="77"/>
      <c r="M65" s="77"/>
      <c r="N65" s="77"/>
      <c r="O65" s="78"/>
      <c r="P65" s="19"/>
      <c r="Q65" s="20"/>
      <c r="R65" s="20"/>
    </row>
    <row r="66" spans="1:18" ht="19.5" customHeight="1" x14ac:dyDescent="0.2">
      <c r="A66" s="18"/>
      <c r="B66" s="24"/>
      <c r="C66" s="22" t="s">
        <v>31</v>
      </c>
      <c r="D66" s="26" t="s">
        <v>77</v>
      </c>
      <c r="E66" s="26"/>
      <c r="F66" s="26"/>
      <c r="G66" s="51" t="s">
        <v>78</v>
      </c>
      <c r="H66" s="52"/>
      <c r="I66" s="52"/>
      <c r="J66" s="52"/>
      <c r="K66" s="52"/>
      <c r="L66" s="52"/>
      <c r="M66" s="52"/>
      <c r="N66" s="52"/>
      <c r="O66" s="53"/>
      <c r="P66" s="19"/>
      <c r="Q66" s="20"/>
      <c r="R66" s="20"/>
    </row>
    <row r="67" spans="1:18" ht="19.5" customHeight="1" x14ac:dyDescent="0.2">
      <c r="A67" s="18"/>
      <c r="B67" s="24"/>
      <c r="C67" s="22" t="s">
        <v>31</v>
      </c>
      <c r="D67" s="26" t="s">
        <v>79</v>
      </c>
      <c r="E67" s="26"/>
      <c r="F67" s="26"/>
      <c r="G67" s="54" t="s">
        <v>107</v>
      </c>
      <c r="H67" s="52"/>
      <c r="I67" s="52"/>
      <c r="J67" s="52"/>
      <c r="K67" s="52"/>
      <c r="L67" s="52"/>
      <c r="M67" s="52"/>
      <c r="N67" s="52"/>
      <c r="O67" s="53"/>
      <c r="P67" s="19"/>
      <c r="Q67" s="20"/>
      <c r="R67" s="20"/>
    </row>
    <row r="68" spans="1:18" ht="19.5" customHeight="1" x14ac:dyDescent="0.2">
      <c r="A68" s="18"/>
      <c r="B68" s="37" t="s">
        <v>81</v>
      </c>
      <c r="C68" s="22" t="s">
        <v>31</v>
      </c>
      <c r="D68" s="26" t="s">
        <v>82</v>
      </c>
      <c r="E68" s="26"/>
      <c r="F68" s="26"/>
      <c r="G68" s="51"/>
      <c r="H68" s="52"/>
      <c r="I68" s="52"/>
      <c r="J68" s="52"/>
      <c r="K68" s="52"/>
      <c r="L68" s="52"/>
      <c r="M68" s="52"/>
      <c r="N68" s="52"/>
      <c r="O68" s="53"/>
      <c r="P68" s="19"/>
      <c r="Q68" s="20"/>
      <c r="R68" s="20"/>
    </row>
    <row r="69" spans="1:18" ht="19.5" customHeight="1" x14ac:dyDescent="0.2">
      <c r="A69" s="18"/>
      <c r="B69" s="37" t="s">
        <v>81</v>
      </c>
      <c r="C69" s="22" t="s">
        <v>31</v>
      </c>
      <c r="D69" s="26" t="s">
        <v>83</v>
      </c>
      <c r="E69" s="26"/>
      <c r="F69" s="26"/>
      <c r="G69" s="51"/>
      <c r="H69" s="52"/>
      <c r="I69" s="52"/>
      <c r="J69" s="52"/>
      <c r="K69" s="52"/>
      <c r="L69" s="52"/>
      <c r="M69" s="52"/>
      <c r="N69" s="52"/>
      <c r="O69" s="53"/>
      <c r="P69" s="19"/>
      <c r="Q69" s="20"/>
      <c r="R69" s="20"/>
    </row>
    <row r="70" spans="1:18" ht="19.5" customHeight="1" x14ac:dyDescent="0.2">
      <c r="A70" s="18"/>
      <c r="B70" s="24"/>
      <c r="C70" s="28"/>
      <c r="D70" s="26" t="s">
        <v>84</v>
      </c>
      <c r="E70" s="26"/>
      <c r="F70" s="26"/>
      <c r="G70" s="55"/>
      <c r="H70" s="56"/>
      <c r="I70" s="56"/>
      <c r="J70" s="56"/>
      <c r="K70" s="56"/>
      <c r="L70" s="56"/>
      <c r="M70" s="56"/>
      <c r="N70" s="56"/>
      <c r="O70" s="57"/>
      <c r="P70" s="19"/>
      <c r="Q70" s="20"/>
      <c r="R70" s="20"/>
    </row>
    <row r="71" spans="1:18" ht="19.5" customHeight="1" x14ac:dyDescent="0.2">
      <c r="A71" s="18"/>
      <c r="B71" s="24"/>
      <c r="C71" s="24"/>
      <c r="D71" s="26"/>
      <c r="E71" s="26"/>
      <c r="F71" s="26"/>
      <c r="G71" s="26"/>
      <c r="H71" s="26"/>
      <c r="I71" s="26"/>
      <c r="J71" s="26"/>
      <c r="K71" s="26"/>
      <c r="L71" s="26"/>
      <c r="M71" s="26"/>
      <c r="N71" s="26"/>
      <c r="O71" s="26"/>
      <c r="P71" s="19"/>
      <c r="Q71" s="20"/>
      <c r="R71" s="20"/>
    </row>
    <row r="72" spans="1:18" ht="19.5" customHeight="1" x14ac:dyDescent="0.2">
      <c r="A72" s="18"/>
      <c r="B72" s="24"/>
      <c r="C72" s="22" t="s">
        <v>31</v>
      </c>
      <c r="D72" s="26" t="s">
        <v>73</v>
      </c>
      <c r="E72" s="26"/>
      <c r="F72" s="26"/>
      <c r="G72" s="59" t="s">
        <v>95</v>
      </c>
      <c r="H72" s="60"/>
      <c r="I72" s="60"/>
      <c r="J72" s="60"/>
      <c r="K72" s="60"/>
      <c r="L72" s="60"/>
      <c r="M72" s="60"/>
      <c r="N72" s="60"/>
      <c r="O72" s="61"/>
      <c r="P72" s="19"/>
      <c r="Q72" s="20"/>
      <c r="R72" s="20"/>
    </row>
    <row r="73" spans="1:18" ht="19.5" customHeight="1" x14ac:dyDescent="0.2">
      <c r="A73" s="18"/>
      <c r="B73" s="24"/>
      <c r="C73" s="22" t="s">
        <v>31</v>
      </c>
      <c r="D73" s="26" t="s">
        <v>74</v>
      </c>
      <c r="E73" s="26"/>
      <c r="F73" s="26"/>
      <c r="G73" s="51" t="s">
        <v>35</v>
      </c>
      <c r="H73" s="49"/>
      <c r="I73" s="49"/>
      <c r="J73" s="49"/>
      <c r="K73" s="49"/>
      <c r="L73" s="49"/>
      <c r="M73" s="49"/>
      <c r="N73" s="49"/>
      <c r="O73" s="50"/>
      <c r="P73" s="19"/>
      <c r="Q73" s="20"/>
      <c r="R73" s="20"/>
    </row>
    <row r="74" spans="1:18" ht="19.5" customHeight="1" x14ac:dyDescent="0.2">
      <c r="A74" s="18"/>
      <c r="B74" s="24"/>
      <c r="C74" s="22" t="s">
        <v>31</v>
      </c>
      <c r="D74" s="26" t="s">
        <v>40</v>
      </c>
      <c r="E74" s="26"/>
      <c r="F74" s="26"/>
      <c r="G74" s="62"/>
      <c r="H74" s="49"/>
      <c r="I74" s="49"/>
      <c r="J74" s="49"/>
      <c r="K74" s="49"/>
      <c r="L74" s="49"/>
      <c r="M74" s="49"/>
      <c r="N74" s="49"/>
      <c r="O74" s="50"/>
      <c r="P74" s="19"/>
      <c r="Q74" s="20"/>
      <c r="R74" s="20"/>
    </row>
    <row r="75" spans="1:18" ht="19.5" customHeight="1" x14ac:dyDescent="0.2">
      <c r="A75" s="18"/>
      <c r="B75" s="24"/>
      <c r="C75" s="22" t="s">
        <v>31</v>
      </c>
      <c r="D75" s="26" t="s">
        <v>77</v>
      </c>
      <c r="E75" s="26"/>
      <c r="F75" s="26"/>
      <c r="G75" s="51" t="s">
        <v>96</v>
      </c>
      <c r="H75" s="49"/>
      <c r="I75" s="49"/>
      <c r="J75" s="49"/>
      <c r="K75" s="49"/>
      <c r="L75" s="49"/>
      <c r="M75" s="49"/>
      <c r="N75" s="49"/>
      <c r="O75" s="50"/>
      <c r="P75" s="19"/>
      <c r="Q75" s="20"/>
      <c r="R75" s="20"/>
    </row>
    <row r="76" spans="1:18" ht="19.5" customHeight="1" x14ac:dyDescent="0.2">
      <c r="A76" s="18"/>
      <c r="B76" s="24"/>
      <c r="C76" s="22" t="s">
        <v>31</v>
      </c>
      <c r="D76" s="26" t="s">
        <v>79</v>
      </c>
      <c r="E76" s="26"/>
      <c r="F76" s="26"/>
      <c r="G76" s="63"/>
      <c r="H76" s="64"/>
      <c r="I76" s="64"/>
      <c r="J76" s="64"/>
      <c r="K76" s="64"/>
      <c r="L76" s="64"/>
      <c r="M76" s="64"/>
      <c r="N76" s="64"/>
      <c r="O76" s="65"/>
      <c r="P76" s="19"/>
      <c r="Q76" s="20"/>
      <c r="R76" s="20"/>
    </row>
    <row r="77" spans="1:18" ht="19.5" customHeight="1" x14ac:dyDescent="0.2">
      <c r="A77" s="18"/>
      <c r="B77" s="37" t="s">
        <v>81</v>
      </c>
      <c r="C77" s="22" t="s">
        <v>31</v>
      </c>
      <c r="D77" s="26" t="s">
        <v>82</v>
      </c>
      <c r="E77" s="26"/>
      <c r="F77" s="26"/>
      <c r="G77" s="51"/>
      <c r="H77" s="49"/>
      <c r="I77" s="49"/>
      <c r="J77" s="49"/>
      <c r="K77" s="49"/>
      <c r="L77" s="49"/>
      <c r="M77" s="49"/>
      <c r="N77" s="49"/>
      <c r="O77" s="50"/>
      <c r="P77" s="19"/>
      <c r="Q77" s="20"/>
      <c r="R77" s="20"/>
    </row>
    <row r="78" spans="1:18" ht="19.5" customHeight="1" x14ac:dyDescent="0.2">
      <c r="A78" s="18"/>
      <c r="B78" s="37" t="s">
        <v>81</v>
      </c>
      <c r="C78" s="22" t="s">
        <v>31</v>
      </c>
      <c r="D78" s="26" t="s">
        <v>83</v>
      </c>
      <c r="E78" s="26"/>
      <c r="F78" s="26"/>
      <c r="G78" s="51"/>
      <c r="H78" s="49"/>
      <c r="I78" s="49"/>
      <c r="J78" s="49"/>
      <c r="K78" s="49"/>
      <c r="L78" s="49"/>
      <c r="M78" s="49"/>
      <c r="N78" s="49"/>
      <c r="O78" s="50"/>
      <c r="P78" s="19"/>
      <c r="Q78" s="20"/>
      <c r="R78" s="20"/>
    </row>
    <row r="79" spans="1:18" ht="19.5" customHeight="1" x14ac:dyDescent="0.2">
      <c r="A79" s="18"/>
      <c r="B79" s="24"/>
      <c r="C79" s="28"/>
      <c r="D79" s="26" t="s">
        <v>84</v>
      </c>
      <c r="E79" s="26"/>
      <c r="F79" s="26"/>
      <c r="G79" s="66" t="s">
        <v>97</v>
      </c>
      <c r="H79" s="67"/>
      <c r="I79" s="67"/>
      <c r="J79" s="67"/>
      <c r="K79" s="67"/>
      <c r="L79" s="67"/>
      <c r="M79" s="67"/>
      <c r="N79" s="67"/>
      <c r="O79" s="68"/>
      <c r="P79" s="19"/>
      <c r="Q79" s="20"/>
      <c r="R79" s="20"/>
    </row>
    <row r="80" spans="1:18" ht="19.5" customHeight="1" x14ac:dyDescent="0.2">
      <c r="A80" s="18"/>
      <c r="B80" s="24"/>
      <c r="C80" s="24"/>
      <c r="D80" s="26"/>
      <c r="E80" s="26"/>
      <c r="F80" s="26"/>
      <c r="G80" s="26"/>
      <c r="H80" s="26"/>
      <c r="I80" s="26"/>
      <c r="J80" s="26"/>
      <c r="K80" s="26"/>
      <c r="L80" s="26"/>
      <c r="M80" s="26"/>
      <c r="N80" s="26"/>
      <c r="O80" s="26"/>
      <c r="P80" s="19"/>
      <c r="Q80" s="20"/>
      <c r="R80" s="20"/>
    </row>
    <row r="81" spans="1:18" ht="19.5" customHeight="1" x14ac:dyDescent="0.2">
      <c r="A81" s="18"/>
      <c r="B81" s="24"/>
      <c r="C81" s="22" t="s">
        <v>31</v>
      </c>
      <c r="D81" s="26" t="s">
        <v>73</v>
      </c>
      <c r="E81" s="26"/>
      <c r="F81" s="26"/>
      <c r="G81" s="69" t="s">
        <v>98</v>
      </c>
      <c r="H81" s="70"/>
      <c r="I81" s="70"/>
      <c r="J81" s="70"/>
      <c r="K81" s="70"/>
      <c r="L81" s="70"/>
      <c r="M81" s="70"/>
      <c r="N81" s="70"/>
      <c r="O81" s="71"/>
      <c r="P81" s="19"/>
      <c r="Q81" s="20"/>
      <c r="R81" s="20"/>
    </row>
    <row r="82" spans="1:18" ht="52.5" customHeight="1" x14ac:dyDescent="0.2">
      <c r="A82" s="18"/>
      <c r="B82" s="24"/>
      <c r="C82" s="22" t="s">
        <v>31</v>
      </c>
      <c r="D82" s="26" t="s">
        <v>74</v>
      </c>
      <c r="E82" s="26"/>
      <c r="F82" s="26"/>
      <c r="G82" s="72" t="s">
        <v>99</v>
      </c>
      <c r="H82" s="73"/>
      <c r="I82" s="73"/>
      <c r="J82" s="73"/>
      <c r="K82" s="73"/>
      <c r="L82" s="73"/>
      <c r="M82" s="73"/>
      <c r="N82" s="73"/>
      <c r="O82" s="74"/>
      <c r="P82" s="19"/>
      <c r="Q82" s="20"/>
      <c r="R82" s="20"/>
    </row>
    <row r="83" spans="1:18" ht="19.5" customHeight="1" x14ac:dyDescent="0.2">
      <c r="A83" s="18"/>
      <c r="B83" s="24"/>
      <c r="C83" s="22" t="s">
        <v>31</v>
      </c>
      <c r="D83" s="26" t="s">
        <v>40</v>
      </c>
      <c r="E83" s="26"/>
      <c r="F83" s="26"/>
      <c r="G83" s="48"/>
      <c r="H83" s="49"/>
      <c r="I83" s="49"/>
      <c r="J83" s="49"/>
      <c r="K83" s="49"/>
      <c r="L83" s="49"/>
      <c r="M83" s="49"/>
      <c r="N83" s="49"/>
      <c r="O83" s="50"/>
      <c r="P83" s="19"/>
      <c r="Q83" s="20"/>
      <c r="R83" s="20"/>
    </row>
    <row r="84" spans="1:18" ht="19.5" customHeight="1" x14ac:dyDescent="0.2">
      <c r="A84" s="18"/>
      <c r="B84" s="24"/>
      <c r="C84" s="22" t="s">
        <v>31</v>
      </c>
      <c r="D84" s="26" t="s">
        <v>77</v>
      </c>
      <c r="E84" s="26"/>
      <c r="F84" s="26"/>
      <c r="G84" s="51" t="s">
        <v>100</v>
      </c>
      <c r="H84" s="52"/>
      <c r="I84" s="52"/>
      <c r="J84" s="52"/>
      <c r="K84" s="52"/>
      <c r="L84" s="52"/>
      <c r="M84" s="52"/>
      <c r="N84" s="52"/>
      <c r="O84" s="53"/>
      <c r="P84" s="19"/>
      <c r="Q84" s="20"/>
      <c r="R84" s="20"/>
    </row>
    <row r="85" spans="1:18" ht="19.5" customHeight="1" x14ac:dyDescent="0.2">
      <c r="A85" s="18"/>
      <c r="B85" s="24"/>
      <c r="C85" s="22" t="s">
        <v>31</v>
      </c>
      <c r="D85" s="26" t="s">
        <v>79</v>
      </c>
      <c r="E85" s="26"/>
      <c r="F85" s="26"/>
      <c r="G85" s="54"/>
      <c r="H85" s="52"/>
      <c r="I85" s="52"/>
      <c r="J85" s="52"/>
      <c r="K85" s="52"/>
      <c r="L85" s="52"/>
      <c r="M85" s="52"/>
      <c r="N85" s="52"/>
      <c r="O85" s="53"/>
      <c r="P85" s="19"/>
      <c r="Q85" s="20"/>
      <c r="R85" s="20"/>
    </row>
    <row r="86" spans="1:18" ht="19.5" customHeight="1" x14ac:dyDescent="0.2">
      <c r="A86" s="18"/>
      <c r="B86" s="37" t="s">
        <v>81</v>
      </c>
      <c r="C86" s="22" t="s">
        <v>31</v>
      </c>
      <c r="D86" s="26" t="s">
        <v>82</v>
      </c>
      <c r="E86" s="26"/>
      <c r="F86" s="26"/>
      <c r="G86" s="51"/>
      <c r="H86" s="52"/>
      <c r="I86" s="52"/>
      <c r="J86" s="52"/>
      <c r="K86" s="52"/>
      <c r="L86" s="52"/>
      <c r="M86" s="52"/>
      <c r="N86" s="52"/>
      <c r="O86" s="53"/>
      <c r="P86" s="19"/>
      <c r="Q86" s="20"/>
      <c r="R86" s="20"/>
    </row>
    <row r="87" spans="1:18" ht="19.5" customHeight="1" x14ac:dyDescent="0.2">
      <c r="A87" s="18"/>
      <c r="B87" s="37" t="s">
        <v>81</v>
      </c>
      <c r="C87" s="22" t="s">
        <v>31</v>
      </c>
      <c r="D87" s="26" t="s">
        <v>83</v>
      </c>
      <c r="E87" s="26"/>
      <c r="F87" s="26"/>
      <c r="G87" s="51"/>
      <c r="H87" s="52"/>
      <c r="I87" s="52"/>
      <c r="J87" s="52"/>
      <c r="K87" s="52"/>
      <c r="L87" s="52"/>
      <c r="M87" s="52"/>
      <c r="N87" s="52"/>
      <c r="O87" s="53"/>
      <c r="P87" s="19"/>
      <c r="Q87" s="20"/>
      <c r="R87" s="20"/>
    </row>
    <row r="88" spans="1:18" ht="19.5" customHeight="1" x14ac:dyDescent="0.2">
      <c r="A88" s="18"/>
      <c r="B88" s="24"/>
      <c r="C88" s="28"/>
      <c r="D88" s="26" t="s">
        <v>84</v>
      </c>
      <c r="E88" s="26"/>
      <c r="F88" s="26"/>
      <c r="G88" s="55"/>
      <c r="H88" s="56"/>
      <c r="I88" s="56"/>
      <c r="J88" s="56"/>
      <c r="K88" s="56"/>
      <c r="L88" s="56"/>
      <c r="M88" s="56"/>
      <c r="N88" s="56"/>
      <c r="O88" s="57"/>
      <c r="P88" s="19"/>
      <c r="Q88" s="20"/>
      <c r="R88" s="20"/>
    </row>
    <row r="89" spans="1:18" ht="19.5" customHeight="1" x14ac:dyDescent="0.2">
      <c r="A89" s="18"/>
      <c r="B89" s="24"/>
      <c r="C89" s="24"/>
      <c r="D89" s="26"/>
      <c r="E89" s="26"/>
      <c r="F89" s="26"/>
      <c r="G89" s="26"/>
      <c r="H89" s="26"/>
      <c r="I89" s="26"/>
      <c r="J89" s="26"/>
      <c r="K89" s="26"/>
      <c r="L89" s="26"/>
      <c r="M89" s="26"/>
      <c r="N89" s="26"/>
      <c r="O89" s="26"/>
      <c r="P89" s="19"/>
      <c r="Q89" s="20"/>
      <c r="R89" s="20"/>
    </row>
    <row r="90" spans="1:18" ht="19.5" customHeight="1" x14ac:dyDescent="0.2">
      <c r="A90" s="18"/>
      <c r="B90" s="24"/>
      <c r="C90" s="24"/>
      <c r="D90" s="26"/>
      <c r="E90" s="26"/>
      <c r="F90" s="26"/>
      <c r="G90" s="26"/>
      <c r="H90" s="26"/>
      <c r="I90" s="26"/>
      <c r="J90" s="26"/>
      <c r="K90" s="26"/>
      <c r="L90" s="26"/>
      <c r="M90" s="26"/>
      <c r="N90" s="26"/>
      <c r="O90" s="26"/>
      <c r="P90" s="19"/>
      <c r="Q90" s="20"/>
      <c r="R90" s="20"/>
    </row>
    <row r="91" spans="1:18" ht="19.5" customHeight="1" x14ac:dyDescent="0.2">
      <c r="A91" s="18"/>
      <c r="B91" s="37"/>
      <c r="C91" s="24"/>
      <c r="D91" s="41" t="s">
        <v>87</v>
      </c>
      <c r="E91" s="42"/>
      <c r="F91" s="42"/>
      <c r="G91" s="58" t="s">
        <v>88</v>
      </c>
      <c r="H91" s="58"/>
      <c r="I91" s="58"/>
      <c r="J91" s="58"/>
      <c r="K91" s="58"/>
      <c r="L91" s="58"/>
      <c r="M91" s="58"/>
      <c r="N91" s="58"/>
      <c r="O91" s="58"/>
      <c r="P91" s="19"/>
      <c r="Q91" s="20"/>
      <c r="R91" s="20"/>
    </row>
    <row r="92" spans="1:18" ht="19.5" customHeight="1" x14ac:dyDescent="0.2">
      <c r="A92" s="18"/>
      <c r="B92" s="24"/>
      <c r="C92" s="24"/>
      <c r="D92" s="43" t="s">
        <v>89</v>
      </c>
      <c r="E92" s="42"/>
      <c r="F92" s="42"/>
      <c r="G92" s="58" t="s">
        <v>90</v>
      </c>
      <c r="H92" s="58"/>
      <c r="I92" s="58"/>
      <c r="J92" s="58"/>
      <c r="K92" s="58"/>
      <c r="L92" s="58"/>
      <c r="M92" s="58"/>
      <c r="N92" s="58"/>
      <c r="O92" s="58"/>
      <c r="P92" s="19"/>
      <c r="Q92" s="20"/>
      <c r="R92" s="20"/>
    </row>
    <row r="93" spans="1:18" ht="13.5" thickBot="1" x14ac:dyDescent="0.25">
      <c r="A93" s="44"/>
      <c r="B93" s="45"/>
      <c r="C93" s="45"/>
      <c r="D93" s="45"/>
      <c r="E93" s="45"/>
      <c r="F93" s="45"/>
      <c r="G93" s="45"/>
      <c r="H93" s="45"/>
      <c r="I93" s="45"/>
      <c r="J93" s="45"/>
      <c r="K93" s="45"/>
      <c r="L93" s="45"/>
      <c r="M93" s="45"/>
      <c r="N93" s="45"/>
      <c r="O93" s="45"/>
      <c r="P93" s="46"/>
      <c r="Q93" s="20"/>
      <c r="R93" s="47"/>
    </row>
    <row r="94" spans="1:18" ht="13.5" thickTop="1" x14ac:dyDescent="0.2">
      <c r="A94" s="20"/>
      <c r="B94" s="20"/>
      <c r="C94" s="20"/>
      <c r="D94" s="20"/>
      <c r="E94" s="20"/>
      <c r="F94" s="20"/>
      <c r="G94" s="20"/>
      <c r="H94" s="20"/>
      <c r="I94" s="20"/>
      <c r="J94" s="20"/>
      <c r="K94" s="20"/>
      <c r="L94" s="20"/>
      <c r="M94" s="20"/>
      <c r="N94" s="20"/>
      <c r="O94" s="20"/>
      <c r="P94" s="20"/>
      <c r="Q94" s="20"/>
      <c r="R94" s="47"/>
    </row>
  </sheetData>
  <mergeCells count="80">
    <mergeCell ref="G12:O12"/>
    <mergeCell ref="B1:O1"/>
    <mergeCell ref="B2:O2"/>
    <mergeCell ref="B3:O3"/>
    <mergeCell ref="B4:H4"/>
    <mergeCell ref="J4:O4"/>
    <mergeCell ref="B5:H5"/>
    <mergeCell ref="J5:O5"/>
    <mergeCell ref="B7:O7"/>
    <mergeCell ref="G8:O8"/>
    <mergeCell ref="G9:O9"/>
    <mergeCell ref="G10:O10"/>
    <mergeCell ref="G11:O11"/>
    <mergeCell ref="G26:O26"/>
    <mergeCell ref="B14:O14"/>
    <mergeCell ref="G15:O15"/>
    <mergeCell ref="G16:O16"/>
    <mergeCell ref="G17:O17"/>
    <mergeCell ref="G18:O18"/>
    <mergeCell ref="G19:O19"/>
    <mergeCell ref="G20:O20"/>
    <mergeCell ref="G21:O21"/>
    <mergeCell ref="B23:O23"/>
    <mergeCell ref="G24:O24"/>
    <mergeCell ref="G25:O25"/>
    <mergeCell ref="D41:L41"/>
    <mergeCell ref="G27:O27"/>
    <mergeCell ref="B29:O29"/>
    <mergeCell ref="G30:O30"/>
    <mergeCell ref="G31:O31"/>
    <mergeCell ref="B33:O33"/>
    <mergeCell ref="B34:O34"/>
    <mergeCell ref="C36:D36"/>
    <mergeCell ref="G36:O36"/>
    <mergeCell ref="C38:L38"/>
    <mergeCell ref="D39:L39"/>
    <mergeCell ref="D40:L40"/>
    <mergeCell ref="G56:O56"/>
    <mergeCell ref="B43:O43"/>
    <mergeCell ref="B44:O44"/>
    <mergeCell ref="G45:O45"/>
    <mergeCell ref="G46:O46"/>
    <mergeCell ref="G47:O47"/>
    <mergeCell ref="G48:O48"/>
    <mergeCell ref="G49:O49"/>
    <mergeCell ref="G50:O50"/>
    <mergeCell ref="G51:O51"/>
    <mergeCell ref="G54:O54"/>
    <mergeCell ref="G55:O55"/>
    <mergeCell ref="G69:O69"/>
    <mergeCell ref="G57:O57"/>
    <mergeCell ref="G58:O58"/>
    <mergeCell ref="G59:O59"/>
    <mergeCell ref="G60:O60"/>
    <mergeCell ref="G61:O61"/>
    <mergeCell ref="G63:O63"/>
    <mergeCell ref="G64:O64"/>
    <mergeCell ref="G65:O65"/>
    <mergeCell ref="G66:O66"/>
    <mergeCell ref="G67:O67"/>
    <mergeCell ref="G68:O68"/>
    <mergeCell ref="G92:O92"/>
    <mergeCell ref="G72:O72"/>
    <mergeCell ref="G73:O73"/>
    <mergeCell ref="G74:O74"/>
    <mergeCell ref="G75:O75"/>
    <mergeCell ref="G76:O76"/>
    <mergeCell ref="G77:O77"/>
    <mergeCell ref="G78:O78"/>
    <mergeCell ref="G86:O86"/>
    <mergeCell ref="G87:O87"/>
    <mergeCell ref="G88:O88"/>
    <mergeCell ref="G79:O79"/>
    <mergeCell ref="G81:O81"/>
    <mergeCell ref="G82:O82"/>
    <mergeCell ref="G83:O83"/>
    <mergeCell ref="G84:O84"/>
    <mergeCell ref="G85:O85"/>
    <mergeCell ref="G70:O70"/>
    <mergeCell ref="G91:O91"/>
  </mergeCells>
  <hyperlinks>
    <hyperlink ref="G10" r:id="rId1"/>
    <hyperlink ref="G11" r:id="rId2"/>
    <hyperlink ref="G47" r:id="rId3"/>
    <hyperlink ref="G49" r:id="rId4"/>
    <hyperlink ref="G56" r:id="rId5"/>
    <hyperlink ref="G58" r:id="rId6"/>
    <hyperlink ref="G65" r:id="rId7"/>
    <hyperlink ref="G67" r:id="rId8"/>
  </hyperlinks>
  <pageMargins left="0.7" right="0.7" top="0.78740157499999996" bottom="0.78740157499999996" header="0.3" footer="0.3"/>
  <pageSetup paperSize="9" orientation="portrait" verticalDpi="0" r:id="rId9"/>
  <ignoredErrors>
    <ignoredError sqref="G75 G66 G57 G48 G84" numberStoredAsText="1"/>
  </ignoredErrors>
  <legacyDrawing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graph EU15</vt:lpstr>
      <vt:lpstr>graph EU12</vt:lpstr>
      <vt:lpstr>metadata</vt:lpstr>
      <vt:lpstr>metadata!OLE_LINK1</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Schütz</dc:creator>
  <cp:lastModifiedBy>Dominic Wittmer</cp:lastModifiedBy>
  <cp:lastPrinted>2010-10-17T19:29:33Z</cp:lastPrinted>
  <dcterms:created xsi:type="dcterms:W3CDTF">2009-09-10T06:58:50Z</dcterms:created>
  <dcterms:modified xsi:type="dcterms:W3CDTF">2012-04-13T08:21:11Z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