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3"/>
  </bookViews>
  <sheets>
    <sheet name="Graph" sheetId="1" r:id="rId1"/>
    <sheet name="Data for graph" sheetId="2" r:id="rId2"/>
    <sheet name="Drill down data info" sheetId="3" r:id="rId3"/>
    <sheet name="Metadata" sheetId="4" r:id="rId4"/>
    <sheet name="Drill down data" sheetId="5" r:id="rId5"/>
  </sheets>
  <definedNames/>
  <calcPr fullCalcOnLoad="1"/>
</workbook>
</file>

<file path=xl/comments4.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List>
</comments>
</file>

<file path=xl/sharedStrings.xml><?xml version="1.0" encoding="utf-8"?>
<sst xmlns="http://schemas.openxmlformats.org/spreadsheetml/2006/main" count="357" uniqueCount="139">
  <si>
    <t>Figure:</t>
  </si>
  <si>
    <t>Main data and graph</t>
  </si>
  <si>
    <t>[A]</t>
  </si>
  <si>
    <t>[B]</t>
  </si>
  <si>
    <t>Title:</t>
  </si>
  <si>
    <t>Year:</t>
  </si>
  <si>
    <t>Norway</t>
  </si>
  <si>
    <t>Other wastes</t>
  </si>
  <si>
    <t>European Union (27 countries)</t>
  </si>
  <si>
    <t>Animal and vegetal wastes</t>
  </si>
  <si>
    <t>Mixed household and similar wastes</t>
  </si>
  <si>
    <t>Mineral waste</t>
  </si>
  <si>
    <t>Total waste</t>
  </si>
  <si>
    <t>Metal wastes</t>
  </si>
  <si>
    <t>Paper and cardboard wastes</t>
  </si>
  <si>
    <t>Wood wastes</t>
  </si>
  <si>
    <t>Combustion wastes</t>
  </si>
  <si>
    <t>Percentage %</t>
  </si>
  <si>
    <t>European Union (27 countries) + Norway</t>
  </si>
  <si>
    <t>Unit: Percentage %</t>
  </si>
  <si>
    <t>Derived data</t>
  </si>
  <si>
    <t>1000 tonnes</t>
  </si>
  <si>
    <t>[C]</t>
  </si>
  <si>
    <t>[D]</t>
  </si>
  <si>
    <t>Turkey</t>
  </si>
  <si>
    <t>Former Yugoslav Republic of Macedonia</t>
  </si>
  <si>
    <t>Metadata checklist for authors delivering metadata for graphs</t>
  </si>
  <si>
    <t>Please deliver one checklist for each graph</t>
  </si>
  <si>
    <t>*</t>
  </si>
  <si>
    <t xml:space="preserve"> = required</t>
  </si>
  <si>
    <t>Owner of the produced graph</t>
  </si>
  <si>
    <t>Organisation name:</t>
  </si>
  <si>
    <t>EEA</t>
  </si>
  <si>
    <t xml:space="preserve">Contact person: </t>
  </si>
  <si>
    <t>Almut Reichel</t>
  </si>
  <si>
    <t xml:space="preserve">Address (email): </t>
  </si>
  <si>
    <t>almut.reichel@eea.europa.eu</t>
  </si>
  <si>
    <t>Address (web site):</t>
  </si>
  <si>
    <t>www.eea.europa.eu</t>
  </si>
  <si>
    <t>Address (delivery point):</t>
  </si>
  <si>
    <t>Graph</t>
  </si>
  <si>
    <t>Geographical coverage:</t>
  </si>
  <si>
    <t>EU-27, Croatia, Former Yugoslav Republic of Macedonia, Norway, Turkey</t>
  </si>
  <si>
    <t>Description:</t>
  </si>
  <si>
    <t>Temporal coverage:</t>
  </si>
  <si>
    <t>2008</t>
  </si>
  <si>
    <t>Additional information:</t>
  </si>
  <si>
    <t>Unit:</t>
  </si>
  <si>
    <t>Percentage</t>
  </si>
  <si>
    <t>Methodology:</t>
  </si>
  <si>
    <t>To be filled in by the EEA responsible</t>
  </si>
  <si>
    <t xml:space="preserve">Tags / keywords: </t>
  </si>
  <si>
    <t xml:space="preserve">Theme (EEA): </t>
  </si>
  <si>
    <t>waste</t>
  </si>
  <si>
    <t xml:space="preserve">EEA management plan year and code: </t>
  </si>
  <si>
    <t>2012, 2.5.3</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</si>
  <si>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</si>
  <si>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</si>
  <si>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</si>
  <si>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</si>
  <si>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</si>
  <si>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</si>
  <si>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</si>
  <si>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If no; please answer the followin three questions:</t>
  </si>
  <si>
    <t>Yes / No</t>
  </si>
  <si>
    <t>Does EEA have the rights to publish the graph in paper-reports?</t>
  </si>
  <si>
    <t>yes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</si>
  <si>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</si>
  <si>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</si>
  <si>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</si>
  <si>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</si>
  <si>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</si>
  <si>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</si>
  <si>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Eurostat Data Centre on Waste</t>
  </si>
  <si>
    <t>http://epp.eurostat.ec.europa.eu/portal/page/portal/waste/data/database</t>
  </si>
  <si>
    <t>Publication year:</t>
  </si>
  <si>
    <t>2012</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</si>
  <si>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</si>
  <si>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</si>
  <si>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</si>
  <si>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</si>
  <si>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</si>
  <si>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</si>
  <si>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</si>
  <si>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</si>
  <si>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</si>
  <si>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Croatia</t>
  </si>
  <si>
    <t>European Union (27 countries) + NO + TR + HR + FYROM</t>
  </si>
  <si>
    <t>Waste generated in the EU‐27, Croatia, Former Yugoslav Republic of Macedonia, Norway and Turkey,  by type of waste, 2008</t>
  </si>
  <si>
    <t>Christian Fischer, ETC/SCP</t>
  </si>
  <si>
    <t>Generation of waste (tonnes) [env_wasgen]</t>
  </si>
  <si>
    <t>data downloaded 13/03/2012</t>
  </si>
  <si>
    <t>[E]</t>
  </si>
  <si>
    <t>[F]= [A] + [B] + [C] + [D]+ [E]</t>
  </si>
  <si>
    <r>
      <t>[G] = [F]/[</t>
    </r>
    <r>
      <rPr>
        <b/>
        <sz val="11"/>
        <color indexed="10"/>
        <rFont val="Calibri"/>
        <family val="2"/>
      </rPr>
      <t>K</t>
    </r>
    <r>
      <rPr>
        <b/>
        <sz val="11"/>
        <rFont val="Calibri"/>
        <family val="2"/>
      </rPr>
      <t>]*100</t>
    </r>
  </si>
  <si>
    <t>Generation of waste (tonnes, kg per person) [env_wasgen]</t>
  </si>
  <si>
    <t>Last update</t>
  </si>
  <si>
    <t>Extracted on</t>
  </si>
  <si>
    <t>Source of Data</t>
  </si>
  <si>
    <t>Eurostat</t>
  </si>
  <si>
    <t>UNIT</t>
  </si>
  <si>
    <t>Tonnes</t>
  </si>
  <si>
    <t>HAZARD</t>
  </si>
  <si>
    <t>Total</t>
  </si>
  <si>
    <t>NACE_R2</t>
  </si>
  <si>
    <t>All NACE activities plus households</t>
  </si>
  <si>
    <t>WASTE</t>
  </si>
  <si>
    <t>Total Waste</t>
  </si>
  <si>
    <t>GEO/TIME</t>
  </si>
  <si>
    <t>Iceland</t>
  </si>
  <si>
    <t>:</t>
  </si>
  <si>
    <t>Liechtenstein</t>
  </si>
  <si>
    <t>Former Yugoslav Republic of Macedonia, the</t>
  </si>
  <si>
    <t>Special values:</t>
  </si>
  <si>
    <t>0</t>
  </si>
  <si>
    <t>less than half the final digit shown and greater than real zero</t>
  </si>
  <si>
    <t>not available</t>
  </si>
  <si>
    <t>Metallic wastes</t>
  </si>
  <si>
    <t>Household and similar wastes</t>
  </si>
  <si>
    <t>Mineral wastes (except combustion wastes, contaminated soils and polluted dredging spoils)</t>
  </si>
  <si>
    <t>[O]</t>
  </si>
  <si>
    <t>[P]</t>
  </si>
  <si>
    <t>[Q]</t>
  </si>
  <si>
    <t>[R]</t>
  </si>
  <si>
    <t>[S]</t>
  </si>
  <si>
    <t>[H] = [O] - ∑[A]</t>
  </si>
  <si>
    <t>[I] = [P] - ∑[B]</t>
  </si>
  <si>
    <t>[J] = [Q] - ∑[C]</t>
  </si>
  <si>
    <t>[K] = [R] - ∑[D]</t>
  </si>
  <si>
    <t>[L] = [S] - ∑[E]</t>
  </si>
  <si>
    <t>[M] = [T] - ∑[F]</t>
  </si>
  <si>
    <t>[N] = [G]/[T]*100</t>
  </si>
  <si>
    <t>[T] = [O] + [P]+ [Q] + [R] + [S]</t>
  </si>
  <si>
    <t xml:space="preserve">Waste geneneration by type of waste in the EU‐27, Croatia, Former Yugoslav Republic of Macedonia, Norway and Turkey, 2008              
 Jan-12                
 Metadata checklist for authors delivering metadata for graphs                
 Please deliver one checklist for each graph                
        *  = required        
 Owner of the produced graph                
  * Organisation name:   EEA           
  * Contact person:    Almut Reichel           
  * Address (email):    almut.reichel@eea.europa.eu           
  * Address (web site):   www.eea.europa.eu           
   Address (delivery point):              
 Graph                
  * Title:   Treatment of total waste in EU-27, Croatia, Former Yugoslav Republic of Macedonia, Norway, Turkey, 2008           
  * Geographical coverage:   EU-27, Croatia, Former Yugoslav Republic of Macedonia, Norway, Turkey           
  * Description:   The graph shows the total waste that has been treated in the EU-27, Croatia, Former Yugoslav Republic of Macedonia, Norway, Turkey, according to treatment categories.           
  * Temporal coverage:   2008           
   Additional information:              
   Unit:   Percentage           
   Methodology:   Data for total waste has been extracted from the Eurostat data centre on waste in tonnes for all European countries where data was available from this source. Tonnes have then been transformed into percentage of the total.           
 To be filled in by the EEA responsible                
  * Tags / keywords:    waste, waste management, waste treatment, total waste           
  * Theme (EEA):    waste           
  * EEA management plan year and code:    2012, 2.5.3           
   Link to the original delivery (e.g. on CIRCA):               
 Persons involved                
  * Contact person for EEA:    Almut Reichel           
   Processor:   Almut Reichel           
 Copyrights                
 Does your organisation have a documented License / Terms of use / Copyright policy for this dataset?                
  If yes; please provide the URL:    www.           
  If no; please answer the followin three questions:          Yes / No     
  * Does EEA have the rights to publish the graph in paper-reports?         yes     
  * Does EEA have the rights to publish the graph in PDF-documents on the web?         yes     
  * Does EEA have the rights to publish the underpinning data on the EEA Data Service?         yes     
 Datasets retrieved from                
 (Please copy-and-paste this section to match the number of datasets used to create the graph)                
  * Dataset name:    Treatment of waste (tonnes) (env_wastrt)           
  * Dataset owner:   Eurostat Data Centre on Waste           
  * Address (web site):   http://epp.eurostat.ec.europa.eu/portal/page/portal/waste/data/database           
  * Publication year:   2012           
  * URL:   http://appsso.eurostat.ec.europa.eu/nui/show.do?dataset=env_wastrt&amp;lang=en           
 ( * )Path:              
 ( * )Dataset usage: #)              
   Contact person:              
  * Dataset name:               
  * Dataset owner:              
  * Address (web site):              
  * Publication year:              
  * URL:              
 ( * )Path:              
 ( * )Dataset usage: #)              
   Contact person:              
  * Dataset name:               
  * Dataset owner:              
  * Address (web site):              
  * Publication year:              
  * URL:              
 ( * )Path:              
 ( * )Dataset usage: #)              
   Contact person:              
   #)  Indicator data set:    A dataset built from other sets for the indicator only.            
   Main data set:    Data retrieved directly from some source, with no manipulation           
</t>
  </si>
  <si>
    <t>The total generation of waste in the EU-27 EU+HR+FYROM+NO+TR divided into 7 different categories. The figure shows that nearly two thirds of all waste in 2008 was mineral waste, mainly from mining, quarrying, construction and demolition.</t>
  </si>
  <si>
    <t>Data for total waste has been extracted from the Eurostat data centre on waste in tonnes for all European countries where data was available from this source. The category 'other' has been calculated as the difference between the total waste generated minus the specified categories and consists thus of different waste types. Tonnes have then been transformed into percentage of the total.</t>
  </si>
  <si>
    <t>waste, wastegeneration, total waste</t>
  </si>
  <si>
    <t>The dataset is publicly available.</t>
  </si>
  <si>
    <t>http://appsso.eurostat.ec.europa.eu/nui/show.do?dataset=env_wasgen&amp;lang=en</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</si>
</sst>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0.0%"/>
    <numFmt numFmtId="181" formatCode="0.0"/>
    <numFmt numFmtId="182" formatCode="0.0000"/>
    <numFmt numFmtId="183" formatCode="0.000"/>
    <numFmt numFmtId="184" formatCode="#,##0.0"/>
    <numFmt numFmtId="185" formatCode="0.0000000"/>
    <numFmt numFmtId="186" formatCode="0.000000"/>
    <numFmt numFmtId="187" formatCode="0.00000"/>
    <numFmt numFmtId="188" formatCode="&quot;Yes&quot;;&quot;Yes&quot;;&quot;No&quot;"/>
    <numFmt numFmtId="189" formatCode="&quot;True&quot;;&quot;True&quot;;&quot;False&quot;"/>
    <numFmt numFmtId="190" formatCode="&quot;On&quot;;&quot;On&quot;;&quot;Off&quot;"/>
    <numFmt numFmtId="191" formatCode="[$€-2]\ #,##0.00_);[Red]\([$€-2]\ #,##0.00\)"/>
    <numFmt numFmtId="192" formatCode="_-* #,##0\ &quot;zł&quot;_-;\-* #,##0\ &quot;zł&quot;_-;_-* &quot;-&quot;\ &quot;zł&quot;_-;_-@_-"/>
    <numFmt numFmtId="193" formatCode="_-* #,##0\ _z_ł_-;\-* #,##0\ _z_ł_-;_-* &quot;-&quot;\ _z_ł_-;_-@_-"/>
    <numFmt numFmtId="194" formatCode="_-* #,##0.00\ &quot;zł&quot;_-;\-* #,##0.00\ &quot;zł&quot;_-;_-* &quot;-&quot;??\ &quot;zł&quot;_-;_-@_-"/>
    <numFmt numFmtId="195" formatCode="_-* #,##0.00\ _z_ł_-;\-* #,##0.00\ _z_ł_-;_-* &quot;-&quot;??\ _z_ł_-;_-@_-"/>
    <numFmt numFmtId="196" formatCode="dd\.mm\.yy"/>
    <numFmt numFmtId="197" formatCode="0.00000000"/>
    <numFmt numFmtId="198" formatCode="0.000000000"/>
    <numFmt numFmtId="199" formatCode="0.0000000000"/>
  </numFmts>
  <fonts count="58">
    <font>
      <sz val="10"/>
      <name val="Arial"/>
      <family val="0"/>
    </font>
    <font>
      <sz val="8"/>
      <name val="Arial"/>
      <family val="2"/>
    </font>
    <font>
      <sz val="10"/>
      <name val="Calibri"/>
      <family val="2"/>
    </font>
    <font>
      <b/>
      <sz val="10"/>
      <name val="Calibri"/>
      <family val="2"/>
    </font>
    <font>
      <b/>
      <sz val="11"/>
      <name val="Calibri"/>
      <family val="2"/>
    </font>
    <font>
      <i/>
      <sz val="10"/>
      <name val="Calibri"/>
      <family val="2"/>
    </font>
    <font>
      <sz val="10"/>
      <name val="Verdana"/>
      <family val="2"/>
    </font>
    <font>
      <sz val="11"/>
      <name val="Arial"/>
      <family val="2"/>
    </font>
    <font>
      <sz val="9"/>
      <name val="Arial"/>
      <family val="2"/>
    </font>
    <font>
      <b/>
      <sz val="9"/>
      <name val="Arial"/>
      <family val="2"/>
    </font>
    <font>
      <b/>
      <sz val="10"/>
      <name val="Arial"/>
      <family val="2"/>
    </font>
    <font>
      <u val="single"/>
      <sz val="8"/>
      <name val="Arial"/>
      <family val="2"/>
    </font>
    <font>
      <sz val="10"/>
      <color indexed="9"/>
      <name val="Arial"/>
      <family val="2"/>
    </font>
    <font>
      <sz val="9"/>
      <color indexed="9"/>
      <name val="Arial"/>
      <family val="2"/>
    </font>
    <font>
      <sz val="8"/>
      <name val="Tahoma"/>
      <family val="2"/>
    </font>
    <font>
      <b/>
      <sz val="11"/>
      <color indexed="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8.4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medium"/>
    </border>
    <border>
      <left style="thin">
        <color indexed="8"/>
      </left>
      <right style="thin">
        <color indexed="8"/>
      </right>
      <top style="thin">
        <color indexed="8"/>
      </top>
      <bottom style="thin">
        <color indexed="8"/>
      </bottom>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color indexed="63"/>
      </left>
      <right style="thin"/>
      <top>
        <color indexed="63"/>
      </top>
      <bottom>
        <color indexed="63"/>
      </bottom>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7"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44">
    <xf numFmtId="0" fontId="0" fillId="0" borderId="0" xfId="0" applyAlignment="1">
      <alignment/>
    </xf>
    <xf numFmtId="0" fontId="2" fillId="0" borderId="0" xfId="0" applyFont="1" applyAlignment="1">
      <alignment/>
    </xf>
    <xf numFmtId="0" fontId="3" fillId="33" borderId="10" xfId="0" applyFont="1" applyFill="1" applyBorder="1" applyAlignment="1">
      <alignment/>
    </xf>
    <xf numFmtId="0" fontId="3" fillId="33" borderId="11" xfId="0" applyFont="1" applyFill="1" applyBorder="1" applyAlignment="1">
      <alignment/>
    </xf>
    <xf numFmtId="0" fontId="3" fillId="33" borderId="12" xfId="0" applyFont="1" applyFill="1" applyBorder="1" applyAlignment="1">
      <alignment/>
    </xf>
    <xf numFmtId="0" fontId="3" fillId="33" borderId="0" xfId="0" applyFont="1" applyFill="1" applyBorder="1" applyAlignment="1">
      <alignment/>
    </xf>
    <xf numFmtId="0" fontId="3" fillId="33" borderId="13" xfId="0" applyFont="1" applyFill="1" applyBorder="1" applyAlignment="1">
      <alignment/>
    </xf>
    <xf numFmtId="0" fontId="3" fillId="33" borderId="14" xfId="0" applyFont="1" applyFill="1" applyBorder="1" applyAlignment="1">
      <alignment/>
    </xf>
    <xf numFmtId="0" fontId="3" fillId="33" borderId="0" xfId="0" applyFont="1" applyFill="1" applyBorder="1" applyAlignment="1">
      <alignment horizontal="left"/>
    </xf>
    <xf numFmtId="9" fontId="2" fillId="0" borderId="0" xfId="0" applyNumberFormat="1" applyFont="1" applyAlignment="1">
      <alignment/>
    </xf>
    <xf numFmtId="0" fontId="2" fillId="0" borderId="0" xfId="0" applyFont="1" applyAlignment="1">
      <alignment wrapText="1"/>
    </xf>
    <xf numFmtId="181" fontId="2" fillId="0" borderId="0" xfId="0" applyNumberFormat="1" applyFont="1" applyAlignment="1">
      <alignment/>
    </xf>
    <xf numFmtId="0" fontId="5" fillId="0" borderId="0" xfId="0" applyFont="1" applyAlignment="1">
      <alignment/>
    </xf>
    <xf numFmtId="0" fontId="4" fillId="0" borderId="0" xfId="0" applyFont="1" applyAlignment="1">
      <alignment horizontal="right"/>
    </xf>
    <xf numFmtId="0" fontId="2" fillId="33" borderId="0" xfId="0" applyFont="1" applyFill="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Border="1" applyAlignment="1">
      <alignment wrapText="1"/>
    </xf>
    <xf numFmtId="0" fontId="0" fillId="0" borderId="0" xfId="0" applyBorder="1" applyAlignment="1">
      <alignment wrapText="1"/>
    </xf>
    <xf numFmtId="2" fontId="0" fillId="0" borderId="0" xfId="0" applyNumberFormat="1" applyAlignment="1">
      <alignment/>
    </xf>
    <xf numFmtId="181" fontId="2" fillId="0" borderId="14" xfId="0" applyNumberFormat="1" applyFont="1" applyBorder="1" applyAlignment="1">
      <alignment/>
    </xf>
    <xf numFmtId="0" fontId="2" fillId="0" borderId="16" xfId="0" applyFont="1" applyFill="1" applyBorder="1" applyAlignment="1">
      <alignment wrapText="1"/>
    </xf>
    <xf numFmtId="0" fontId="2" fillId="0" borderId="14" xfId="0" applyFont="1" applyFill="1" applyBorder="1" applyAlignment="1">
      <alignment/>
    </xf>
    <xf numFmtId="0" fontId="2" fillId="0" borderId="0" xfId="0" applyFont="1" applyFill="1" applyBorder="1" applyAlignment="1">
      <alignment wrapText="1"/>
    </xf>
    <xf numFmtId="0" fontId="4" fillId="0" borderId="0" xfId="0" applyFont="1" applyFill="1" applyBorder="1" applyAlignment="1">
      <alignment horizontal="right"/>
    </xf>
    <xf numFmtId="0" fontId="4" fillId="0" borderId="0" xfId="0" applyFont="1" applyFill="1" applyBorder="1" applyAlignment="1">
      <alignment horizontal="center"/>
    </xf>
    <xf numFmtId="0" fontId="2" fillId="0" borderId="0" xfId="0" applyFont="1" applyFill="1" applyBorder="1" applyAlignment="1">
      <alignment/>
    </xf>
    <xf numFmtId="184" fontId="2" fillId="0" borderId="0" xfId="0" applyNumberFormat="1" applyFont="1" applyFill="1" applyBorder="1" applyAlignment="1">
      <alignment/>
    </xf>
    <xf numFmtId="0" fontId="2" fillId="0" borderId="0" xfId="0" applyNumberFormat="1" applyFont="1" applyFill="1" applyBorder="1" applyAlignment="1">
      <alignment/>
    </xf>
    <xf numFmtId="1" fontId="2" fillId="0" borderId="0" xfId="0" applyNumberFormat="1" applyFont="1" applyFill="1" applyBorder="1" applyAlignment="1">
      <alignment/>
    </xf>
    <xf numFmtId="0" fontId="3" fillId="0" borderId="0" xfId="0" applyFont="1" applyFill="1" applyBorder="1" applyAlignment="1">
      <alignment horizontal="right"/>
    </xf>
    <xf numFmtId="1" fontId="2" fillId="0" borderId="14" xfId="0" applyNumberFormat="1" applyFont="1" applyFill="1" applyBorder="1" applyAlignment="1">
      <alignment/>
    </xf>
    <xf numFmtId="184" fontId="2" fillId="0" borderId="14" xfId="0" applyNumberFormat="1" applyFont="1" applyFill="1" applyBorder="1" applyAlignment="1">
      <alignment/>
    </xf>
    <xf numFmtId="0" fontId="4" fillId="0" borderId="0" xfId="0" applyFont="1" applyBorder="1" applyAlignment="1">
      <alignment horizontal="right"/>
    </xf>
    <xf numFmtId="0" fontId="2" fillId="0" borderId="0" xfId="0" applyFont="1" applyBorder="1" applyAlignment="1">
      <alignment/>
    </xf>
    <xf numFmtId="0" fontId="5" fillId="0" borderId="0" xfId="0" applyFont="1" applyBorder="1" applyAlignment="1">
      <alignment/>
    </xf>
    <xf numFmtId="0" fontId="2" fillId="0" borderId="16" xfId="0" applyFont="1" applyFill="1" applyBorder="1" applyAlignment="1">
      <alignment/>
    </xf>
    <xf numFmtId="0" fontId="2" fillId="0" borderId="17" xfId="0" applyFont="1" applyFill="1" applyBorder="1" applyAlignment="1">
      <alignment/>
    </xf>
    <xf numFmtId="1" fontId="2" fillId="0" borderId="17" xfId="0" applyNumberFormat="1" applyFont="1" applyFill="1" applyBorder="1" applyAlignment="1">
      <alignment/>
    </xf>
    <xf numFmtId="184" fontId="2" fillId="0" borderId="17" xfId="0" applyNumberFormat="1" applyFont="1" applyFill="1" applyBorder="1" applyAlignment="1">
      <alignment/>
    </xf>
    <xf numFmtId="1" fontId="2" fillId="0" borderId="14" xfId="0" applyNumberFormat="1" applyFont="1" applyFill="1" applyBorder="1" applyAlignment="1">
      <alignment/>
    </xf>
    <xf numFmtId="0" fontId="0" fillId="0" borderId="0" xfId="0" applyBorder="1" applyAlignment="1">
      <alignment/>
    </xf>
    <xf numFmtId="1" fontId="2" fillId="0" borderId="0" xfId="0" applyNumberFormat="1" applyFont="1" applyBorder="1" applyAlignment="1">
      <alignment/>
    </xf>
    <xf numFmtId="181" fontId="2" fillId="0" borderId="0" xfId="0" applyNumberFormat="1" applyFont="1" applyBorder="1" applyAlignment="1">
      <alignment/>
    </xf>
    <xf numFmtId="3" fontId="6" fillId="0" borderId="0" xfId="0" applyNumberFormat="1" applyFont="1" applyAlignment="1">
      <alignment/>
    </xf>
    <xf numFmtId="0" fontId="3" fillId="34" borderId="0" xfId="0" applyFont="1" applyFill="1" applyBorder="1" applyAlignment="1">
      <alignment horizontal="right"/>
    </xf>
    <xf numFmtId="0" fontId="4" fillId="34" borderId="0" xfId="0" applyFont="1" applyFill="1" applyBorder="1" applyAlignment="1">
      <alignment horizontal="right"/>
    </xf>
    <xf numFmtId="0" fontId="4" fillId="34" borderId="0" xfId="0" applyFont="1" applyFill="1" applyAlignment="1">
      <alignment horizontal="right"/>
    </xf>
    <xf numFmtId="0" fontId="2" fillId="34" borderId="16" xfId="0" applyFont="1" applyFill="1" applyBorder="1" applyAlignment="1">
      <alignment/>
    </xf>
    <xf numFmtId="0" fontId="2" fillId="34" borderId="16" xfId="0" applyFont="1" applyFill="1" applyBorder="1" applyAlignment="1">
      <alignment wrapText="1"/>
    </xf>
    <xf numFmtId="0" fontId="2" fillId="34" borderId="0" xfId="0" applyFont="1" applyFill="1" applyAlignment="1">
      <alignment/>
    </xf>
    <xf numFmtId="0" fontId="2" fillId="34" borderId="0" xfId="0" applyFont="1" applyFill="1" applyBorder="1" applyAlignment="1">
      <alignment/>
    </xf>
    <xf numFmtId="0" fontId="2" fillId="34" borderId="0" xfId="0" applyFont="1" applyFill="1" applyBorder="1" applyAlignment="1">
      <alignment wrapText="1"/>
    </xf>
    <xf numFmtId="0" fontId="2" fillId="34" borderId="14" xfId="0" applyFont="1" applyFill="1" applyBorder="1" applyAlignment="1">
      <alignment/>
    </xf>
    <xf numFmtId="1" fontId="2" fillId="34" borderId="0" xfId="0" applyNumberFormat="1" applyFont="1" applyFill="1" applyBorder="1" applyAlignment="1">
      <alignment/>
    </xf>
    <xf numFmtId="184" fontId="2" fillId="34" borderId="0" xfId="0" applyNumberFormat="1" applyFont="1" applyFill="1" applyBorder="1" applyAlignment="1">
      <alignment/>
    </xf>
    <xf numFmtId="1" fontId="2" fillId="34" borderId="14" xfId="0" applyNumberFormat="1" applyFont="1" applyFill="1" applyBorder="1" applyAlignment="1">
      <alignment/>
    </xf>
    <xf numFmtId="184" fontId="2" fillId="34" borderId="14" xfId="0" applyNumberFormat="1" applyFont="1" applyFill="1" applyBorder="1" applyAlignment="1">
      <alignment/>
    </xf>
    <xf numFmtId="0" fontId="2" fillId="34" borderId="17" xfId="0" applyFont="1" applyFill="1" applyBorder="1" applyAlignment="1">
      <alignment/>
    </xf>
    <xf numFmtId="1" fontId="2" fillId="34" borderId="17" xfId="0" applyNumberFormat="1" applyFont="1" applyFill="1" applyBorder="1" applyAlignment="1">
      <alignment/>
    </xf>
    <xf numFmtId="184" fontId="2" fillId="34" borderId="17" xfId="0" applyNumberFormat="1" applyFont="1" applyFill="1" applyBorder="1" applyAlignment="1">
      <alignment/>
    </xf>
    <xf numFmtId="0" fontId="4" fillId="34" borderId="0" xfId="0" applyFont="1" applyFill="1" applyBorder="1" applyAlignment="1">
      <alignment horizontal="center"/>
    </xf>
    <xf numFmtId="1" fontId="2" fillId="34" borderId="14" xfId="0" applyNumberFormat="1" applyFont="1" applyFill="1" applyBorder="1" applyAlignment="1">
      <alignment/>
    </xf>
    <xf numFmtId="0" fontId="5" fillId="0" borderId="0" xfId="0" applyFont="1" applyAlignment="1">
      <alignment wrapText="1"/>
    </xf>
    <xf numFmtId="3" fontId="5" fillId="0" borderId="0" xfId="0" applyNumberFormat="1" applyFont="1" applyAlignment="1">
      <alignment/>
    </xf>
    <xf numFmtId="3" fontId="2" fillId="0" borderId="0" xfId="0" applyNumberFormat="1" applyFont="1" applyAlignment="1">
      <alignment/>
    </xf>
    <xf numFmtId="0" fontId="3" fillId="34" borderId="0" xfId="0" applyFont="1" applyFill="1" applyBorder="1" applyAlignment="1">
      <alignment horizontal="left"/>
    </xf>
    <xf numFmtId="1" fontId="2" fillId="34" borderId="18" xfId="57" applyNumberFormat="1" applyFont="1" applyFill="1" applyBorder="1" applyAlignment="1">
      <alignment/>
      <protection/>
    </xf>
    <xf numFmtId="1" fontId="2" fillId="34" borderId="0" xfId="57" applyNumberFormat="1" applyFont="1" applyFill="1" applyBorder="1" applyAlignment="1">
      <alignment/>
      <protection/>
    </xf>
    <xf numFmtId="0" fontId="2" fillId="34" borderId="15" xfId="0" applyFont="1" applyFill="1" applyBorder="1" applyAlignment="1">
      <alignment/>
    </xf>
    <xf numFmtId="1" fontId="2" fillId="34" borderId="15" xfId="57" applyNumberFormat="1" applyFont="1" applyFill="1" applyBorder="1" applyAlignment="1">
      <alignment/>
      <protection/>
    </xf>
    <xf numFmtId="0" fontId="0" fillId="35" borderId="19" xfId="0" applyFill="1" applyBorder="1" applyAlignment="1">
      <alignment vertical="center" wrapText="1"/>
    </xf>
    <xf numFmtId="0" fontId="0" fillId="35" borderId="20" xfId="0" applyFill="1" applyBorder="1" applyAlignment="1">
      <alignment vertical="center" wrapText="1"/>
    </xf>
    <xf numFmtId="0" fontId="0" fillId="35" borderId="21" xfId="0" applyFill="1" applyBorder="1" applyAlignment="1">
      <alignment vertical="center" wrapText="1"/>
    </xf>
    <xf numFmtId="0" fontId="0" fillId="35" borderId="0" xfId="0" applyFill="1" applyAlignment="1">
      <alignment/>
    </xf>
    <xf numFmtId="0" fontId="0" fillId="35" borderId="22" xfId="0" applyFill="1" applyBorder="1" applyAlignment="1">
      <alignment vertical="center" wrapText="1"/>
    </xf>
    <xf numFmtId="0" fontId="0" fillId="35" borderId="23" xfId="0" applyFill="1" applyBorder="1" applyAlignment="1">
      <alignment vertical="center" wrapText="1"/>
    </xf>
    <xf numFmtId="0" fontId="0" fillId="36" borderId="0" xfId="0" applyFont="1" applyFill="1" applyBorder="1" applyAlignment="1">
      <alignment horizontal="left" vertical="center" wrapText="1"/>
    </xf>
    <xf numFmtId="0" fontId="0" fillId="34" borderId="15" xfId="0" applyFill="1" applyBorder="1" applyAlignment="1">
      <alignment horizontal="center" vertical="center" wrapText="1"/>
    </xf>
    <xf numFmtId="0" fontId="8" fillId="35" borderId="0" xfId="0" applyFont="1" applyFill="1" applyBorder="1" applyAlignment="1">
      <alignment vertical="center" wrapText="1"/>
    </xf>
    <xf numFmtId="0" fontId="11" fillId="35" borderId="0" xfId="0" applyFont="1" applyFill="1" applyBorder="1" applyAlignment="1">
      <alignment vertical="center" wrapText="1"/>
    </xf>
    <xf numFmtId="0" fontId="1" fillId="35" borderId="0" xfId="0" applyFont="1" applyFill="1" applyBorder="1" applyAlignment="1">
      <alignment vertical="center" wrapText="1"/>
    </xf>
    <xf numFmtId="0" fontId="1" fillId="35" borderId="24" xfId="0" applyFont="1" applyFill="1" applyBorder="1" applyAlignment="1">
      <alignment vertical="center" wrapText="1"/>
    </xf>
    <xf numFmtId="0" fontId="8" fillId="0" borderId="0" xfId="0" applyFont="1" applyFill="1" applyBorder="1" applyAlignment="1">
      <alignment vertical="center" wrapText="1"/>
    </xf>
    <xf numFmtId="0" fontId="12" fillId="35" borderId="22" xfId="0" applyFont="1" applyFill="1" applyBorder="1" applyAlignment="1">
      <alignment vertical="center" wrapText="1"/>
    </xf>
    <xf numFmtId="0" fontId="13" fillId="35" borderId="0" xfId="0" applyFont="1" applyFill="1" applyBorder="1" applyAlignment="1">
      <alignment vertical="center" wrapText="1"/>
    </xf>
    <xf numFmtId="0" fontId="0" fillId="35" borderId="0" xfId="0" applyFill="1" applyAlignment="1">
      <alignment vertical="center" wrapText="1"/>
    </xf>
    <xf numFmtId="49" fontId="1" fillId="35" borderId="0" xfId="0" applyNumberFormat="1" applyFont="1" applyFill="1" applyBorder="1" applyAlignment="1">
      <alignment vertical="center" wrapText="1"/>
    </xf>
    <xf numFmtId="0" fontId="0" fillId="35" borderId="0" xfId="0" applyFont="1" applyFill="1" applyAlignment="1">
      <alignment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8" fillId="35" borderId="0" xfId="0" applyFont="1" applyFill="1" applyBorder="1" applyAlignment="1">
      <alignment horizontal="right" vertical="center" wrapText="1"/>
    </xf>
    <xf numFmtId="0" fontId="1" fillId="35" borderId="0" xfId="0" applyFont="1" applyFill="1" applyBorder="1" applyAlignment="1">
      <alignment horizontal="right" vertical="center" wrapText="1"/>
    </xf>
    <xf numFmtId="0" fontId="1" fillId="35" borderId="0" xfId="0" applyFont="1" applyFill="1" applyAlignment="1">
      <alignment vertical="center" wrapText="1"/>
    </xf>
    <xf numFmtId="0" fontId="1" fillId="35" borderId="0" xfId="0" applyFont="1" applyFill="1" applyAlignment="1">
      <alignment horizontal="right" vertical="center" wrapText="1"/>
    </xf>
    <xf numFmtId="0" fontId="0" fillId="35" borderId="28" xfId="0" applyFill="1" applyBorder="1" applyAlignment="1">
      <alignment vertical="center" wrapText="1"/>
    </xf>
    <xf numFmtId="0" fontId="0" fillId="35" borderId="29" xfId="0" applyFill="1" applyBorder="1" applyAlignment="1">
      <alignment vertical="center" wrapText="1"/>
    </xf>
    <xf numFmtId="0" fontId="0" fillId="35" borderId="30" xfId="0" applyFill="1" applyBorder="1" applyAlignment="1">
      <alignment vertical="center" wrapText="1"/>
    </xf>
    <xf numFmtId="1" fontId="2" fillId="34" borderId="18" xfId="0" applyNumberFormat="1" applyFont="1" applyFill="1" applyBorder="1" applyAlignment="1">
      <alignment/>
    </xf>
    <xf numFmtId="0" fontId="4" fillId="34" borderId="0" xfId="0" applyFont="1" applyFill="1" applyBorder="1" applyAlignment="1">
      <alignment horizontal="left"/>
    </xf>
    <xf numFmtId="0" fontId="56" fillId="34" borderId="0" xfId="0" applyFont="1" applyFill="1" applyBorder="1" applyAlignment="1">
      <alignment horizontal="right"/>
    </xf>
    <xf numFmtId="0" fontId="0" fillId="0" borderId="0" xfId="0" applyNumberFormat="1" applyFont="1" applyFill="1" applyBorder="1" applyAlignment="1">
      <alignment/>
    </xf>
    <xf numFmtId="196" fontId="0" fillId="0" borderId="0" xfId="0" applyNumberFormat="1" applyFont="1" applyFill="1" applyBorder="1" applyAlignment="1">
      <alignment/>
    </xf>
    <xf numFmtId="0" fontId="0" fillId="37" borderId="18" xfId="0" applyNumberFormat="1" applyFont="1" applyFill="1" applyBorder="1" applyAlignment="1">
      <alignment/>
    </xf>
    <xf numFmtId="1" fontId="0" fillId="0" borderId="18" xfId="0" applyNumberFormat="1" applyFont="1" applyFill="1" applyBorder="1" applyAlignment="1">
      <alignment/>
    </xf>
    <xf numFmtId="0" fontId="0" fillId="0" borderId="18" xfId="0" applyNumberFormat="1" applyFont="1" applyFill="1" applyBorder="1" applyAlignment="1">
      <alignment/>
    </xf>
    <xf numFmtId="17" fontId="8" fillId="35" borderId="0" xfId="0" applyNumberFormat="1" applyFont="1" applyFill="1" applyBorder="1" applyAlignment="1">
      <alignment horizontal="right" vertical="center" wrapText="1"/>
    </xf>
    <xf numFmtId="0" fontId="8" fillId="35" borderId="0" xfId="0" applyFont="1" applyFill="1" applyBorder="1" applyAlignment="1">
      <alignment horizontal="right" vertical="center" wrapText="1"/>
    </xf>
    <xf numFmtId="0" fontId="8" fillId="35" borderId="0" xfId="0" applyFont="1" applyFill="1" applyAlignment="1">
      <alignment horizontal="right" vertical="center" wrapText="1"/>
    </xf>
    <xf numFmtId="0" fontId="9" fillId="34" borderId="31" xfId="0" applyFont="1" applyFill="1" applyBorder="1" applyAlignment="1">
      <alignment horizontal="center" vertical="center" wrapText="1"/>
    </xf>
    <xf numFmtId="0" fontId="10" fillId="34" borderId="16" xfId="0" applyFont="1" applyFill="1" applyBorder="1" applyAlignment="1">
      <alignment horizontal="center" vertical="center" wrapText="1"/>
    </xf>
    <xf numFmtId="0" fontId="1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0" xfId="0" applyFill="1" applyBorder="1" applyAlignment="1">
      <alignment horizontal="center" vertical="center" wrapText="1"/>
    </xf>
    <xf numFmtId="0" fontId="0" fillId="34" borderId="24" xfId="0" applyFill="1" applyBorder="1" applyAlignment="1">
      <alignment horizontal="center" vertical="center" wrapText="1"/>
    </xf>
    <xf numFmtId="0" fontId="0" fillId="34" borderId="33" xfId="0" applyFill="1" applyBorder="1" applyAlignment="1">
      <alignment horizontal="center" vertical="center" wrapText="1"/>
    </xf>
    <xf numFmtId="0" fontId="0" fillId="0" borderId="0" xfId="0" applyBorder="1" applyAlignment="1">
      <alignment horizontal="center" vertical="center" wrapText="1"/>
    </xf>
    <xf numFmtId="49" fontId="0" fillId="34"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4" xfId="0" applyNumberFormat="1" applyBorder="1" applyAlignment="1">
      <alignment horizontal="left" vertical="center" wrapText="1"/>
    </xf>
    <xf numFmtId="0" fontId="0" fillId="34" borderId="34" xfId="0" applyFill="1" applyBorder="1" applyAlignment="1">
      <alignment horizontal="center" vertical="center" wrapText="1"/>
    </xf>
    <xf numFmtId="0" fontId="0" fillId="0" borderId="15" xfId="0" applyBorder="1" applyAlignment="1">
      <alignment horizontal="center" vertical="center" wrapText="1"/>
    </xf>
    <xf numFmtId="0" fontId="0" fillId="34" borderId="15" xfId="0" applyFill="1" applyBorder="1" applyAlignment="1">
      <alignment horizontal="center" vertical="center" wrapText="1"/>
    </xf>
    <xf numFmtId="0" fontId="0" fillId="0" borderId="35" xfId="0" applyBorder="1" applyAlignment="1">
      <alignment horizontal="center" vertical="center" wrapText="1"/>
    </xf>
    <xf numFmtId="0" fontId="9" fillId="35" borderId="0" xfId="0" applyFont="1" applyFill="1" applyBorder="1" applyAlignment="1">
      <alignment vertical="center" wrapText="1"/>
    </xf>
    <xf numFmtId="0" fontId="0" fillId="35" borderId="0" xfId="0" applyFill="1" applyAlignment="1">
      <alignment vertical="center" wrapText="1"/>
    </xf>
    <xf numFmtId="49" fontId="1" fillId="34" borderId="36" xfId="0" applyNumberFormat="1" applyFont="1" applyFill="1" applyBorder="1" applyAlignment="1">
      <alignment horizontal="left" vertical="center" wrapText="1"/>
    </xf>
    <xf numFmtId="49" fontId="1" fillId="34" borderId="37" xfId="0" applyNumberFormat="1" applyFont="1" applyFill="1" applyBorder="1" applyAlignment="1">
      <alignment horizontal="left" vertical="center" wrapText="1"/>
    </xf>
    <xf numFmtId="49" fontId="1" fillId="34" borderId="38" xfId="0" applyNumberFormat="1" applyFont="1" applyFill="1" applyBorder="1" applyAlignment="1">
      <alignment horizontal="left" vertical="center" wrapText="1"/>
    </xf>
    <xf numFmtId="49" fontId="1" fillId="34" borderId="39" xfId="0" applyNumberFormat="1" applyFont="1" applyFill="1" applyBorder="1" applyAlignment="1">
      <alignment horizontal="left" vertical="center" wrapText="1"/>
    </xf>
    <xf numFmtId="49" fontId="1" fillId="34" borderId="40" xfId="0" applyNumberFormat="1" applyFont="1" applyFill="1" applyBorder="1" applyAlignment="1">
      <alignment horizontal="left" vertical="center" wrapText="1"/>
    </xf>
    <xf numFmtId="49" fontId="1" fillId="34" borderId="41" xfId="0" applyNumberFormat="1" applyFont="1" applyFill="1" applyBorder="1" applyAlignment="1">
      <alignment horizontal="left" vertical="center" wrapText="1"/>
    </xf>
    <xf numFmtId="49" fontId="48" fillId="34" borderId="39" xfId="53" applyNumberFormat="1" applyFill="1" applyBorder="1" applyAlignment="1" applyProtection="1">
      <alignment horizontal="left" vertical="center" wrapText="1"/>
      <protection/>
    </xf>
    <xf numFmtId="49" fontId="1" fillId="34" borderId="42" xfId="0" applyNumberFormat="1" applyFont="1" applyFill="1" applyBorder="1" applyAlignment="1">
      <alignment horizontal="left" vertical="center" wrapText="1"/>
    </xf>
    <xf numFmtId="49" fontId="1" fillId="34" borderId="43" xfId="0" applyNumberFormat="1" applyFont="1" applyFill="1" applyBorder="1" applyAlignment="1">
      <alignment horizontal="left" vertical="center" wrapText="1"/>
    </xf>
    <xf numFmtId="49" fontId="1" fillId="34" borderId="44" xfId="0" applyNumberFormat="1" applyFont="1" applyFill="1" applyBorder="1" applyAlignment="1">
      <alignment horizontal="left" vertical="center" wrapText="1"/>
    </xf>
    <xf numFmtId="0" fontId="8" fillId="35" borderId="0" xfId="0" applyFont="1" applyFill="1" applyBorder="1" applyAlignment="1">
      <alignment vertical="center" wrapText="1"/>
    </xf>
    <xf numFmtId="0" fontId="0" fillId="35" borderId="0" xfId="0" applyFont="1" applyFill="1" applyAlignment="1">
      <alignment vertical="center" wrapText="1"/>
    </xf>
    <xf numFmtId="0" fontId="1" fillId="35" borderId="0" xfId="0" applyFont="1" applyFill="1" applyBorder="1" applyAlignment="1">
      <alignment vertical="center" wrapText="1"/>
    </xf>
    <xf numFmtId="49" fontId="1" fillId="34" borderId="45" xfId="0" applyNumberFormat="1" applyFont="1" applyFill="1" applyBorder="1" applyAlignment="1">
      <alignment horizontal="left" vertical="center" wrapText="1"/>
    </xf>
    <xf numFmtId="49" fontId="1" fillId="34" borderId="46" xfId="0" applyNumberFormat="1" applyFont="1" applyFill="1" applyBorder="1" applyAlignment="1">
      <alignment horizontal="left" vertical="center" wrapText="1"/>
    </xf>
    <xf numFmtId="49" fontId="1" fillId="34" borderId="47" xfId="0" applyNumberFormat="1" applyFont="1" applyFill="1" applyBorder="1" applyAlignment="1">
      <alignment horizontal="left" vertical="center" wrapText="1"/>
    </xf>
    <xf numFmtId="0" fontId="1" fillId="35" borderId="0" xfId="0" applyFont="1" applyFill="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925"/>
          <c:y val="0.18325"/>
          <c:w val="0.39425"/>
          <c:h val="0.633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Lbls>
            <c:numFmt formatCode="0%" sourceLinked="0"/>
            <c:spPr>
              <a:noFill/>
              <a:ln w="3175">
                <a:noFill/>
              </a:ln>
            </c:spPr>
            <c:showLegendKey val="0"/>
            <c:showVal val="0"/>
            <c:showBubbleSize val="0"/>
            <c:showCatName val="0"/>
            <c:showSerName val="0"/>
            <c:showLeaderLines val="1"/>
            <c:showPercent val="1"/>
          </c:dLbls>
          <c:cat>
            <c:strRef>
              <c:f>'Data for graph'!$C$11:$C$18</c:f>
              <c:strCache>
                <c:ptCount val="8"/>
                <c:pt idx="0">
                  <c:v>Metal wastes</c:v>
                </c:pt>
                <c:pt idx="1">
                  <c:v>Paper and cardboard wastes</c:v>
                </c:pt>
                <c:pt idx="2">
                  <c:v>Wood wastes</c:v>
                </c:pt>
                <c:pt idx="3">
                  <c:v>Animal and vegetal wastes</c:v>
                </c:pt>
                <c:pt idx="4">
                  <c:v>Mixed household and similar wastes</c:v>
                </c:pt>
                <c:pt idx="5">
                  <c:v>Mineral waste</c:v>
                </c:pt>
                <c:pt idx="6">
                  <c:v>Combustion wastes</c:v>
                </c:pt>
                <c:pt idx="7">
                  <c:v>Other wastes</c:v>
                </c:pt>
              </c:strCache>
            </c:strRef>
          </c:cat>
          <c:val>
            <c:numRef>
              <c:f>'Data for graph'!$D$11:$D$18</c:f>
              <c:numCache>
                <c:ptCount val="8"/>
                <c:pt idx="0">
                  <c:v>3.7095497227091467</c:v>
                </c:pt>
                <c:pt idx="1">
                  <c:v>2.2574376291821694</c:v>
                </c:pt>
                <c:pt idx="2">
                  <c:v>2.5965066330007205</c:v>
                </c:pt>
                <c:pt idx="3">
                  <c:v>4.342793744682607</c:v>
                </c:pt>
                <c:pt idx="4">
                  <c:v>8.583445421728909</c:v>
                </c:pt>
                <c:pt idx="5">
                  <c:v>60.91114781216733</c:v>
                </c:pt>
                <c:pt idx="6">
                  <c:v>6.909219798522605</c:v>
                </c:pt>
                <c:pt idx="7">
                  <c:v>10.689899238006522</c:v>
                </c:pt>
              </c:numCache>
            </c:numRef>
          </c:val>
        </c:ser>
      </c:pieChart>
      <c:spPr>
        <a:noFill/>
        <a:ln>
          <a:noFill/>
        </a:ln>
      </c:spPr>
    </c:plotArea>
    <c:legend>
      <c:legendPos val="r"/>
      <c:layout>
        <c:manualLayout>
          <c:xMode val="edge"/>
          <c:yMode val="edge"/>
          <c:x val="0.697"/>
          <c:y val="0.00675"/>
          <c:w val="0.29675"/>
          <c:h val="0.98675"/>
        </c:manualLayout>
      </c:layout>
      <c:overlay val="0"/>
      <c:spPr>
        <a:solidFill>
          <a:srgbClr val="FFFFFF"/>
        </a:solid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3</xdr:row>
      <xdr:rowOff>0</xdr:rowOff>
    </xdr:from>
    <xdr:to>
      <xdr:col>8</xdr:col>
      <xdr:colOff>323850</xdr:colOff>
      <xdr:row>21</xdr:row>
      <xdr:rowOff>28575</xdr:rowOff>
    </xdr:to>
    <xdr:graphicFrame>
      <xdr:nvGraphicFramePr>
        <xdr:cNvPr id="1" name="Diagram 3"/>
        <xdr:cNvGraphicFramePr/>
      </xdr:nvGraphicFramePr>
      <xdr:xfrm>
        <a:off x="523875" y="485775"/>
        <a:ext cx="4676775" cy="2943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epp.eurostat.ec.europa.eu/portal/page/portal/waste/data/database" TargetMode="External" /><Relationship Id="rId2" Type="http://schemas.openxmlformats.org/officeDocument/2006/relationships/hyperlink" Target="http://appsso.eurostat.ec.europa.eu/nui/show.do?dataset=env_wasgen&amp;lang=en" TargetMode="External" /><Relationship Id="rId3" Type="http://schemas.openxmlformats.org/officeDocument/2006/relationships/hyperlink" Target="mailto:almut.reichel@eea.europa.eu" TargetMode="External" /><Relationship Id="rId4" Type="http://schemas.openxmlformats.org/officeDocument/2006/relationships/hyperlink" Target="http://www.eea.europa.eu/" TargetMode="External" /><Relationship Id="rId5" Type="http://schemas.openxmlformats.org/officeDocument/2006/relationships/comments" Target="../comments4.xml" /><Relationship Id="rId6"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indexed="50"/>
  </sheetPr>
  <dimension ref="A1:P30"/>
  <sheetViews>
    <sheetView zoomScalePageLayoutView="0" workbookViewId="0" topLeftCell="A1">
      <selection activeCell="C3" sqref="C3"/>
    </sheetView>
  </sheetViews>
  <sheetFormatPr defaultColWidth="9.140625" defaultRowHeight="12.75"/>
  <cols>
    <col min="1" max="1" width="4.421875" style="1" customWidth="1"/>
    <col min="2" max="2" width="7.28125" style="1" customWidth="1"/>
    <col min="3" max="3" width="14.421875" style="1" customWidth="1"/>
    <col min="4" max="4" width="19.8515625" style="1" customWidth="1"/>
    <col min="5" max="5" width="19.140625" style="1" bestFit="1" customWidth="1"/>
    <col min="6" max="6" width="17.28125" style="1" customWidth="1"/>
    <col min="7" max="7" width="13.8515625" style="1" bestFit="1" customWidth="1"/>
    <col min="8" max="8" width="9.57421875" style="1" bestFit="1" customWidth="1"/>
    <col min="9" max="9" width="2.00390625" style="1" customWidth="1"/>
    <col min="10" max="10" width="9.140625" style="1" customWidth="1"/>
    <col min="11" max="11" width="2.00390625" style="1" customWidth="1"/>
    <col min="12" max="12" width="9.140625" style="1" customWidth="1"/>
    <col min="13" max="13" width="2.00390625" style="1" customWidth="1"/>
    <col min="14" max="14" width="9.140625" style="1" customWidth="1"/>
    <col min="15" max="15" width="2.00390625" style="1" customWidth="1"/>
    <col min="16" max="16" width="9.140625" style="1" customWidth="1"/>
    <col min="17" max="17" width="2.00390625" style="1" customWidth="1"/>
    <col min="18" max="16384" width="9.140625" style="1" customWidth="1"/>
  </cols>
  <sheetData>
    <row r="1" s="3" customFormat="1" ht="12.75">
      <c r="A1" s="2"/>
    </row>
    <row r="2" spans="1:3" s="5" customFormat="1" ht="12.75">
      <c r="A2" s="4"/>
      <c r="B2" s="14" t="s">
        <v>0</v>
      </c>
      <c r="C2" s="8"/>
    </row>
    <row r="3" spans="1:3" s="5" customFormat="1" ht="12.75">
      <c r="A3" s="4"/>
      <c r="B3" s="14" t="s">
        <v>4</v>
      </c>
      <c r="C3" s="8" t="s">
        <v>88</v>
      </c>
    </row>
    <row r="4" spans="1:3" s="5" customFormat="1" ht="12.75">
      <c r="A4" s="4"/>
      <c r="B4" s="14" t="s">
        <v>5</v>
      </c>
      <c r="C4" s="8">
        <v>2008</v>
      </c>
    </row>
    <row r="5" spans="1:2" s="5" customFormat="1" ht="12.75">
      <c r="A5" s="4"/>
      <c r="B5" s="5" t="s">
        <v>1</v>
      </c>
    </row>
    <row r="6" s="7" customFormat="1" ht="13.5" thickBot="1">
      <c r="A6" s="6"/>
    </row>
    <row r="8" spans="3:10" ht="12.75">
      <c r="C8" s="16"/>
      <c r="D8" s="16"/>
      <c r="E8" s="34"/>
      <c r="F8" s="34"/>
      <c r="G8" s="34"/>
      <c r="H8" s="34"/>
      <c r="I8" s="34"/>
      <c r="J8" s="34"/>
    </row>
    <row r="9" spans="3:10" s="10" customFormat="1" ht="25.5">
      <c r="C9" s="17" t="s">
        <v>19</v>
      </c>
      <c r="D9" s="17" t="s">
        <v>18</v>
      </c>
      <c r="E9" s="17"/>
      <c r="F9" s="17"/>
      <c r="G9" s="17"/>
      <c r="H9" s="17"/>
      <c r="I9" s="18"/>
      <c r="J9" s="17"/>
    </row>
    <row r="10" spans="3:10" ht="13.5" thickBot="1">
      <c r="C10" s="15"/>
      <c r="D10" s="15">
        <v>2008</v>
      </c>
      <c r="E10" s="34"/>
      <c r="F10" s="34"/>
      <c r="G10" s="34"/>
      <c r="H10" s="34"/>
      <c r="I10" s="41"/>
      <c r="J10" s="34"/>
    </row>
    <row r="11" spans="3:10" ht="12.75">
      <c r="C11" s="1" t="s">
        <v>13</v>
      </c>
      <c r="D11" s="11">
        <v>3.7095497227091467</v>
      </c>
      <c r="E11" s="42"/>
      <c r="F11" s="42"/>
      <c r="G11" s="42"/>
      <c r="H11" s="42"/>
      <c r="I11" s="41"/>
      <c r="J11" s="34"/>
    </row>
    <row r="12" spans="3:10" ht="12.75">
      <c r="C12" s="1" t="s">
        <v>14</v>
      </c>
      <c r="D12" s="11">
        <v>2.2574376291821694</v>
      </c>
      <c r="E12" s="34"/>
      <c r="F12" s="34"/>
      <c r="G12" s="34"/>
      <c r="H12" s="34"/>
      <c r="I12" s="41"/>
      <c r="J12" s="34"/>
    </row>
    <row r="13" spans="3:9" ht="12.75">
      <c r="C13" s="1" t="s">
        <v>15</v>
      </c>
      <c r="D13" s="11">
        <v>2.5965066330007205</v>
      </c>
      <c r="I13"/>
    </row>
    <row r="14" spans="3:9" ht="12.75">
      <c r="C14" s="1" t="s">
        <v>9</v>
      </c>
      <c r="D14" s="11">
        <v>4.342793744682607</v>
      </c>
      <c r="I14"/>
    </row>
    <row r="15" spans="3:9" ht="12.75">
      <c r="C15" s="1" t="s">
        <v>10</v>
      </c>
      <c r="D15" s="11">
        <v>8.583445421728909</v>
      </c>
      <c r="I15"/>
    </row>
    <row r="16" spans="3:9" ht="12.75">
      <c r="C16" s="1" t="s">
        <v>11</v>
      </c>
      <c r="D16" s="11">
        <v>60.91114781216733</v>
      </c>
      <c r="I16"/>
    </row>
    <row r="17" spans="3:10" ht="12.75">
      <c r="C17" s="34" t="s">
        <v>16</v>
      </c>
      <c r="D17" s="43">
        <v>6.909219798522605</v>
      </c>
      <c r="I17"/>
      <c r="J17" s="19"/>
    </row>
    <row r="18" spans="3:10" ht="13.5" thickBot="1">
      <c r="C18" s="15" t="s">
        <v>7</v>
      </c>
      <c r="D18" s="20">
        <v>10.689899238006522</v>
      </c>
      <c r="I18"/>
      <c r="J18" s="19"/>
    </row>
    <row r="19" spans="9:10" ht="12.75">
      <c r="I19"/>
      <c r="J19" s="19"/>
    </row>
    <row r="20" spans="4:10" ht="12.75">
      <c r="D20" s="9"/>
      <c r="J20" s="19"/>
    </row>
    <row r="21" spans="4:10" ht="12.75">
      <c r="D21" s="9"/>
      <c r="J21" s="19"/>
    </row>
    <row r="22" spans="4:16" ht="12.75">
      <c r="D22" s="9"/>
      <c r="P22"/>
    </row>
    <row r="23" spans="4:16" ht="12.75">
      <c r="D23" s="9"/>
      <c r="P23"/>
    </row>
    <row r="24" spans="4:16" ht="12.75">
      <c r="D24" s="9"/>
      <c r="P24"/>
    </row>
    <row r="25" spans="4:16" ht="12.75">
      <c r="D25" s="9"/>
      <c r="P25"/>
    </row>
    <row r="26" spans="4:16" ht="12.75">
      <c r="D26" s="9"/>
      <c r="P26"/>
    </row>
    <row r="27" ht="12.75">
      <c r="D27" s="9"/>
    </row>
    <row r="28" ht="12.75">
      <c r="D28" s="9"/>
    </row>
    <row r="29" ht="12.75">
      <c r="D29" s="9"/>
    </row>
    <row r="30" ht="12.75">
      <c r="D30" s="9"/>
    </row>
  </sheetData>
  <sheetProtection/>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2"/>
  </sheetPr>
  <dimension ref="B2:S54"/>
  <sheetViews>
    <sheetView zoomScale="115" zoomScaleNormal="115" zoomScalePageLayoutView="0" workbookViewId="0" topLeftCell="F1">
      <selection activeCell="I28" sqref="I28"/>
    </sheetView>
  </sheetViews>
  <sheetFormatPr defaultColWidth="9.140625" defaultRowHeight="12.75"/>
  <cols>
    <col min="1" max="1" width="4.421875" style="1" customWidth="1"/>
    <col min="2" max="2" width="7.28125" style="1" customWidth="1"/>
    <col min="3" max="3" width="29.421875" style="1" customWidth="1"/>
    <col min="4" max="4" width="16.00390625" style="1" customWidth="1"/>
    <col min="5" max="8" width="16.28125" style="1" customWidth="1"/>
    <col min="9" max="9" width="26.421875" style="1" customWidth="1"/>
    <col min="10" max="10" width="18.8515625" style="1" customWidth="1"/>
    <col min="11" max="11" width="13.57421875" style="1" bestFit="1" customWidth="1"/>
    <col min="12" max="12" width="23.140625" style="1" customWidth="1"/>
    <col min="13" max="15" width="9.140625" style="1" customWidth="1"/>
    <col min="16" max="17" width="9.7109375" style="1" customWidth="1"/>
    <col min="18" max="18" width="7.140625" style="1" bestFit="1" customWidth="1"/>
    <col min="19" max="19" width="12.8515625" style="1" bestFit="1" customWidth="1"/>
    <col min="20" max="20" width="12.00390625" style="1" bestFit="1" customWidth="1"/>
    <col min="21" max="16384" width="9.140625" style="1" customWidth="1"/>
  </cols>
  <sheetData>
    <row r="1" s="3" customFormat="1" ht="12.75"/>
    <row r="2" spans="2:3" s="5" customFormat="1" ht="12.75">
      <c r="B2" s="14" t="str">
        <f>'Data for graph'!B2</f>
        <v>Figure:</v>
      </c>
      <c r="C2" s="8"/>
    </row>
    <row r="3" spans="2:3" s="5" customFormat="1" ht="12.75">
      <c r="B3" s="14" t="s">
        <v>4</v>
      </c>
      <c r="C3" s="8" t="s">
        <v>88</v>
      </c>
    </row>
    <row r="4" spans="2:3" s="5" customFormat="1" ht="12.75">
      <c r="B4" s="14" t="s">
        <v>5</v>
      </c>
      <c r="C4" s="8">
        <v>2008</v>
      </c>
    </row>
    <row r="5" s="5" customFormat="1" ht="12.75">
      <c r="B5" s="5" t="s">
        <v>20</v>
      </c>
    </row>
    <row r="6" s="7" customFormat="1" ht="13.5" thickBot="1">
      <c r="C6" s="7" t="s">
        <v>91</v>
      </c>
    </row>
    <row r="8" spans="2:10" s="13" customFormat="1" ht="15">
      <c r="B8" s="33"/>
      <c r="C8" s="66"/>
      <c r="D8" s="46" t="s">
        <v>2</v>
      </c>
      <c r="E8" s="46" t="s">
        <v>3</v>
      </c>
      <c r="F8" s="46" t="s">
        <v>22</v>
      </c>
      <c r="G8" s="46" t="s">
        <v>23</v>
      </c>
      <c r="H8" s="46" t="s">
        <v>92</v>
      </c>
      <c r="I8" s="100" t="s">
        <v>93</v>
      </c>
      <c r="J8" s="47" t="s">
        <v>94</v>
      </c>
    </row>
    <row r="9" spans="2:10" ht="38.25">
      <c r="B9" s="34"/>
      <c r="C9" s="48"/>
      <c r="D9" s="49" t="s">
        <v>8</v>
      </c>
      <c r="E9" s="49" t="s">
        <v>6</v>
      </c>
      <c r="F9" s="49" t="s">
        <v>24</v>
      </c>
      <c r="G9" s="49" t="s">
        <v>86</v>
      </c>
      <c r="H9" s="49" t="s">
        <v>25</v>
      </c>
      <c r="I9" s="49" t="s">
        <v>87</v>
      </c>
      <c r="J9" s="50"/>
    </row>
    <row r="10" spans="2:10" ht="12.75">
      <c r="B10" s="34"/>
      <c r="C10" s="51"/>
      <c r="D10" s="52" t="s">
        <v>21</v>
      </c>
      <c r="E10" s="52" t="s">
        <v>21</v>
      </c>
      <c r="F10" s="52" t="s">
        <v>21</v>
      </c>
      <c r="G10" s="52" t="s">
        <v>21</v>
      </c>
      <c r="H10" s="52" t="s">
        <v>21</v>
      </c>
      <c r="I10" s="52" t="s">
        <v>21</v>
      </c>
      <c r="J10" s="49" t="s">
        <v>17</v>
      </c>
    </row>
    <row r="11" spans="2:13" s="12" customFormat="1" ht="13.5" thickBot="1">
      <c r="B11" s="35"/>
      <c r="C11" s="53"/>
      <c r="D11" s="53">
        <v>2008</v>
      </c>
      <c r="E11" s="53">
        <v>2008</v>
      </c>
      <c r="F11" s="69">
        <v>2008</v>
      </c>
      <c r="G11" s="69">
        <v>2008</v>
      </c>
      <c r="H11" s="69">
        <v>2008</v>
      </c>
      <c r="I11" s="53">
        <v>2008</v>
      </c>
      <c r="J11" s="53">
        <v>2008</v>
      </c>
      <c r="L11" s="1"/>
      <c r="M11" s="1"/>
    </row>
    <row r="12" spans="2:19" ht="12.75">
      <c r="B12" s="34"/>
      <c r="C12" s="51" t="s">
        <v>13</v>
      </c>
      <c r="D12" s="54">
        <v>99090</v>
      </c>
      <c r="E12" s="54">
        <v>397.143</v>
      </c>
      <c r="F12" s="68">
        <v>158.6941</v>
      </c>
      <c r="G12" s="68">
        <v>192.254</v>
      </c>
      <c r="H12" s="68">
        <v>34.556</v>
      </c>
      <c r="I12" s="54">
        <f>D12+E12+F12+G12+H12</f>
        <v>99872.64709999999</v>
      </c>
      <c r="J12" s="55">
        <f aca="true" t="shared" si="0" ref="J12:J18">I12/$I$30*100</f>
        <v>3.7095497227091467</v>
      </c>
      <c r="K12" s="11"/>
      <c r="S12" s="26"/>
    </row>
    <row r="13" spans="2:19" ht="12.75">
      <c r="B13" s="34"/>
      <c r="C13" s="51" t="s">
        <v>14</v>
      </c>
      <c r="D13" s="54">
        <v>58710</v>
      </c>
      <c r="E13" s="54">
        <v>825.109</v>
      </c>
      <c r="F13" s="68">
        <v>1046.263</v>
      </c>
      <c r="G13" s="68">
        <v>192.254</v>
      </c>
      <c r="H13" s="68">
        <v>3.635</v>
      </c>
      <c r="I13" s="54">
        <f aca="true" t="shared" si="1" ref="I13:I18">D13+E13+F13+G13+H13</f>
        <v>60777.261</v>
      </c>
      <c r="J13" s="55">
        <f t="shared" si="0"/>
        <v>2.2574376291821694</v>
      </c>
      <c r="K13" s="11"/>
      <c r="S13" s="26"/>
    </row>
    <row r="14" spans="2:19" ht="12.75">
      <c r="B14" s="34"/>
      <c r="C14" s="51" t="s">
        <v>15</v>
      </c>
      <c r="D14" s="54">
        <v>68420</v>
      </c>
      <c r="E14" s="54">
        <v>1150.788</v>
      </c>
      <c r="F14" s="68">
        <v>137.308</v>
      </c>
      <c r="G14" s="68">
        <v>195.092</v>
      </c>
      <c r="H14" s="68">
        <v>2.868</v>
      </c>
      <c r="I14" s="54">
        <f t="shared" si="1"/>
        <v>69906.05600000001</v>
      </c>
      <c r="J14" s="55">
        <f t="shared" si="0"/>
        <v>2.5965066330007205</v>
      </c>
      <c r="K14" s="11"/>
      <c r="L14" s="65"/>
      <c r="S14" s="26"/>
    </row>
    <row r="15" spans="2:19" ht="12.75">
      <c r="B15" s="34"/>
      <c r="C15" s="51" t="s">
        <v>9</v>
      </c>
      <c r="D15" s="54">
        <v>114960</v>
      </c>
      <c r="E15" s="54">
        <v>1173.097</v>
      </c>
      <c r="F15" s="68">
        <v>672.719</v>
      </c>
      <c r="G15" s="68">
        <v>109.631</v>
      </c>
      <c r="H15" s="68">
        <v>6.104</v>
      </c>
      <c r="I15" s="54">
        <f t="shared" si="1"/>
        <v>116921.55099999999</v>
      </c>
      <c r="J15" s="55">
        <f t="shared" si="0"/>
        <v>4.342793744682607</v>
      </c>
      <c r="K15" s="11"/>
      <c r="L15" s="64"/>
      <c r="S15" s="26"/>
    </row>
    <row r="16" spans="2:19" ht="12.75">
      <c r="B16" s="34"/>
      <c r="C16" s="51" t="s">
        <v>10</v>
      </c>
      <c r="D16" s="54">
        <v>202310</v>
      </c>
      <c r="E16" s="54">
        <v>2000.159</v>
      </c>
      <c r="F16" s="68">
        <v>25101.58</v>
      </c>
      <c r="G16" s="68">
        <v>1677.081</v>
      </c>
      <c r="H16" s="68">
        <v>4.299</v>
      </c>
      <c r="I16" s="54">
        <f t="shared" si="1"/>
        <v>231093.119</v>
      </c>
      <c r="J16" s="55">
        <f t="shared" si="0"/>
        <v>8.583445421728909</v>
      </c>
      <c r="K16" s="11"/>
      <c r="L16" s="63"/>
      <c r="S16" s="26"/>
    </row>
    <row r="17" spans="2:19" ht="12.75">
      <c r="B17" s="34"/>
      <c r="C17" s="51" t="s">
        <v>11</v>
      </c>
      <c r="D17" s="54">
        <v>1631760</v>
      </c>
      <c r="E17" s="54">
        <v>1354.933</v>
      </c>
      <c r="F17" s="68">
        <v>5837.027</v>
      </c>
      <c r="G17" s="68">
        <v>867.897</v>
      </c>
      <c r="H17" s="68">
        <v>98.199</v>
      </c>
      <c r="I17" s="54">
        <f t="shared" si="1"/>
        <v>1639918.056</v>
      </c>
      <c r="J17" s="55">
        <f t="shared" si="0"/>
        <v>60.91114781216733</v>
      </c>
      <c r="K17" s="11"/>
      <c r="L17" s="44"/>
      <c r="S17" s="26"/>
    </row>
    <row r="18" spans="2:19" ht="13.5" thickBot="1">
      <c r="B18" s="34"/>
      <c r="C18" s="53" t="s">
        <v>16</v>
      </c>
      <c r="D18" s="56">
        <v>156620</v>
      </c>
      <c r="E18" s="56">
        <v>942.752</v>
      </c>
      <c r="F18" s="70">
        <v>27009.015</v>
      </c>
      <c r="G18" s="70">
        <v>274.176</v>
      </c>
      <c r="H18" s="70">
        <v>1171.801</v>
      </c>
      <c r="I18" s="54">
        <f t="shared" si="1"/>
        <v>186017.744</v>
      </c>
      <c r="J18" s="57">
        <f t="shared" si="0"/>
        <v>6.909219798522605</v>
      </c>
      <c r="K18" s="11"/>
      <c r="S18" s="26"/>
    </row>
    <row r="19" spans="2:19" ht="12.75">
      <c r="B19" s="34"/>
      <c r="C19" s="50"/>
      <c r="D19" s="50"/>
      <c r="E19" s="50"/>
      <c r="F19" s="50"/>
      <c r="G19" s="50"/>
      <c r="H19" s="50"/>
      <c r="I19" s="50"/>
      <c r="J19" s="50"/>
      <c r="S19" s="26"/>
    </row>
    <row r="20" spans="2:10" s="13" customFormat="1" ht="15">
      <c r="B20" s="33"/>
      <c r="C20" s="46"/>
      <c r="D20" s="46"/>
      <c r="E20" s="46"/>
      <c r="F20" s="46"/>
      <c r="G20" s="46"/>
      <c r="H20" s="46"/>
      <c r="I20" s="46"/>
      <c r="J20" s="46"/>
    </row>
    <row r="21" spans="2:10" ht="15">
      <c r="B21" s="34"/>
      <c r="C21" s="45"/>
      <c r="D21" s="101" t="s">
        <v>125</v>
      </c>
      <c r="E21" s="101" t="s">
        <v>126</v>
      </c>
      <c r="F21" s="101" t="s">
        <v>127</v>
      </c>
      <c r="G21" s="101" t="s">
        <v>128</v>
      </c>
      <c r="H21" s="101" t="s">
        <v>129</v>
      </c>
      <c r="I21" s="101" t="s">
        <v>130</v>
      </c>
      <c r="J21" s="101" t="s">
        <v>131</v>
      </c>
    </row>
    <row r="22" spans="2:10" ht="25.5">
      <c r="B22" s="34"/>
      <c r="C22" s="48"/>
      <c r="D22" s="49" t="s">
        <v>8</v>
      </c>
      <c r="E22" s="49" t="s">
        <v>6</v>
      </c>
      <c r="F22" s="49"/>
      <c r="G22" s="49"/>
      <c r="H22" s="49"/>
      <c r="I22" s="49" t="s">
        <v>18</v>
      </c>
      <c r="J22" s="49" t="s">
        <v>17</v>
      </c>
    </row>
    <row r="23" spans="2:10" ht="13.5" thickBot="1">
      <c r="B23" s="34"/>
      <c r="C23" s="53"/>
      <c r="D23" s="53">
        <v>2008</v>
      </c>
      <c r="E23" s="53">
        <v>2008</v>
      </c>
      <c r="F23" s="53"/>
      <c r="G23" s="53"/>
      <c r="H23" s="53"/>
      <c r="I23" s="53">
        <v>2008</v>
      </c>
      <c r="J23" s="53">
        <v>2008</v>
      </c>
    </row>
    <row r="24" spans="2:10" ht="13.5" thickBot="1">
      <c r="B24" s="34"/>
      <c r="C24" s="58" t="s">
        <v>7</v>
      </c>
      <c r="D24" s="59">
        <f aca="true" t="shared" si="2" ref="D24:I24">D30-D18-D17-D16-D15-D14-D13-D12</f>
        <v>279710</v>
      </c>
      <c r="E24" s="59">
        <f t="shared" si="2"/>
        <v>2583.0369999999994</v>
      </c>
      <c r="F24" s="59">
        <f t="shared" si="2"/>
        <v>4807.616899999995</v>
      </c>
      <c r="G24" s="59">
        <f t="shared" si="2"/>
        <v>663.767</v>
      </c>
      <c r="H24" s="59">
        <f t="shared" si="2"/>
        <v>41.00399999999996</v>
      </c>
      <c r="I24" s="59">
        <f t="shared" si="2"/>
        <v>287805.4249000002</v>
      </c>
      <c r="J24" s="60">
        <f>I24/$I$30*100</f>
        <v>10.689899238006522</v>
      </c>
    </row>
    <row r="25" spans="2:10" ht="12.75">
      <c r="B25" s="34"/>
      <c r="C25" s="51"/>
      <c r="D25" s="51"/>
      <c r="E25" s="51"/>
      <c r="F25" s="51"/>
      <c r="G25" s="51"/>
      <c r="H25" s="51"/>
      <c r="I25" s="51"/>
      <c r="J25" s="51"/>
    </row>
    <row r="26" spans="2:10" ht="12.75">
      <c r="B26" s="34"/>
      <c r="C26" s="51"/>
      <c r="D26" s="51"/>
      <c r="E26" s="51"/>
      <c r="F26" s="51"/>
      <c r="G26" s="51"/>
      <c r="H26" s="51"/>
      <c r="I26" s="51"/>
      <c r="J26" s="51"/>
    </row>
    <row r="27" spans="2:10" ht="15">
      <c r="B27" s="34"/>
      <c r="C27" s="45"/>
      <c r="D27" s="101" t="s">
        <v>120</v>
      </c>
      <c r="E27" s="101" t="s">
        <v>121</v>
      </c>
      <c r="F27" s="101" t="s">
        <v>122</v>
      </c>
      <c r="G27" s="101" t="s">
        <v>123</v>
      </c>
      <c r="H27" s="101" t="s">
        <v>124</v>
      </c>
      <c r="I27" s="101" t="s">
        <v>132</v>
      </c>
      <c r="J27" s="61"/>
    </row>
    <row r="28" spans="2:10" ht="38.25">
      <c r="B28" s="34"/>
      <c r="C28" s="48"/>
      <c r="D28" s="49" t="s">
        <v>8</v>
      </c>
      <c r="E28" s="49" t="s">
        <v>6</v>
      </c>
      <c r="F28" s="49" t="s">
        <v>24</v>
      </c>
      <c r="G28" s="49" t="s">
        <v>86</v>
      </c>
      <c r="H28" s="49" t="s">
        <v>25</v>
      </c>
      <c r="I28" s="49" t="s">
        <v>87</v>
      </c>
      <c r="J28" s="52"/>
    </row>
    <row r="29" spans="2:10" ht="13.5" thickBot="1">
      <c r="B29" s="34"/>
      <c r="C29" s="53"/>
      <c r="D29" s="53">
        <v>2008</v>
      </c>
      <c r="E29" s="53">
        <v>2008</v>
      </c>
      <c r="F29" s="53">
        <v>2008</v>
      </c>
      <c r="G29" s="53">
        <v>2008</v>
      </c>
      <c r="H29" s="53">
        <v>2008</v>
      </c>
      <c r="I29" s="53">
        <v>2008</v>
      </c>
      <c r="J29" s="51"/>
    </row>
    <row r="30" spans="2:10" ht="13.5" thickBot="1">
      <c r="B30" s="34"/>
      <c r="C30" s="53" t="s">
        <v>12</v>
      </c>
      <c r="D30" s="56">
        <v>2611580</v>
      </c>
      <c r="E30" s="56">
        <v>10427.018</v>
      </c>
      <c r="F30" s="67">
        <v>64770.223</v>
      </c>
      <c r="G30" s="99">
        <v>4172.152</v>
      </c>
      <c r="H30" s="67">
        <v>1362.466</v>
      </c>
      <c r="I30" s="62">
        <f>D30+E30+F30+G30+H30</f>
        <v>2692311.859</v>
      </c>
      <c r="J30" s="55"/>
    </row>
    <row r="31" spans="3:10" ht="12.75">
      <c r="C31" s="26"/>
      <c r="D31" s="28"/>
      <c r="E31" s="28"/>
      <c r="F31" s="28"/>
      <c r="G31" s="28"/>
      <c r="I31" s="28"/>
      <c r="J31" s="26"/>
    </row>
    <row r="33" spans="3:10" ht="15">
      <c r="C33" s="30"/>
      <c r="D33" s="24"/>
      <c r="E33" s="24"/>
      <c r="F33" s="24"/>
      <c r="G33" s="24"/>
      <c r="H33" s="24"/>
      <c r="I33" s="24"/>
      <c r="J33" s="13"/>
    </row>
    <row r="34" spans="3:10" ht="12.75">
      <c r="C34" s="36"/>
      <c r="D34" s="21"/>
      <c r="E34" s="21"/>
      <c r="F34" s="21"/>
      <c r="G34" s="21"/>
      <c r="H34" s="21"/>
      <c r="I34" s="21"/>
      <c r="J34" s="21"/>
    </row>
    <row r="35" spans="3:10" ht="13.5" thickBot="1">
      <c r="C35" s="22"/>
      <c r="D35" s="22"/>
      <c r="E35" s="22"/>
      <c r="F35" s="22"/>
      <c r="G35" s="22"/>
      <c r="H35" s="22"/>
      <c r="I35" s="22"/>
      <c r="J35" s="22"/>
    </row>
    <row r="36" spans="3:10" ht="12.75">
      <c r="C36" s="26"/>
      <c r="D36" s="29"/>
      <c r="E36" s="29"/>
      <c r="F36" s="29"/>
      <c r="G36" s="29"/>
      <c r="H36" s="29"/>
      <c r="I36" s="29"/>
      <c r="J36" s="27"/>
    </row>
    <row r="37" spans="3:10" ht="12.75">
      <c r="C37" s="26"/>
      <c r="D37" s="29"/>
      <c r="E37" s="29"/>
      <c r="F37" s="29"/>
      <c r="G37" s="29"/>
      <c r="H37" s="29"/>
      <c r="I37" s="29"/>
      <c r="J37" s="27"/>
    </row>
    <row r="38" spans="3:10" ht="12.75">
      <c r="C38" s="26"/>
      <c r="D38" s="29"/>
      <c r="E38" s="29"/>
      <c r="F38" s="29"/>
      <c r="G38" s="29"/>
      <c r="H38" s="29"/>
      <c r="I38" s="29"/>
      <c r="J38" s="27"/>
    </row>
    <row r="39" spans="3:10" ht="12.75">
      <c r="C39" s="26"/>
      <c r="D39" s="29"/>
      <c r="E39" s="29"/>
      <c r="F39" s="29"/>
      <c r="G39" s="29"/>
      <c r="H39" s="29"/>
      <c r="I39" s="29"/>
      <c r="J39" s="27"/>
    </row>
    <row r="40" spans="3:10" ht="12.75">
      <c r="C40" s="26"/>
      <c r="D40" s="29"/>
      <c r="E40" s="29"/>
      <c r="F40" s="29"/>
      <c r="G40" s="29"/>
      <c r="H40" s="29"/>
      <c r="I40" s="29"/>
      <c r="J40" s="27"/>
    </row>
    <row r="41" spans="3:10" ht="12.75">
      <c r="C41" s="26"/>
      <c r="D41" s="29"/>
      <c r="E41" s="29"/>
      <c r="F41" s="29"/>
      <c r="G41" s="29"/>
      <c r="H41" s="29"/>
      <c r="I41" s="29"/>
      <c r="J41" s="27"/>
    </row>
    <row r="42" spans="3:10" ht="13.5" thickBot="1">
      <c r="C42" s="22"/>
      <c r="D42" s="31"/>
      <c r="E42" s="31"/>
      <c r="F42" s="31"/>
      <c r="G42" s="31"/>
      <c r="H42" s="31"/>
      <c r="I42" s="31"/>
      <c r="J42" s="32"/>
    </row>
    <row r="44" spans="3:10" ht="15">
      <c r="C44" s="33"/>
      <c r="D44" s="33"/>
      <c r="E44" s="33"/>
      <c r="F44" s="33"/>
      <c r="G44" s="33"/>
      <c r="H44" s="33"/>
      <c r="I44" s="33"/>
      <c r="J44" s="33"/>
    </row>
    <row r="45" spans="3:10" ht="15">
      <c r="C45" s="30"/>
      <c r="D45" s="24"/>
      <c r="E45" s="24"/>
      <c r="F45" s="24"/>
      <c r="G45" s="24"/>
      <c r="H45" s="24"/>
      <c r="I45" s="24"/>
      <c r="J45" s="24"/>
    </row>
    <row r="46" spans="3:10" ht="12.75">
      <c r="C46" s="36"/>
      <c r="D46" s="21"/>
      <c r="E46" s="21"/>
      <c r="F46" s="21"/>
      <c r="G46" s="21"/>
      <c r="H46" s="21"/>
      <c r="I46" s="21"/>
      <c r="J46" s="21"/>
    </row>
    <row r="47" spans="3:10" ht="13.5" thickBot="1">
      <c r="C47" s="22"/>
      <c r="D47" s="22"/>
      <c r="E47" s="22"/>
      <c r="F47" s="22"/>
      <c r="G47" s="22"/>
      <c r="H47" s="22"/>
      <c r="I47" s="22"/>
      <c r="J47" s="22"/>
    </row>
    <row r="48" spans="3:10" ht="13.5" thickBot="1">
      <c r="C48" s="37"/>
      <c r="D48" s="38"/>
      <c r="E48" s="38"/>
      <c r="F48" s="38"/>
      <c r="G48" s="38"/>
      <c r="H48" s="38"/>
      <c r="I48" s="38"/>
      <c r="J48" s="39"/>
    </row>
    <row r="49" spans="3:10" ht="12.75">
      <c r="C49" s="26"/>
      <c r="D49" s="26"/>
      <c r="E49" s="26"/>
      <c r="F49" s="26"/>
      <c r="G49" s="26"/>
      <c r="H49" s="26"/>
      <c r="I49" s="26"/>
      <c r="J49" s="26"/>
    </row>
    <row r="50" spans="3:10" ht="12.75">
      <c r="C50" s="34"/>
      <c r="D50" s="34"/>
      <c r="E50" s="34"/>
      <c r="F50" s="34"/>
      <c r="G50" s="34"/>
      <c r="H50" s="34"/>
      <c r="I50" s="34"/>
      <c r="J50" s="34"/>
    </row>
    <row r="51" spans="3:10" ht="15">
      <c r="C51" s="30"/>
      <c r="D51" s="24"/>
      <c r="E51" s="24"/>
      <c r="F51" s="24"/>
      <c r="G51" s="24"/>
      <c r="H51" s="24"/>
      <c r="I51" s="24"/>
      <c r="J51" s="25"/>
    </row>
    <row r="52" spans="3:10" ht="12.75">
      <c r="C52" s="36"/>
      <c r="D52" s="21"/>
      <c r="E52" s="21"/>
      <c r="F52" s="21"/>
      <c r="G52" s="21"/>
      <c r="H52" s="21"/>
      <c r="I52" s="21"/>
      <c r="J52" s="23"/>
    </row>
    <row r="53" spans="3:10" ht="13.5" thickBot="1">
      <c r="C53" s="22"/>
      <c r="D53" s="22"/>
      <c r="E53" s="22"/>
      <c r="F53" s="22"/>
      <c r="G53" s="22"/>
      <c r="H53" s="22"/>
      <c r="I53" s="22"/>
      <c r="J53" s="26"/>
    </row>
    <row r="54" spans="3:10" ht="13.5" thickBot="1">
      <c r="C54" s="22"/>
      <c r="D54" s="31"/>
      <c r="E54" s="31"/>
      <c r="F54" s="31"/>
      <c r="G54" s="31"/>
      <c r="H54" s="31"/>
      <c r="I54" s="40"/>
      <c r="J54" s="27"/>
    </row>
  </sheetData>
  <sheetProtection/>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59"/>
  <sheetViews>
    <sheetView tabSelected="1" zoomScalePageLayoutView="0" workbookViewId="0" topLeftCell="A1">
      <selection activeCell="G18" sqref="G18:O18"/>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71"/>
      <c r="B1" s="72"/>
      <c r="C1" s="72"/>
      <c r="D1" s="72"/>
      <c r="E1" s="72"/>
      <c r="F1" s="72"/>
      <c r="G1" s="72"/>
      <c r="H1" s="72"/>
      <c r="I1" s="72"/>
      <c r="J1" s="72"/>
      <c r="K1" s="72"/>
      <c r="L1" s="72"/>
      <c r="M1" s="72"/>
      <c r="N1" s="72"/>
      <c r="O1" s="72"/>
      <c r="P1" s="73"/>
      <c r="Q1" s="74"/>
    </row>
    <row r="2" spans="1:18" ht="15" customHeight="1">
      <c r="A2" s="75"/>
      <c r="B2" s="107">
        <v>40909</v>
      </c>
      <c r="C2" s="108"/>
      <c r="D2" s="109"/>
      <c r="E2" s="109"/>
      <c r="F2" s="109"/>
      <c r="G2" s="109"/>
      <c r="H2" s="109"/>
      <c r="I2" s="109"/>
      <c r="J2" s="109"/>
      <c r="K2" s="109"/>
      <c r="L2" s="109"/>
      <c r="M2" s="109"/>
      <c r="N2" s="109"/>
      <c r="O2" s="109"/>
      <c r="P2" s="76"/>
      <c r="Q2" s="74"/>
      <c r="R2" s="74"/>
    </row>
    <row r="3" spans="1:18" ht="19.5" customHeight="1">
      <c r="A3" s="75"/>
      <c r="B3" s="110" t="s">
        <v>26</v>
      </c>
      <c r="C3" s="111"/>
      <c r="D3" s="111"/>
      <c r="E3" s="111"/>
      <c r="F3" s="111"/>
      <c r="G3" s="111"/>
      <c r="H3" s="111"/>
      <c r="I3" s="111"/>
      <c r="J3" s="111"/>
      <c r="K3" s="111"/>
      <c r="L3" s="111"/>
      <c r="M3" s="111"/>
      <c r="N3" s="111"/>
      <c r="O3" s="112"/>
      <c r="P3" s="76"/>
      <c r="Q3" s="74"/>
      <c r="R3" s="74"/>
    </row>
    <row r="4" spans="1:18" ht="15" customHeight="1">
      <c r="A4" s="75"/>
      <c r="B4" s="113" t="s">
        <v>27</v>
      </c>
      <c r="C4" s="114"/>
      <c r="D4" s="114"/>
      <c r="E4" s="114"/>
      <c r="F4" s="114"/>
      <c r="G4" s="114"/>
      <c r="H4" s="114"/>
      <c r="I4" s="114"/>
      <c r="J4" s="114"/>
      <c r="K4" s="114"/>
      <c r="L4" s="114"/>
      <c r="M4" s="114"/>
      <c r="N4" s="114"/>
      <c r="O4" s="115"/>
      <c r="P4" s="76"/>
      <c r="Q4" s="74"/>
      <c r="R4" s="74"/>
    </row>
    <row r="5" spans="1:18" ht="15" customHeight="1">
      <c r="A5" s="75"/>
      <c r="B5" s="116"/>
      <c r="C5" s="117"/>
      <c r="D5" s="117"/>
      <c r="E5" s="117"/>
      <c r="F5" s="117"/>
      <c r="G5" s="117"/>
      <c r="H5" s="117"/>
      <c r="I5" s="77" t="s">
        <v>28</v>
      </c>
      <c r="J5" s="118" t="s">
        <v>29</v>
      </c>
      <c r="K5" s="119"/>
      <c r="L5" s="119"/>
      <c r="M5" s="119"/>
      <c r="N5" s="119"/>
      <c r="O5" s="120"/>
      <c r="P5" s="76"/>
      <c r="Q5" s="74"/>
      <c r="R5" s="74"/>
    </row>
    <row r="6" spans="1:18" ht="6" customHeight="1">
      <c r="A6" s="75"/>
      <c r="B6" s="121"/>
      <c r="C6" s="122"/>
      <c r="D6" s="122"/>
      <c r="E6" s="122"/>
      <c r="F6" s="122"/>
      <c r="G6" s="122"/>
      <c r="H6" s="122"/>
      <c r="I6" s="78"/>
      <c r="J6" s="123"/>
      <c r="K6" s="122"/>
      <c r="L6" s="122"/>
      <c r="M6" s="122"/>
      <c r="N6" s="122"/>
      <c r="O6" s="124"/>
      <c r="P6" s="76"/>
      <c r="Q6" s="74"/>
      <c r="R6" s="74"/>
    </row>
    <row r="7" spans="1:18" ht="6" customHeight="1">
      <c r="A7" s="75"/>
      <c r="B7" s="79"/>
      <c r="C7" s="79"/>
      <c r="D7" s="79"/>
      <c r="E7" s="79"/>
      <c r="F7" s="79"/>
      <c r="G7" s="79"/>
      <c r="H7" s="79"/>
      <c r="I7" s="79"/>
      <c r="J7" s="79"/>
      <c r="K7" s="79"/>
      <c r="L7" s="79"/>
      <c r="M7" s="79"/>
      <c r="N7" s="79"/>
      <c r="O7" s="79"/>
      <c r="P7" s="76"/>
      <c r="Q7" s="74"/>
      <c r="R7" s="74"/>
    </row>
    <row r="8" spans="1:18" ht="15" customHeight="1">
      <c r="A8" s="75"/>
      <c r="B8" s="125" t="s">
        <v>30</v>
      </c>
      <c r="C8" s="126"/>
      <c r="D8" s="126"/>
      <c r="E8" s="126"/>
      <c r="F8" s="126"/>
      <c r="G8" s="126"/>
      <c r="H8" s="126"/>
      <c r="I8" s="126"/>
      <c r="J8" s="126"/>
      <c r="K8" s="126"/>
      <c r="L8" s="126"/>
      <c r="M8" s="126"/>
      <c r="N8" s="126"/>
      <c r="O8" s="126"/>
      <c r="P8" s="76"/>
      <c r="Q8" s="74"/>
      <c r="R8" s="74"/>
    </row>
    <row r="9" spans="1:18" ht="15" customHeight="1">
      <c r="A9" s="75"/>
      <c r="B9" s="79"/>
      <c r="C9" s="77" t="s">
        <v>28</v>
      </c>
      <c r="D9" s="80" t="s">
        <v>31</v>
      </c>
      <c r="E9" s="81"/>
      <c r="F9" s="82"/>
      <c r="G9" s="127" t="s">
        <v>32</v>
      </c>
      <c r="H9" s="128"/>
      <c r="I9" s="128"/>
      <c r="J9" s="128"/>
      <c r="K9" s="128"/>
      <c r="L9" s="128"/>
      <c r="M9" s="128"/>
      <c r="N9" s="128"/>
      <c r="O9" s="129"/>
      <c r="P9" s="76"/>
      <c r="Q9" s="74"/>
      <c r="R9" s="74"/>
    </row>
    <row r="10" spans="1:18" ht="15" customHeight="1">
      <c r="A10" s="75"/>
      <c r="B10" s="79"/>
      <c r="C10" s="77" t="s">
        <v>28</v>
      </c>
      <c r="D10" s="80" t="s">
        <v>33</v>
      </c>
      <c r="E10" s="81"/>
      <c r="F10" s="82"/>
      <c r="G10" s="130" t="s">
        <v>34</v>
      </c>
      <c r="H10" s="131"/>
      <c r="I10" s="131"/>
      <c r="J10" s="131"/>
      <c r="K10" s="131"/>
      <c r="L10" s="131"/>
      <c r="M10" s="131"/>
      <c r="N10" s="131"/>
      <c r="O10" s="132"/>
      <c r="P10" s="76"/>
      <c r="Q10" s="74"/>
      <c r="R10" s="74"/>
    </row>
    <row r="11" spans="1:18" ht="15" customHeight="1">
      <c r="A11" s="75"/>
      <c r="B11" s="79"/>
      <c r="C11" s="77" t="s">
        <v>28</v>
      </c>
      <c r="D11" s="80" t="s">
        <v>35</v>
      </c>
      <c r="E11" s="81"/>
      <c r="F11" s="82"/>
      <c r="G11" s="133" t="s">
        <v>36</v>
      </c>
      <c r="H11" s="131"/>
      <c r="I11" s="131"/>
      <c r="J11" s="131"/>
      <c r="K11" s="131"/>
      <c r="L11" s="131"/>
      <c r="M11" s="131"/>
      <c r="N11" s="131"/>
      <c r="O11" s="132"/>
      <c r="P11" s="76"/>
      <c r="Q11" s="74"/>
      <c r="R11" s="74"/>
    </row>
    <row r="12" spans="1:18" ht="15" customHeight="1">
      <c r="A12" s="75"/>
      <c r="B12" s="79"/>
      <c r="C12" s="77" t="s">
        <v>28</v>
      </c>
      <c r="D12" s="80" t="s">
        <v>37</v>
      </c>
      <c r="E12" s="81"/>
      <c r="F12" s="82"/>
      <c r="G12" s="133" t="s">
        <v>38</v>
      </c>
      <c r="H12" s="131"/>
      <c r="I12" s="131"/>
      <c r="J12" s="131"/>
      <c r="K12" s="131"/>
      <c r="L12" s="131"/>
      <c r="M12" s="131"/>
      <c r="N12" s="131"/>
      <c r="O12" s="132"/>
      <c r="P12" s="76"/>
      <c r="Q12" s="74"/>
      <c r="R12" s="74"/>
    </row>
    <row r="13" spans="1:18" ht="15" customHeight="1">
      <c r="A13" s="75"/>
      <c r="B13" s="79"/>
      <c r="C13" s="83"/>
      <c r="D13" s="80" t="s">
        <v>39</v>
      </c>
      <c r="E13" s="81"/>
      <c r="F13" s="82"/>
      <c r="G13" s="134"/>
      <c r="H13" s="135"/>
      <c r="I13" s="135"/>
      <c r="J13" s="135"/>
      <c r="K13" s="135"/>
      <c r="L13" s="135"/>
      <c r="M13" s="135"/>
      <c r="N13" s="135"/>
      <c r="O13" s="136"/>
      <c r="P13" s="76"/>
      <c r="Q13" s="74"/>
      <c r="R13" s="74"/>
    </row>
    <row r="14" spans="1:18" ht="15" customHeight="1">
      <c r="A14" s="75"/>
      <c r="B14" s="79"/>
      <c r="C14" s="79"/>
      <c r="D14" s="81"/>
      <c r="E14" s="81"/>
      <c r="F14" s="81"/>
      <c r="G14" s="81"/>
      <c r="H14" s="81"/>
      <c r="I14" s="81"/>
      <c r="J14" s="81"/>
      <c r="K14" s="81"/>
      <c r="L14" s="81"/>
      <c r="M14" s="81"/>
      <c r="N14" s="81"/>
      <c r="O14" s="81"/>
      <c r="P14" s="76"/>
      <c r="Q14" s="74"/>
      <c r="R14" s="74"/>
    </row>
    <row r="15" spans="1:18" ht="15" customHeight="1">
      <c r="A15" s="75"/>
      <c r="B15" s="125" t="s">
        <v>40</v>
      </c>
      <c r="C15" s="126"/>
      <c r="D15" s="126"/>
      <c r="E15" s="126"/>
      <c r="F15" s="126"/>
      <c r="G15" s="126"/>
      <c r="H15" s="126"/>
      <c r="I15" s="126"/>
      <c r="J15" s="126"/>
      <c r="K15" s="126"/>
      <c r="L15" s="126"/>
      <c r="M15" s="126"/>
      <c r="N15" s="126"/>
      <c r="O15" s="126"/>
      <c r="P15" s="76"/>
      <c r="Q15" s="74"/>
      <c r="R15" s="74"/>
    </row>
    <row r="16" spans="1:18" ht="22.5" customHeight="1">
      <c r="A16" s="75"/>
      <c r="B16" s="79"/>
      <c r="C16" s="77" t="s">
        <v>28</v>
      </c>
      <c r="D16" s="81" t="s">
        <v>4</v>
      </c>
      <c r="E16" s="81"/>
      <c r="F16" s="81"/>
      <c r="G16" s="127" t="s">
        <v>133</v>
      </c>
      <c r="H16" s="128"/>
      <c r="I16" s="128"/>
      <c r="J16" s="128"/>
      <c r="K16" s="128"/>
      <c r="L16" s="128"/>
      <c r="M16" s="128"/>
      <c r="N16" s="128"/>
      <c r="O16" s="129"/>
      <c r="P16" s="76"/>
      <c r="Q16" s="74"/>
      <c r="R16" s="74"/>
    </row>
    <row r="17" spans="1:18" ht="15" customHeight="1">
      <c r="A17" s="75"/>
      <c r="B17" s="79"/>
      <c r="C17" s="77" t="s">
        <v>28</v>
      </c>
      <c r="D17" s="81" t="s">
        <v>41</v>
      </c>
      <c r="E17" s="81"/>
      <c r="F17" s="81"/>
      <c r="G17" s="130" t="s">
        <v>42</v>
      </c>
      <c r="H17" s="131"/>
      <c r="I17" s="131"/>
      <c r="J17" s="131"/>
      <c r="K17" s="131"/>
      <c r="L17" s="131"/>
      <c r="M17" s="131"/>
      <c r="N17" s="131"/>
      <c r="O17" s="132"/>
      <c r="P17" s="76"/>
      <c r="Q17" s="74"/>
      <c r="R17" s="74"/>
    </row>
    <row r="18" spans="1:18" ht="39" customHeight="1">
      <c r="A18" s="75"/>
      <c r="B18" s="79"/>
      <c r="C18" s="77" t="s">
        <v>28</v>
      </c>
      <c r="D18" s="81" t="s">
        <v>43</v>
      </c>
      <c r="E18" s="81"/>
      <c r="F18" s="81"/>
      <c r="G18" s="130" t="s">
        <v>134</v>
      </c>
      <c r="H18" s="131"/>
      <c r="I18" s="131"/>
      <c r="J18" s="131"/>
      <c r="K18" s="131"/>
      <c r="L18" s="131"/>
      <c r="M18" s="131"/>
      <c r="N18" s="131"/>
      <c r="O18" s="132"/>
      <c r="P18" s="76"/>
      <c r="Q18" s="74"/>
      <c r="R18" s="74"/>
    </row>
    <row r="19" spans="1:18" ht="15" customHeight="1">
      <c r="A19" s="75"/>
      <c r="B19" s="79"/>
      <c r="C19" s="77" t="s">
        <v>28</v>
      </c>
      <c r="D19" s="81" t="s">
        <v>44</v>
      </c>
      <c r="E19" s="81"/>
      <c r="F19" s="81"/>
      <c r="G19" s="130" t="s">
        <v>45</v>
      </c>
      <c r="H19" s="131"/>
      <c r="I19" s="131"/>
      <c r="J19" s="131"/>
      <c r="K19" s="131"/>
      <c r="L19" s="131"/>
      <c r="M19" s="131"/>
      <c r="N19" s="131"/>
      <c r="O19" s="132"/>
      <c r="P19" s="76"/>
      <c r="Q19" s="74"/>
      <c r="R19" s="74"/>
    </row>
    <row r="20" spans="1:18" ht="27.75" customHeight="1">
      <c r="A20" s="75"/>
      <c r="B20" s="79"/>
      <c r="C20" s="79"/>
      <c r="D20" s="81" t="s">
        <v>46</v>
      </c>
      <c r="E20" s="81"/>
      <c r="F20" s="81"/>
      <c r="G20" s="130"/>
      <c r="H20" s="131"/>
      <c r="I20" s="131"/>
      <c r="J20" s="131"/>
      <c r="K20" s="131"/>
      <c r="L20" s="131"/>
      <c r="M20" s="131"/>
      <c r="N20" s="131"/>
      <c r="O20" s="132"/>
      <c r="P20" s="76"/>
      <c r="Q20" s="74"/>
      <c r="R20" s="74"/>
    </row>
    <row r="21" spans="1:18" ht="15" customHeight="1">
      <c r="A21" s="75"/>
      <c r="B21" s="79"/>
      <c r="C21" s="79"/>
      <c r="D21" s="81" t="s">
        <v>47</v>
      </c>
      <c r="E21" s="81"/>
      <c r="F21" s="81"/>
      <c r="G21" s="130" t="s">
        <v>48</v>
      </c>
      <c r="H21" s="131"/>
      <c r="I21" s="131"/>
      <c r="J21" s="131"/>
      <c r="K21" s="131"/>
      <c r="L21" s="131"/>
      <c r="M21" s="131"/>
      <c r="N21" s="131"/>
      <c r="O21" s="132"/>
      <c r="P21" s="76"/>
      <c r="Q21" s="74"/>
      <c r="R21" s="74"/>
    </row>
    <row r="22" spans="1:18" ht="45" customHeight="1">
      <c r="A22" s="84"/>
      <c r="B22" s="85"/>
      <c r="C22" s="85"/>
      <c r="D22" s="81" t="s">
        <v>49</v>
      </c>
      <c r="E22" s="81"/>
      <c r="F22" s="81"/>
      <c r="G22" s="134" t="s">
        <v>135</v>
      </c>
      <c r="H22" s="135"/>
      <c r="I22" s="135"/>
      <c r="J22" s="135"/>
      <c r="K22" s="135"/>
      <c r="L22" s="135"/>
      <c r="M22" s="135"/>
      <c r="N22" s="135"/>
      <c r="O22" s="136"/>
      <c r="P22" s="76"/>
      <c r="Q22" s="74"/>
      <c r="R22" s="74"/>
    </row>
    <row r="23" spans="1:18" ht="15" customHeight="1">
      <c r="A23" s="75"/>
      <c r="B23" s="79"/>
      <c r="C23" s="79"/>
      <c r="D23" s="81"/>
      <c r="E23" s="81"/>
      <c r="F23" s="81"/>
      <c r="G23" s="81"/>
      <c r="H23" s="81"/>
      <c r="I23" s="81"/>
      <c r="J23" s="81"/>
      <c r="K23" s="81"/>
      <c r="L23" s="81"/>
      <c r="M23" s="81"/>
      <c r="N23" s="81"/>
      <c r="O23" s="81"/>
      <c r="P23" s="76"/>
      <c r="Q23" s="74"/>
      <c r="R23" s="74"/>
    </row>
    <row r="24" spans="1:18" ht="15" customHeight="1">
      <c r="A24" s="75"/>
      <c r="B24" s="125" t="s">
        <v>50</v>
      </c>
      <c r="C24" s="126"/>
      <c r="D24" s="126"/>
      <c r="E24" s="126"/>
      <c r="F24" s="126"/>
      <c r="G24" s="126"/>
      <c r="H24" s="126"/>
      <c r="I24" s="126"/>
      <c r="J24" s="126"/>
      <c r="K24" s="126"/>
      <c r="L24" s="126"/>
      <c r="M24" s="126"/>
      <c r="N24" s="126"/>
      <c r="O24" s="126"/>
      <c r="P24" s="76"/>
      <c r="Q24" s="74"/>
      <c r="R24" s="74"/>
    </row>
    <row r="25" spans="1:18" ht="15" customHeight="1">
      <c r="A25" s="75"/>
      <c r="B25" s="79"/>
      <c r="C25" s="77" t="s">
        <v>28</v>
      </c>
      <c r="D25" s="81" t="s">
        <v>51</v>
      </c>
      <c r="E25" s="81"/>
      <c r="F25" s="81"/>
      <c r="G25" s="127" t="s">
        <v>136</v>
      </c>
      <c r="H25" s="128"/>
      <c r="I25" s="128"/>
      <c r="J25" s="128"/>
      <c r="K25" s="128"/>
      <c r="L25" s="128"/>
      <c r="M25" s="128"/>
      <c r="N25" s="128"/>
      <c r="O25" s="129"/>
      <c r="P25" s="76"/>
      <c r="Q25" s="74"/>
      <c r="R25" s="74"/>
    </row>
    <row r="26" spans="1:18" ht="15" customHeight="1">
      <c r="A26" s="75"/>
      <c r="B26" s="79"/>
      <c r="C26" s="77" t="s">
        <v>28</v>
      </c>
      <c r="D26" s="81" t="s">
        <v>52</v>
      </c>
      <c r="E26" s="81"/>
      <c r="F26" s="81"/>
      <c r="G26" s="130" t="s">
        <v>53</v>
      </c>
      <c r="H26" s="131"/>
      <c r="I26" s="131"/>
      <c r="J26" s="131"/>
      <c r="K26" s="131"/>
      <c r="L26" s="131"/>
      <c r="M26" s="131"/>
      <c r="N26" s="131"/>
      <c r="O26" s="132"/>
      <c r="P26" s="76"/>
      <c r="Q26" s="74"/>
      <c r="R26" s="74"/>
    </row>
    <row r="27" spans="1:18" ht="23.25" customHeight="1">
      <c r="A27" s="75"/>
      <c r="B27" s="79"/>
      <c r="C27" s="77" t="s">
        <v>28</v>
      </c>
      <c r="D27" s="81" t="s">
        <v>54</v>
      </c>
      <c r="E27" s="81"/>
      <c r="F27" s="81"/>
      <c r="G27" s="130" t="s">
        <v>55</v>
      </c>
      <c r="H27" s="131"/>
      <c r="I27" s="131"/>
      <c r="J27" s="131"/>
      <c r="K27" s="131"/>
      <c r="L27" s="131"/>
      <c r="M27" s="131"/>
      <c r="N27" s="131"/>
      <c r="O27" s="132"/>
      <c r="P27" s="76"/>
      <c r="Q27" s="74"/>
      <c r="R27" s="74"/>
    </row>
    <row r="28" spans="1:18" ht="21.75" customHeight="1">
      <c r="A28" s="75"/>
      <c r="B28" s="79"/>
      <c r="C28" s="83"/>
      <c r="D28" s="81" t="s">
        <v>56</v>
      </c>
      <c r="E28" s="81"/>
      <c r="F28" s="81"/>
      <c r="G28" s="134"/>
      <c r="H28" s="135"/>
      <c r="I28" s="135"/>
      <c r="J28" s="135"/>
      <c r="K28" s="135"/>
      <c r="L28" s="135"/>
      <c r="M28" s="135"/>
      <c r="N28" s="135"/>
      <c r="O28" s="136"/>
      <c r="P28" s="76"/>
      <c r="Q28" s="74"/>
      <c r="R28" s="74"/>
    </row>
    <row r="29" spans="1:18" ht="15" customHeight="1">
      <c r="A29" s="75"/>
      <c r="B29" s="79"/>
      <c r="C29" s="79"/>
      <c r="D29" s="81"/>
      <c r="E29" s="81"/>
      <c r="F29" s="81"/>
      <c r="G29" s="81"/>
      <c r="H29" s="81"/>
      <c r="I29" s="81"/>
      <c r="J29" s="81"/>
      <c r="K29" s="81"/>
      <c r="L29" s="81"/>
      <c r="M29" s="81"/>
      <c r="N29" s="81"/>
      <c r="O29" s="81"/>
      <c r="P29" s="76"/>
      <c r="Q29" s="74"/>
      <c r="R29" s="74"/>
    </row>
    <row r="30" spans="1:18" ht="15" customHeight="1">
      <c r="A30" s="75"/>
      <c r="B30" s="125" t="s">
        <v>57</v>
      </c>
      <c r="C30" s="126"/>
      <c r="D30" s="126"/>
      <c r="E30" s="126"/>
      <c r="F30" s="126"/>
      <c r="G30" s="126"/>
      <c r="H30" s="126"/>
      <c r="I30" s="126"/>
      <c r="J30" s="126"/>
      <c r="K30" s="126"/>
      <c r="L30" s="126"/>
      <c r="M30" s="126"/>
      <c r="N30" s="126"/>
      <c r="O30" s="126"/>
      <c r="P30" s="76"/>
      <c r="Q30" s="74"/>
      <c r="R30" s="74"/>
    </row>
    <row r="31" spans="1:18" ht="15" customHeight="1">
      <c r="A31" s="75"/>
      <c r="B31" s="79"/>
      <c r="C31" s="77" t="s">
        <v>28</v>
      </c>
      <c r="D31" s="81" t="s">
        <v>58</v>
      </c>
      <c r="E31" s="81"/>
      <c r="F31" s="81"/>
      <c r="G31" s="127" t="s">
        <v>34</v>
      </c>
      <c r="H31" s="128"/>
      <c r="I31" s="128"/>
      <c r="J31" s="128"/>
      <c r="K31" s="128"/>
      <c r="L31" s="128"/>
      <c r="M31" s="128"/>
      <c r="N31" s="128"/>
      <c r="O31" s="129"/>
      <c r="P31" s="76"/>
      <c r="Q31" s="74"/>
      <c r="R31" s="74"/>
    </row>
    <row r="32" spans="1:18" ht="15" customHeight="1">
      <c r="A32" s="75"/>
      <c r="B32" s="79"/>
      <c r="C32" s="83"/>
      <c r="D32" s="81" t="s">
        <v>59</v>
      </c>
      <c r="E32" s="81"/>
      <c r="F32" s="81"/>
      <c r="G32" s="134" t="s">
        <v>89</v>
      </c>
      <c r="H32" s="135"/>
      <c r="I32" s="135"/>
      <c r="J32" s="135"/>
      <c r="K32" s="135"/>
      <c r="L32" s="135"/>
      <c r="M32" s="135"/>
      <c r="N32" s="135"/>
      <c r="O32" s="136"/>
      <c r="P32" s="76"/>
      <c r="Q32" s="74"/>
      <c r="R32" s="74"/>
    </row>
    <row r="33" spans="1:18" ht="15" customHeight="1">
      <c r="A33" s="75"/>
      <c r="B33" s="79"/>
      <c r="C33" s="79"/>
      <c r="D33" s="81"/>
      <c r="E33" s="81"/>
      <c r="F33" s="81"/>
      <c r="G33" s="81"/>
      <c r="H33" s="81"/>
      <c r="I33" s="81"/>
      <c r="J33" s="81"/>
      <c r="K33" s="81"/>
      <c r="L33" s="81"/>
      <c r="M33" s="81"/>
      <c r="N33" s="81"/>
      <c r="O33" s="81"/>
      <c r="P33" s="76"/>
      <c r="Q33" s="74"/>
      <c r="R33" s="74"/>
    </row>
    <row r="34" spans="1:18" ht="15" customHeight="1">
      <c r="A34" s="75"/>
      <c r="B34" s="125" t="s">
        <v>60</v>
      </c>
      <c r="C34" s="126"/>
      <c r="D34" s="126"/>
      <c r="E34" s="126"/>
      <c r="F34" s="126"/>
      <c r="G34" s="126"/>
      <c r="H34" s="126"/>
      <c r="I34" s="126"/>
      <c r="J34" s="126"/>
      <c r="K34" s="126"/>
      <c r="L34" s="126"/>
      <c r="M34" s="126"/>
      <c r="N34" s="126"/>
      <c r="O34" s="126"/>
      <c r="P34" s="76"/>
      <c r="Q34" s="74"/>
      <c r="R34" s="74"/>
    </row>
    <row r="35" spans="1:18" ht="15" customHeight="1">
      <c r="A35" s="75"/>
      <c r="B35" s="137" t="s">
        <v>61</v>
      </c>
      <c r="C35" s="138"/>
      <c r="D35" s="138"/>
      <c r="E35" s="138"/>
      <c r="F35" s="138"/>
      <c r="G35" s="138"/>
      <c r="H35" s="138"/>
      <c r="I35" s="138"/>
      <c r="J35" s="138"/>
      <c r="K35" s="138"/>
      <c r="L35" s="138"/>
      <c r="M35" s="138"/>
      <c r="N35" s="138"/>
      <c r="O35" s="138"/>
      <c r="P35" s="76"/>
      <c r="Q35" s="74"/>
      <c r="R35" s="74"/>
    </row>
    <row r="36" spans="1:18" ht="5.25" customHeight="1">
      <c r="A36" s="75"/>
      <c r="B36" s="79"/>
      <c r="C36" s="81"/>
      <c r="D36" s="86"/>
      <c r="E36" s="81"/>
      <c r="F36" s="81"/>
      <c r="G36" s="87"/>
      <c r="H36" s="87"/>
      <c r="I36" s="87"/>
      <c r="J36" s="87"/>
      <c r="K36" s="87"/>
      <c r="L36" s="87"/>
      <c r="M36" s="87"/>
      <c r="N36" s="87"/>
      <c r="O36" s="87"/>
      <c r="P36" s="76"/>
      <c r="Q36" s="74"/>
      <c r="R36" s="74"/>
    </row>
    <row r="37" spans="1:18" ht="12.75" customHeight="1">
      <c r="A37" s="75"/>
      <c r="B37" s="79"/>
      <c r="C37" s="139" t="s">
        <v>62</v>
      </c>
      <c r="D37" s="126"/>
      <c r="E37" s="81"/>
      <c r="F37" s="81"/>
      <c r="G37" s="140" t="s">
        <v>137</v>
      </c>
      <c r="H37" s="141"/>
      <c r="I37" s="141"/>
      <c r="J37" s="141"/>
      <c r="K37" s="141"/>
      <c r="L37" s="141"/>
      <c r="M37" s="141"/>
      <c r="N37" s="141"/>
      <c r="O37" s="142"/>
      <c r="P37" s="76"/>
      <c r="Q37" s="74"/>
      <c r="R37" s="74"/>
    </row>
    <row r="38" spans="1:18" ht="6.75" customHeight="1">
      <c r="A38" s="75"/>
      <c r="B38" s="79"/>
      <c r="C38" s="81"/>
      <c r="D38" s="86"/>
      <c r="E38" s="81"/>
      <c r="F38" s="81"/>
      <c r="G38" s="87"/>
      <c r="H38" s="87"/>
      <c r="I38" s="87"/>
      <c r="J38" s="87"/>
      <c r="K38" s="87"/>
      <c r="L38" s="87"/>
      <c r="M38" s="87"/>
      <c r="N38" s="87"/>
      <c r="O38" s="87"/>
      <c r="P38" s="76"/>
      <c r="Q38" s="74"/>
      <c r="R38" s="74"/>
    </row>
    <row r="39" spans="1:18" ht="17.25" customHeight="1">
      <c r="A39" s="75"/>
      <c r="B39" s="79"/>
      <c r="C39" s="139" t="s">
        <v>63</v>
      </c>
      <c r="D39" s="126"/>
      <c r="E39" s="126"/>
      <c r="F39" s="126"/>
      <c r="G39" s="126"/>
      <c r="H39" s="126"/>
      <c r="I39" s="126"/>
      <c r="J39" s="126"/>
      <c r="K39" s="126"/>
      <c r="L39" s="126"/>
      <c r="M39" s="88" t="s">
        <v>64</v>
      </c>
      <c r="N39" s="86"/>
      <c r="O39" s="86"/>
      <c r="P39" s="76"/>
      <c r="Q39" s="74"/>
      <c r="R39" s="74"/>
    </row>
    <row r="40" spans="1:18" ht="15" customHeight="1">
      <c r="A40" s="75"/>
      <c r="B40" s="79"/>
      <c r="C40" s="77" t="s">
        <v>28</v>
      </c>
      <c r="D40" s="139" t="s">
        <v>65</v>
      </c>
      <c r="E40" s="126"/>
      <c r="F40" s="126"/>
      <c r="G40" s="126"/>
      <c r="H40" s="126"/>
      <c r="I40" s="126"/>
      <c r="J40" s="126"/>
      <c r="K40" s="126"/>
      <c r="L40" s="126"/>
      <c r="M40" s="89" t="s">
        <v>66</v>
      </c>
      <c r="N40" s="81"/>
      <c r="O40" s="81"/>
      <c r="P40" s="76"/>
      <c r="Q40" s="74"/>
      <c r="R40" s="74"/>
    </row>
    <row r="41" spans="1:18" ht="15" customHeight="1">
      <c r="A41" s="75"/>
      <c r="B41" s="79"/>
      <c r="C41" s="77" t="s">
        <v>28</v>
      </c>
      <c r="D41" s="139" t="s">
        <v>67</v>
      </c>
      <c r="E41" s="126"/>
      <c r="F41" s="126"/>
      <c r="G41" s="126"/>
      <c r="H41" s="126"/>
      <c r="I41" s="126"/>
      <c r="J41" s="126"/>
      <c r="K41" s="126"/>
      <c r="L41" s="126"/>
      <c r="M41" s="90" t="s">
        <v>66</v>
      </c>
      <c r="N41" s="81"/>
      <c r="O41" s="81"/>
      <c r="P41" s="76"/>
      <c r="Q41" s="74"/>
      <c r="R41" s="74"/>
    </row>
    <row r="42" spans="1:18" ht="15" customHeight="1">
      <c r="A42" s="75"/>
      <c r="B42" s="79"/>
      <c r="C42" s="77" t="s">
        <v>28</v>
      </c>
      <c r="D42" s="139" t="s">
        <v>68</v>
      </c>
      <c r="E42" s="126"/>
      <c r="F42" s="126"/>
      <c r="G42" s="126"/>
      <c r="H42" s="126"/>
      <c r="I42" s="126"/>
      <c r="J42" s="126"/>
      <c r="K42" s="126"/>
      <c r="L42" s="126"/>
      <c r="M42" s="91" t="s">
        <v>66</v>
      </c>
      <c r="N42" s="81"/>
      <c r="O42" s="81"/>
      <c r="P42" s="76"/>
      <c r="Q42" s="74"/>
      <c r="R42" s="74"/>
    </row>
    <row r="43" spans="1:18" ht="15" customHeight="1">
      <c r="A43" s="75"/>
      <c r="B43" s="79"/>
      <c r="C43" s="79"/>
      <c r="D43" s="81"/>
      <c r="E43" s="81"/>
      <c r="F43" s="81"/>
      <c r="G43" s="81"/>
      <c r="H43" s="81"/>
      <c r="I43" s="81"/>
      <c r="J43" s="81"/>
      <c r="K43" s="81"/>
      <c r="L43" s="81"/>
      <c r="M43" s="81"/>
      <c r="N43" s="81"/>
      <c r="O43" s="81"/>
      <c r="P43" s="76"/>
      <c r="Q43" s="74"/>
      <c r="R43" s="74"/>
    </row>
    <row r="44" spans="1:18" ht="15" customHeight="1">
      <c r="A44" s="75"/>
      <c r="B44" s="125" t="s">
        <v>69</v>
      </c>
      <c r="C44" s="126"/>
      <c r="D44" s="126"/>
      <c r="E44" s="126"/>
      <c r="F44" s="126"/>
      <c r="G44" s="126"/>
      <c r="H44" s="126"/>
      <c r="I44" s="126"/>
      <c r="J44" s="126"/>
      <c r="K44" s="126"/>
      <c r="L44" s="126"/>
      <c r="M44" s="126"/>
      <c r="N44" s="126"/>
      <c r="O44" s="126"/>
      <c r="P44" s="76"/>
      <c r="Q44" s="74"/>
      <c r="R44" s="74"/>
    </row>
    <row r="45" spans="1:18" ht="15" customHeight="1">
      <c r="A45" s="75"/>
      <c r="B45" s="139" t="s">
        <v>70</v>
      </c>
      <c r="C45" s="143"/>
      <c r="D45" s="143"/>
      <c r="E45" s="143"/>
      <c r="F45" s="143"/>
      <c r="G45" s="143"/>
      <c r="H45" s="143"/>
      <c r="I45" s="143"/>
      <c r="J45" s="143"/>
      <c r="K45" s="143"/>
      <c r="L45" s="143"/>
      <c r="M45" s="143"/>
      <c r="N45" s="143"/>
      <c r="O45" s="143"/>
      <c r="P45" s="76"/>
      <c r="Q45" s="74"/>
      <c r="R45" s="74"/>
    </row>
    <row r="46" spans="1:18" ht="15" customHeight="1">
      <c r="A46" s="75"/>
      <c r="B46" s="79"/>
      <c r="C46" s="77" t="s">
        <v>28</v>
      </c>
      <c r="D46" s="81" t="s">
        <v>71</v>
      </c>
      <c r="E46" s="81"/>
      <c r="F46" s="81"/>
      <c r="G46" s="127" t="s">
        <v>90</v>
      </c>
      <c r="H46" s="128"/>
      <c r="I46" s="128"/>
      <c r="J46" s="128"/>
      <c r="K46" s="128"/>
      <c r="L46" s="128"/>
      <c r="M46" s="128"/>
      <c r="N46" s="128"/>
      <c r="O46" s="129"/>
      <c r="P46" s="76"/>
      <c r="Q46" s="74"/>
      <c r="R46" s="74"/>
    </row>
    <row r="47" spans="1:18" ht="15" customHeight="1">
      <c r="A47" s="75"/>
      <c r="B47" s="79"/>
      <c r="C47" s="77" t="s">
        <v>28</v>
      </c>
      <c r="D47" s="81" t="s">
        <v>72</v>
      </c>
      <c r="E47" s="81"/>
      <c r="F47" s="81"/>
      <c r="G47" s="130" t="s">
        <v>73</v>
      </c>
      <c r="H47" s="131"/>
      <c r="I47" s="131"/>
      <c r="J47" s="131"/>
      <c r="K47" s="131"/>
      <c r="L47" s="131"/>
      <c r="M47" s="131"/>
      <c r="N47" s="131"/>
      <c r="O47" s="132"/>
      <c r="P47" s="76"/>
      <c r="Q47" s="74"/>
      <c r="R47" s="74"/>
    </row>
    <row r="48" spans="1:18" ht="15" customHeight="1">
      <c r="A48" s="75"/>
      <c r="B48" s="79"/>
      <c r="C48" s="77" t="s">
        <v>28</v>
      </c>
      <c r="D48" s="81" t="s">
        <v>37</v>
      </c>
      <c r="E48" s="81"/>
      <c r="F48" s="81"/>
      <c r="G48" s="133" t="s">
        <v>74</v>
      </c>
      <c r="H48" s="131"/>
      <c r="I48" s="131"/>
      <c r="J48" s="131"/>
      <c r="K48" s="131"/>
      <c r="L48" s="131"/>
      <c r="M48" s="131"/>
      <c r="N48" s="131"/>
      <c r="O48" s="132"/>
      <c r="P48" s="76"/>
      <c r="Q48" s="74"/>
      <c r="R48" s="74"/>
    </row>
    <row r="49" spans="1:18" ht="15" customHeight="1">
      <c r="A49" s="75"/>
      <c r="B49" s="79"/>
      <c r="C49" s="77" t="s">
        <v>28</v>
      </c>
      <c r="D49" s="81" t="s">
        <v>75</v>
      </c>
      <c r="E49" s="81"/>
      <c r="F49" s="81"/>
      <c r="G49" s="130" t="s">
        <v>76</v>
      </c>
      <c r="H49" s="131"/>
      <c r="I49" s="131"/>
      <c r="J49" s="131"/>
      <c r="K49" s="131"/>
      <c r="L49" s="131"/>
      <c r="M49" s="131"/>
      <c r="N49" s="131"/>
      <c r="O49" s="132"/>
      <c r="P49" s="76"/>
      <c r="Q49" s="74"/>
      <c r="R49" s="74"/>
    </row>
    <row r="50" spans="1:18" ht="15" customHeight="1">
      <c r="A50" s="75"/>
      <c r="B50" s="79"/>
      <c r="C50" s="77" t="s">
        <v>28</v>
      </c>
      <c r="D50" s="81" t="s">
        <v>77</v>
      </c>
      <c r="E50" s="81"/>
      <c r="F50" s="81"/>
      <c r="G50" s="133" t="s">
        <v>138</v>
      </c>
      <c r="H50" s="131"/>
      <c r="I50" s="131"/>
      <c r="J50" s="131"/>
      <c r="K50" s="131"/>
      <c r="L50" s="131"/>
      <c r="M50" s="131"/>
      <c r="N50" s="131"/>
      <c r="O50" s="132"/>
      <c r="P50" s="76"/>
      <c r="Q50" s="74"/>
      <c r="R50" s="74"/>
    </row>
    <row r="51" spans="1:18" ht="15" customHeight="1">
      <c r="A51" s="75"/>
      <c r="B51" s="92" t="s">
        <v>78</v>
      </c>
      <c r="C51" s="77" t="s">
        <v>28</v>
      </c>
      <c r="D51" s="81" t="s">
        <v>79</v>
      </c>
      <c r="E51" s="81"/>
      <c r="F51" s="81"/>
      <c r="G51" s="130"/>
      <c r="H51" s="131"/>
      <c r="I51" s="131"/>
      <c r="J51" s="131"/>
      <c r="K51" s="131"/>
      <c r="L51" s="131"/>
      <c r="M51" s="131"/>
      <c r="N51" s="131"/>
      <c r="O51" s="132"/>
      <c r="P51" s="76"/>
      <c r="Q51" s="74"/>
      <c r="R51" s="74"/>
    </row>
    <row r="52" spans="1:18" ht="15" customHeight="1">
      <c r="A52" s="75"/>
      <c r="B52" s="92" t="s">
        <v>78</v>
      </c>
      <c r="C52" s="77" t="s">
        <v>28</v>
      </c>
      <c r="D52" s="81" t="s">
        <v>80</v>
      </c>
      <c r="E52" s="81"/>
      <c r="F52" s="81"/>
      <c r="G52" s="130"/>
      <c r="H52" s="131"/>
      <c r="I52" s="131"/>
      <c r="J52" s="131"/>
      <c r="K52" s="131"/>
      <c r="L52" s="131"/>
      <c r="M52" s="131"/>
      <c r="N52" s="131"/>
      <c r="O52" s="132"/>
      <c r="P52" s="76"/>
      <c r="Q52" s="74"/>
      <c r="R52" s="74"/>
    </row>
    <row r="53" spans="1:18" ht="15" customHeight="1">
      <c r="A53" s="75"/>
      <c r="B53" s="79"/>
      <c r="C53" s="83"/>
      <c r="D53" s="81" t="s">
        <v>81</v>
      </c>
      <c r="E53" s="81"/>
      <c r="F53" s="81"/>
      <c r="G53" s="134"/>
      <c r="H53" s="135"/>
      <c r="I53" s="135"/>
      <c r="J53" s="135"/>
      <c r="K53" s="135"/>
      <c r="L53" s="135"/>
      <c r="M53" s="135"/>
      <c r="N53" s="135"/>
      <c r="O53" s="136"/>
      <c r="P53" s="76"/>
      <c r="Q53" s="74"/>
      <c r="R53" s="74"/>
    </row>
    <row r="54" spans="1:18" ht="15" customHeight="1">
      <c r="A54" s="75"/>
      <c r="B54" s="79"/>
      <c r="C54" s="79"/>
      <c r="D54" s="81"/>
      <c r="E54" s="81"/>
      <c r="F54" s="81"/>
      <c r="G54" s="81"/>
      <c r="H54" s="81"/>
      <c r="I54" s="81"/>
      <c r="J54" s="81"/>
      <c r="K54" s="81"/>
      <c r="L54" s="81"/>
      <c r="M54" s="81"/>
      <c r="N54" s="81"/>
      <c r="O54" s="81"/>
      <c r="P54" s="76"/>
      <c r="Q54" s="74"/>
      <c r="R54" s="74"/>
    </row>
    <row r="55" spans="1:18" ht="15" customHeight="1">
      <c r="A55" s="75"/>
      <c r="B55" s="79"/>
      <c r="C55" s="79"/>
      <c r="D55" s="81"/>
      <c r="E55" s="81"/>
      <c r="F55" s="81"/>
      <c r="G55" s="81"/>
      <c r="H55" s="81"/>
      <c r="I55" s="81"/>
      <c r="J55" s="81"/>
      <c r="K55" s="81"/>
      <c r="L55" s="81"/>
      <c r="M55" s="81"/>
      <c r="N55" s="81"/>
      <c r="O55" s="81"/>
      <c r="P55" s="76"/>
      <c r="Q55" s="74"/>
      <c r="R55" s="74"/>
    </row>
    <row r="56" spans="1:18" ht="15" customHeight="1">
      <c r="A56" s="75"/>
      <c r="B56" s="92"/>
      <c r="C56" s="79"/>
      <c r="D56" s="93" t="s">
        <v>82</v>
      </c>
      <c r="E56" s="94"/>
      <c r="F56" s="94"/>
      <c r="G56" s="143" t="s">
        <v>83</v>
      </c>
      <c r="H56" s="143"/>
      <c r="I56" s="143"/>
      <c r="J56" s="143"/>
      <c r="K56" s="143"/>
      <c r="L56" s="143"/>
      <c r="M56" s="143"/>
      <c r="N56" s="143"/>
      <c r="O56" s="143"/>
      <c r="P56" s="76"/>
      <c r="Q56" s="74"/>
      <c r="R56" s="74"/>
    </row>
    <row r="57" spans="1:18" ht="15" customHeight="1">
      <c r="A57" s="75"/>
      <c r="B57" s="79"/>
      <c r="C57" s="79"/>
      <c r="D57" s="95" t="s">
        <v>84</v>
      </c>
      <c r="E57" s="94"/>
      <c r="F57" s="94"/>
      <c r="G57" s="143" t="s">
        <v>85</v>
      </c>
      <c r="H57" s="143"/>
      <c r="I57" s="143"/>
      <c r="J57" s="143"/>
      <c r="K57" s="143"/>
      <c r="L57" s="143"/>
      <c r="M57" s="143"/>
      <c r="N57" s="143"/>
      <c r="O57" s="143"/>
      <c r="P57" s="76"/>
      <c r="Q57" s="74"/>
      <c r="R57" s="74"/>
    </row>
    <row r="58" spans="1:17" ht="3.75" customHeight="1" thickBot="1">
      <c r="A58" s="96"/>
      <c r="B58" s="97"/>
      <c r="C58" s="97"/>
      <c r="D58" s="97"/>
      <c r="E58" s="97"/>
      <c r="F58" s="97"/>
      <c r="G58" s="97"/>
      <c r="H58" s="97"/>
      <c r="I58" s="97"/>
      <c r="J58" s="97"/>
      <c r="K58" s="97"/>
      <c r="L58" s="97"/>
      <c r="M58" s="97"/>
      <c r="N58" s="97"/>
      <c r="O58" s="97"/>
      <c r="P58" s="98"/>
      <c r="Q58" s="74"/>
    </row>
    <row r="59" spans="1:17" ht="13.5" thickTop="1">
      <c r="A59" s="74"/>
      <c r="B59" s="74"/>
      <c r="C59" s="74"/>
      <c r="D59" s="74"/>
      <c r="E59" s="74"/>
      <c r="F59" s="74"/>
      <c r="G59" s="74"/>
      <c r="H59" s="74"/>
      <c r="I59" s="74"/>
      <c r="J59" s="74"/>
      <c r="K59" s="74"/>
      <c r="L59" s="74"/>
      <c r="M59" s="74"/>
      <c r="N59" s="74"/>
      <c r="O59" s="74"/>
      <c r="P59" s="74"/>
      <c r="Q59" s="74"/>
    </row>
  </sheetData>
  <sheetProtection/>
  <mergeCells count="49">
    <mergeCell ref="G56:O56"/>
    <mergeCell ref="G57:O57"/>
    <mergeCell ref="G50:O50"/>
    <mergeCell ref="G51:O51"/>
    <mergeCell ref="G52:O52"/>
    <mergeCell ref="G53:O53"/>
    <mergeCell ref="B44:O44"/>
    <mergeCell ref="B45:O45"/>
    <mergeCell ref="G46:O46"/>
    <mergeCell ref="G47:O47"/>
    <mergeCell ref="G48:O48"/>
    <mergeCell ref="G49:O49"/>
    <mergeCell ref="C37:D37"/>
    <mergeCell ref="G37:O37"/>
    <mergeCell ref="C39:L39"/>
    <mergeCell ref="D40:L40"/>
    <mergeCell ref="D41:L41"/>
    <mergeCell ref="D42:L42"/>
    <mergeCell ref="G28:O28"/>
    <mergeCell ref="B30:O30"/>
    <mergeCell ref="G31:O31"/>
    <mergeCell ref="G32:O32"/>
    <mergeCell ref="B34:O34"/>
    <mergeCell ref="B35:O35"/>
    <mergeCell ref="G21:O21"/>
    <mergeCell ref="G22:O22"/>
    <mergeCell ref="B24:O24"/>
    <mergeCell ref="G25:O25"/>
    <mergeCell ref="G26:O26"/>
    <mergeCell ref="G27:O27"/>
    <mergeCell ref="B15:O15"/>
    <mergeCell ref="G16:O16"/>
    <mergeCell ref="G17:O17"/>
    <mergeCell ref="G18:O18"/>
    <mergeCell ref="G19:O19"/>
    <mergeCell ref="G20:O20"/>
    <mergeCell ref="B8:O8"/>
    <mergeCell ref="G9:O9"/>
    <mergeCell ref="G10:O10"/>
    <mergeCell ref="G11:O11"/>
    <mergeCell ref="G12:O12"/>
    <mergeCell ref="G13:O13"/>
    <mergeCell ref="B2:O2"/>
    <mergeCell ref="B3:O3"/>
    <mergeCell ref="B4:O4"/>
    <mergeCell ref="B5:H5"/>
    <mergeCell ref="J5:O5"/>
    <mergeCell ref="B6:H6"/>
    <mergeCell ref="J6:O6"/>
  </mergeCells>
  <hyperlinks>
    <hyperlink ref="G48" r:id="rId1" display="http://epp.eurostat.ec.europa.eu/portal/page/portal/waste/data/database"/>
    <hyperlink ref="G50" r:id="rId2" display="http://appsso.eurostat.ec.europa.eu/nui/show.do?dataset=env_wasgen&amp;lang=en"/>
    <hyperlink ref="G11" r:id="rId3" display="almut.reichel@eea.europa.eu"/>
    <hyperlink ref="G12" r:id="rId4" display="www.eea.europa.eu"/>
  </hyperlinks>
  <printOptions/>
  <pageMargins left="0.7" right="0.7" top="0.75" bottom="0.75" header="0.3" footer="0.3"/>
  <pageSetup orientation="portrait" paperSize="9"/>
  <legacyDrawing r:id="rId6"/>
</worksheet>
</file>

<file path=xl/worksheets/sheet5.xml><?xml version="1.0" encoding="utf-8"?>
<worksheet xmlns="http://schemas.openxmlformats.org/spreadsheetml/2006/main" xmlns:r="http://schemas.openxmlformats.org/officeDocument/2006/relationships">
  <dimension ref="A1:B149"/>
  <sheetViews>
    <sheetView zoomScalePageLayoutView="0" workbookViewId="0" topLeftCell="A1">
      <selection activeCell="A1" sqref="A1:IV16384"/>
    </sheetView>
  </sheetViews>
  <sheetFormatPr defaultColWidth="9.140625" defaultRowHeight="12.75"/>
  <cols>
    <col min="2" max="2" width="15.28125" style="0" customWidth="1"/>
  </cols>
  <sheetData>
    <row r="1" ht="12.75">
      <c r="A1" s="102" t="s">
        <v>95</v>
      </c>
    </row>
    <row r="3" spans="1:2" ht="12.75">
      <c r="A3" s="102" t="s">
        <v>96</v>
      </c>
      <c r="B3" s="103">
        <v>40974.66670138889</v>
      </c>
    </row>
    <row r="4" spans="1:2" ht="12.75">
      <c r="A4" s="102" t="s">
        <v>97</v>
      </c>
      <c r="B4" s="103">
        <v>40982.74346922454</v>
      </c>
    </row>
    <row r="5" spans="1:2" ht="12.75">
      <c r="A5" s="102" t="s">
        <v>98</v>
      </c>
      <c r="B5" s="102" t="s">
        <v>99</v>
      </c>
    </row>
    <row r="7" spans="1:2" ht="12.75">
      <c r="A7" s="102" t="s">
        <v>100</v>
      </c>
      <c r="B7" s="102" t="s">
        <v>101</v>
      </c>
    </row>
    <row r="8" spans="1:2" ht="12.75">
      <c r="A8" s="102" t="s">
        <v>102</v>
      </c>
      <c r="B8" s="102" t="s">
        <v>103</v>
      </c>
    </row>
    <row r="9" spans="1:2" ht="12.75">
      <c r="A9" s="102" t="s">
        <v>104</v>
      </c>
      <c r="B9" s="102" t="s">
        <v>105</v>
      </c>
    </row>
    <row r="10" spans="1:2" ht="12.75">
      <c r="A10" s="102" t="s">
        <v>106</v>
      </c>
      <c r="B10" s="102" t="s">
        <v>107</v>
      </c>
    </row>
    <row r="12" spans="1:2" ht="12.75">
      <c r="A12" s="104" t="s">
        <v>108</v>
      </c>
      <c r="B12" s="104" t="s">
        <v>45</v>
      </c>
    </row>
    <row r="13" spans="1:2" ht="12.75">
      <c r="A13" s="104" t="s">
        <v>86</v>
      </c>
      <c r="B13" s="105">
        <v>4172152</v>
      </c>
    </row>
    <row r="14" spans="1:2" ht="12.75">
      <c r="A14" s="104" t="s">
        <v>8</v>
      </c>
      <c r="B14" s="105">
        <v>2611580000</v>
      </c>
    </row>
    <row r="15" spans="1:2" ht="12.75">
      <c r="A15" s="104" t="s">
        <v>109</v>
      </c>
      <c r="B15" s="106" t="s">
        <v>110</v>
      </c>
    </row>
    <row r="16" spans="1:2" ht="12.75">
      <c r="A16" s="104" t="s">
        <v>111</v>
      </c>
      <c r="B16" s="105">
        <v>348</v>
      </c>
    </row>
    <row r="17" spans="1:2" ht="12.75">
      <c r="A17" s="104" t="s">
        <v>6</v>
      </c>
      <c r="B17" s="105">
        <v>10427018</v>
      </c>
    </row>
    <row r="18" spans="1:2" ht="12.75">
      <c r="A18" s="104" t="s">
        <v>112</v>
      </c>
      <c r="B18" s="105">
        <v>1362466</v>
      </c>
    </row>
    <row r="19" spans="1:2" ht="12.75">
      <c r="A19" s="104" t="s">
        <v>24</v>
      </c>
      <c r="B19" s="105">
        <v>64770223</v>
      </c>
    </row>
    <row r="21" ht="12.75">
      <c r="A21" s="102" t="s">
        <v>113</v>
      </c>
    </row>
    <row r="22" spans="1:2" ht="12.75">
      <c r="A22" s="102" t="s">
        <v>114</v>
      </c>
      <c r="B22" s="102" t="s">
        <v>115</v>
      </c>
    </row>
    <row r="23" spans="1:2" ht="12.75">
      <c r="A23" s="102" t="s">
        <v>110</v>
      </c>
      <c r="B23" s="102" t="s">
        <v>116</v>
      </c>
    </row>
    <row r="25" spans="1:2" ht="12.75">
      <c r="A25" s="102" t="s">
        <v>100</v>
      </c>
      <c r="B25" s="102" t="s">
        <v>101</v>
      </c>
    </row>
    <row r="26" spans="1:2" ht="12.75">
      <c r="A26" s="102" t="s">
        <v>102</v>
      </c>
      <c r="B26" s="102" t="s">
        <v>103</v>
      </c>
    </row>
    <row r="27" spans="1:2" ht="12.75">
      <c r="A27" s="102" t="s">
        <v>104</v>
      </c>
      <c r="B27" s="102" t="s">
        <v>105</v>
      </c>
    </row>
    <row r="28" spans="1:2" ht="12.75">
      <c r="A28" s="102" t="s">
        <v>106</v>
      </c>
      <c r="B28" s="102" t="s">
        <v>117</v>
      </c>
    </row>
    <row r="30" spans="1:2" ht="12.75">
      <c r="A30" s="104" t="s">
        <v>108</v>
      </c>
      <c r="B30" s="104" t="s">
        <v>45</v>
      </c>
    </row>
    <row r="31" spans="1:2" ht="12.75">
      <c r="A31" s="104" t="s">
        <v>86</v>
      </c>
      <c r="B31" s="105">
        <v>192254</v>
      </c>
    </row>
    <row r="32" spans="1:2" ht="12.75">
      <c r="A32" s="104" t="s">
        <v>8</v>
      </c>
      <c r="B32" s="105">
        <v>99090000</v>
      </c>
    </row>
    <row r="33" spans="1:2" ht="12.75">
      <c r="A33" s="104" t="s">
        <v>109</v>
      </c>
      <c r="B33" s="106" t="s">
        <v>110</v>
      </c>
    </row>
    <row r="34" spans="1:2" ht="12.75">
      <c r="A34" s="104" t="s">
        <v>111</v>
      </c>
      <c r="B34" s="105">
        <v>15</v>
      </c>
    </row>
    <row r="35" spans="1:2" ht="12.75">
      <c r="A35" s="104" t="s">
        <v>6</v>
      </c>
      <c r="B35" s="105">
        <v>397143</v>
      </c>
    </row>
    <row r="36" spans="1:2" ht="12.75">
      <c r="A36" s="104" t="s">
        <v>112</v>
      </c>
      <c r="B36" s="105">
        <v>34556</v>
      </c>
    </row>
    <row r="37" spans="1:2" ht="12.75">
      <c r="A37" s="104" t="s">
        <v>24</v>
      </c>
      <c r="B37" s="105">
        <v>1586941</v>
      </c>
    </row>
    <row r="39" ht="12.75">
      <c r="A39" s="102" t="s">
        <v>113</v>
      </c>
    </row>
    <row r="40" spans="1:2" ht="12.75">
      <c r="A40" s="102" t="s">
        <v>114</v>
      </c>
      <c r="B40" s="102" t="s">
        <v>115</v>
      </c>
    </row>
    <row r="41" spans="1:2" ht="12.75">
      <c r="A41" s="102" t="s">
        <v>110</v>
      </c>
      <c r="B41" s="102" t="s">
        <v>116</v>
      </c>
    </row>
    <row r="43" spans="1:2" ht="12.75">
      <c r="A43" s="102" t="s">
        <v>100</v>
      </c>
      <c r="B43" s="102" t="s">
        <v>101</v>
      </c>
    </row>
    <row r="44" spans="1:2" ht="12.75">
      <c r="A44" s="102" t="s">
        <v>102</v>
      </c>
      <c r="B44" s="102" t="s">
        <v>103</v>
      </c>
    </row>
    <row r="45" spans="1:2" ht="12.75">
      <c r="A45" s="102" t="s">
        <v>104</v>
      </c>
      <c r="B45" s="102" t="s">
        <v>105</v>
      </c>
    </row>
    <row r="46" spans="1:2" ht="12.75">
      <c r="A46" s="102" t="s">
        <v>106</v>
      </c>
      <c r="B46" s="102" t="s">
        <v>14</v>
      </c>
    </row>
    <row r="48" spans="1:2" ht="12.75">
      <c r="A48" s="104" t="s">
        <v>108</v>
      </c>
      <c r="B48" s="104" t="s">
        <v>45</v>
      </c>
    </row>
    <row r="49" spans="1:2" ht="12.75">
      <c r="A49" s="104" t="s">
        <v>86</v>
      </c>
      <c r="B49" s="105">
        <v>102717</v>
      </c>
    </row>
    <row r="50" spans="1:2" ht="12.75">
      <c r="A50" s="104" t="s">
        <v>8</v>
      </c>
      <c r="B50" s="105">
        <v>58710000</v>
      </c>
    </row>
    <row r="51" spans="1:2" ht="12.75">
      <c r="A51" s="104" t="s">
        <v>109</v>
      </c>
      <c r="B51" s="106" t="s">
        <v>110</v>
      </c>
    </row>
    <row r="52" spans="1:2" ht="12.75">
      <c r="A52" s="104" t="s">
        <v>111</v>
      </c>
      <c r="B52" s="105">
        <v>7</v>
      </c>
    </row>
    <row r="53" spans="1:2" ht="12.75">
      <c r="A53" s="104" t="s">
        <v>6</v>
      </c>
      <c r="B53" s="105">
        <v>825109</v>
      </c>
    </row>
    <row r="54" spans="1:2" ht="12.75">
      <c r="A54" s="104" t="s">
        <v>112</v>
      </c>
      <c r="B54" s="105">
        <v>3635</v>
      </c>
    </row>
    <row r="55" spans="1:2" ht="12.75">
      <c r="A55" s="104" t="s">
        <v>24</v>
      </c>
      <c r="B55" s="105">
        <v>1046263</v>
      </c>
    </row>
    <row r="57" ht="12.75">
      <c r="A57" s="102" t="s">
        <v>113</v>
      </c>
    </row>
    <row r="58" spans="1:2" ht="12.75">
      <c r="A58" s="102" t="s">
        <v>114</v>
      </c>
      <c r="B58" s="102" t="s">
        <v>115</v>
      </c>
    </row>
    <row r="59" spans="1:2" ht="12.75">
      <c r="A59" s="102" t="s">
        <v>110</v>
      </c>
      <c r="B59" s="102" t="s">
        <v>116</v>
      </c>
    </row>
    <row r="61" spans="1:2" ht="12.75">
      <c r="A61" s="102" t="s">
        <v>100</v>
      </c>
      <c r="B61" s="102" t="s">
        <v>101</v>
      </c>
    </row>
    <row r="62" spans="1:2" ht="12.75">
      <c r="A62" s="102" t="s">
        <v>102</v>
      </c>
      <c r="B62" s="102" t="s">
        <v>103</v>
      </c>
    </row>
    <row r="63" spans="1:2" ht="12.75">
      <c r="A63" s="102" t="s">
        <v>104</v>
      </c>
      <c r="B63" s="102" t="s">
        <v>105</v>
      </c>
    </row>
    <row r="64" spans="1:2" ht="12.75">
      <c r="A64" s="102" t="s">
        <v>106</v>
      </c>
      <c r="B64" s="102" t="s">
        <v>15</v>
      </c>
    </row>
    <row r="66" spans="1:2" ht="12.75">
      <c r="A66" s="104" t="s">
        <v>108</v>
      </c>
      <c r="B66" s="104" t="s">
        <v>45</v>
      </c>
    </row>
    <row r="67" spans="1:2" ht="12.75">
      <c r="A67" s="104" t="s">
        <v>86</v>
      </c>
      <c r="B67" s="105">
        <v>195092</v>
      </c>
    </row>
    <row r="68" spans="1:2" ht="12.75">
      <c r="A68" s="104" t="s">
        <v>8</v>
      </c>
      <c r="B68" s="105">
        <v>68420000</v>
      </c>
    </row>
    <row r="69" spans="1:2" ht="12.75">
      <c r="A69" s="104" t="s">
        <v>109</v>
      </c>
      <c r="B69" s="106" t="s">
        <v>110</v>
      </c>
    </row>
    <row r="70" spans="1:2" ht="12.75">
      <c r="A70" s="104" t="s">
        <v>111</v>
      </c>
      <c r="B70" s="105">
        <v>3</v>
      </c>
    </row>
    <row r="71" spans="1:2" ht="12.75">
      <c r="A71" s="104" t="s">
        <v>6</v>
      </c>
      <c r="B71" s="105">
        <v>1150788</v>
      </c>
    </row>
    <row r="72" spans="1:2" ht="12.75">
      <c r="A72" s="104" t="s">
        <v>112</v>
      </c>
      <c r="B72" s="105">
        <v>2868</v>
      </c>
    </row>
    <row r="73" spans="1:2" ht="12.75">
      <c r="A73" s="104" t="s">
        <v>24</v>
      </c>
      <c r="B73" s="105">
        <v>137308</v>
      </c>
    </row>
    <row r="75" ht="12.75">
      <c r="A75" s="102" t="s">
        <v>113</v>
      </c>
    </row>
    <row r="76" spans="1:2" ht="12.75">
      <c r="A76" s="102" t="s">
        <v>114</v>
      </c>
      <c r="B76" s="102" t="s">
        <v>115</v>
      </c>
    </row>
    <row r="77" spans="1:2" ht="12.75">
      <c r="A77" s="102" t="s">
        <v>110</v>
      </c>
      <c r="B77" s="102" t="s">
        <v>116</v>
      </c>
    </row>
    <row r="79" spans="1:2" ht="12.75">
      <c r="A79" s="102" t="s">
        <v>100</v>
      </c>
      <c r="B79" s="102" t="s">
        <v>101</v>
      </c>
    </row>
    <row r="80" spans="1:2" ht="12.75">
      <c r="A80" s="102" t="s">
        <v>102</v>
      </c>
      <c r="B80" s="102" t="s">
        <v>103</v>
      </c>
    </row>
    <row r="81" spans="1:2" ht="12.75">
      <c r="A81" s="102" t="s">
        <v>104</v>
      </c>
      <c r="B81" s="102" t="s">
        <v>105</v>
      </c>
    </row>
    <row r="82" spans="1:2" ht="12.75">
      <c r="A82" s="102" t="s">
        <v>106</v>
      </c>
      <c r="B82" s="102" t="s">
        <v>9</v>
      </c>
    </row>
    <row r="84" spans="1:2" ht="12.75">
      <c r="A84" s="104" t="s">
        <v>108</v>
      </c>
      <c r="B84" s="104" t="s">
        <v>45</v>
      </c>
    </row>
    <row r="85" spans="1:2" ht="12.75">
      <c r="A85" s="104" t="s">
        <v>86</v>
      </c>
      <c r="B85" s="105">
        <v>109631</v>
      </c>
    </row>
    <row r="86" spans="1:2" ht="12.75">
      <c r="A86" s="104" t="s">
        <v>8</v>
      </c>
      <c r="B86" s="105">
        <v>114960000</v>
      </c>
    </row>
    <row r="87" spans="1:2" ht="12.75">
      <c r="A87" s="104" t="s">
        <v>109</v>
      </c>
      <c r="B87" s="106" t="s">
        <v>110</v>
      </c>
    </row>
    <row r="88" spans="1:2" ht="12.75">
      <c r="A88" s="104" t="s">
        <v>111</v>
      </c>
      <c r="B88" s="105">
        <v>18</v>
      </c>
    </row>
    <row r="89" spans="1:2" ht="12.75">
      <c r="A89" s="104" t="s">
        <v>6</v>
      </c>
      <c r="B89" s="105">
        <v>1173097</v>
      </c>
    </row>
    <row r="90" spans="1:2" ht="12.75">
      <c r="A90" s="104" t="s">
        <v>112</v>
      </c>
      <c r="B90" s="105">
        <v>6104</v>
      </c>
    </row>
    <row r="91" spans="1:2" ht="12.75">
      <c r="A91" s="104" t="s">
        <v>24</v>
      </c>
      <c r="B91" s="105">
        <v>672719</v>
      </c>
    </row>
    <row r="93" ht="12.75">
      <c r="A93" s="102" t="s">
        <v>113</v>
      </c>
    </row>
    <row r="94" spans="1:2" ht="12.75">
      <c r="A94" s="102" t="s">
        <v>114</v>
      </c>
      <c r="B94" s="102" t="s">
        <v>115</v>
      </c>
    </row>
    <row r="95" spans="1:2" ht="12.75">
      <c r="A95" s="102" t="s">
        <v>110</v>
      </c>
      <c r="B95" s="102" t="s">
        <v>116</v>
      </c>
    </row>
    <row r="97" spans="1:2" ht="12.75">
      <c r="A97" s="102" t="s">
        <v>100</v>
      </c>
      <c r="B97" s="102" t="s">
        <v>101</v>
      </c>
    </row>
    <row r="98" spans="1:2" ht="12.75">
      <c r="A98" s="102" t="s">
        <v>102</v>
      </c>
      <c r="B98" s="102" t="s">
        <v>103</v>
      </c>
    </row>
    <row r="99" spans="1:2" ht="12.75">
      <c r="A99" s="102" t="s">
        <v>104</v>
      </c>
      <c r="B99" s="102" t="s">
        <v>105</v>
      </c>
    </row>
    <row r="100" spans="1:2" ht="12.75">
      <c r="A100" s="102" t="s">
        <v>106</v>
      </c>
      <c r="B100" s="102" t="s">
        <v>118</v>
      </c>
    </row>
    <row r="102" spans="1:2" ht="12.75">
      <c r="A102" s="104" t="s">
        <v>108</v>
      </c>
      <c r="B102" s="104" t="s">
        <v>45</v>
      </c>
    </row>
    <row r="103" spans="1:2" ht="12.75">
      <c r="A103" s="104" t="s">
        <v>86</v>
      </c>
      <c r="B103" s="105">
        <v>1677081</v>
      </c>
    </row>
    <row r="104" spans="1:2" ht="12.75">
      <c r="A104" s="104" t="s">
        <v>8</v>
      </c>
      <c r="B104" s="105">
        <v>202310000</v>
      </c>
    </row>
    <row r="105" spans="1:2" ht="12.75">
      <c r="A105" s="104" t="s">
        <v>109</v>
      </c>
      <c r="B105" s="106" t="s">
        <v>110</v>
      </c>
    </row>
    <row r="106" spans="1:2" ht="12.75">
      <c r="A106" s="104" t="s">
        <v>111</v>
      </c>
      <c r="B106" s="105">
        <v>6</v>
      </c>
    </row>
    <row r="107" spans="1:2" ht="12.75">
      <c r="A107" s="104" t="s">
        <v>6</v>
      </c>
      <c r="B107" s="105">
        <v>2000159</v>
      </c>
    </row>
    <row r="108" spans="1:2" ht="12.75">
      <c r="A108" s="104" t="s">
        <v>112</v>
      </c>
      <c r="B108" s="105">
        <v>4299</v>
      </c>
    </row>
    <row r="109" spans="1:2" ht="12.75">
      <c r="A109" s="104" t="s">
        <v>24</v>
      </c>
      <c r="B109" s="105">
        <v>25101580</v>
      </c>
    </row>
    <row r="111" ht="12.75">
      <c r="A111" s="102" t="s">
        <v>113</v>
      </c>
    </row>
    <row r="112" spans="1:2" ht="12.75">
      <c r="A112" s="102" t="s">
        <v>114</v>
      </c>
      <c r="B112" s="102" t="s">
        <v>115</v>
      </c>
    </row>
    <row r="113" spans="1:2" ht="12.75">
      <c r="A113" s="102" t="s">
        <v>110</v>
      </c>
      <c r="B113" s="102" t="s">
        <v>116</v>
      </c>
    </row>
    <row r="115" spans="1:2" ht="12.75">
      <c r="A115" s="102" t="s">
        <v>100</v>
      </c>
      <c r="B115" s="102" t="s">
        <v>101</v>
      </c>
    </row>
    <row r="116" spans="1:2" ht="12.75">
      <c r="A116" s="102" t="s">
        <v>102</v>
      </c>
      <c r="B116" s="102" t="s">
        <v>103</v>
      </c>
    </row>
    <row r="117" spans="1:2" ht="12.75">
      <c r="A117" s="102" t="s">
        <v>104</v>
      </c>
      <c r="B117" s="102" t="s">
        <v>105</v>
      </c>
    </row>
    <row r="118" spans="1:2" ht="12.75">
      <c r="A118" s="102" t="s">
        <v>106</v>
      </c>
      <c r="B118" s="102" t="s">
        <v>119</v>
      </c>
    </row>
    <row r="120" spans="1:2" ht="12.75">
      <c r="A120" s="104" t="s">
        <v>108</v>
      </c>
      <c r="B120" s="104" t="s">
        <v>45</v>
      </c>
    </row>
    <row r="121" spans="1:2" ht="12.75">
      <c r="A121" s="104" t="s">
        <v>86</v>
      </c>
      <c r="B121" s="105">
        <v>867897</v>
      </c>
    </row>
    <row r="122" spans="1:2" ht="12.75">
      <c r="A122" s="104" t="s">
        <v>8</v>
      </c>
      <c r="B122" s="105">
        <v>1631760000</v>
      </c>
    </row>
    <row r="123" spans="1:2" ht="12.75">
      <c r="A123" s="104" t="s">
        <v>109</v>
      </c>
      <c r="B123" s="106" t="s">
        <v>110</v>
      </c>
    </row>
    <row r="124" spans="1:2" ht="12.75">
      <c r="A124" s="104" t="s">
        <v>111</v>
      </c>
      <c r="B124" s="105">
        <v>279</v>
      </c>
    </row>
    <row r="125" spans="1:2" ht="12.75">
      <c r="A125" s="104" t="s">
        <v>6</v>
      </c>
      <c r="B125" s="105">
        <v>1354933</v>
      </c>
    </row>
    <row r="126" spans="1:2" ht="12.75">
      <c r="A126" s="104" t="s">
        <v>112</v>
      </c>
      <c r="B126" s="105">
        <v>98199</v>
      </c>
    </row>
    <row r="127" spans="1:2" ht="12.75">
      <c r="A127" s="104" t="s">
        <v>24</v>
      </c>
      <c r="B127" s="105">
        <v>5837027</v>
      </c>
    </row>
    <row r="129" ht="12.75">
      <c r="A129" s="102" t="s">
        <v>113</v>
      </c>
    </row>
    <row r="130" spans="1:2" ht="12.75">
      <c r="A130" s="102" t="s">
        <v>114</v>
      </c>
      <c r="B130" s="102" t="s">
        <v>115</v>
      </c>
    </row>
    <row r="131" spans="1:2" ht="12.75">
      <c r="A131" s="102" t="s">
        <v>110</v>
      </c>
      <c r="B131" s="102" t="s">
        <v>116</v>
      </c>
    </row>
    <row r="133" spans="1:2" ht="12.75">
      <c r="A133" s="102" t="s">
        <v>100</v>
      </c>
      <c r="B133" s="102" t="s">
        <v>101</v>
      </c>
    </row>
    <row r="134" spans="1:2" ht="12.75">
      <c r="A134" s="102" t="s">
        <v>102</v>
      </c>
      <c r="B134" s="102" t="s">
        <v>103</v>
      </c>
    </row>
    <row r="135" spans="1:2" ht="12.75">
      <c r="A135" s="102" t="s">
        <v>104</v>
      </c>
      <c r="B135" s="102" t="s">
        <v>105</v>
      </c>
    </row>
    <row r="136" spans="1:2" ht="12.75">
      <c r="A136" s="102" t="s">
        <v>106</v>
      </c>
      <c r="B136" s="102" t="s">
        <v>16</v>
      </c>
    </row>
    <row r="138" spans="1:2" ht="12.75">
      <c r="A138" s="104" t="s">
        <v>108</v>
      </c>
      <c r="B138" s="104" t="s">
        <v>45</v>
      </c>
    </row>
    <row r="139" spans="1:2" ht="12.75">
      <c r="A139" s="104" t="s">
        <v>86</v>
      </c>
      <c r="B139" s="105">
        <v>274176</v>
      </c>
    </row>
    <row r="140" spans="1:2" ht="12.75">
      <c r="A140" s="104" t="s">
        <v>8</v>
      </c>
      <c r="B140" s="105">
        <v>156620000</v>
      </c>
    </row>
    <row r="141" spans="1:2" ht="12.75">
      <c r="A141" s="104" t="s">
        <v>109</v>
      </c>
      <c r="B141" s="106" t="s">
        <v>110</v>
      </c>
    </row>
    <row r="142" spans="1:2" ht="12.75">
      <c r="A142" s="104" t="s">
        <v>111</v>
      </c>
      <c r="B142" s="105">
        <v>0</v>
      </c>
    </row>
    <row r="143" spans="1:2" ht="12.75">
      <c r="A143" s="104" t="s">
        <v>6</v>
      </c>
      <c r="B143" s="105">
        <v>942752</v>
      </c>
    </row>
    <row r="144" spans="1:2" ht="12.75">
      <c r="A144" s="104" t="s">
        <v>112</v>
      </c>
      <c r="B144" s="105">
        <v>1171801</v>
      </c>
    </row>
    <row r="145" spans="1:2" ht="12.75">
      <c r="A145" s="104" t="s">
        <v>24</v>
      </c>
      <c r="B145" s="105">
        <v>27009015</v>
      </c>
    </row>
    <row r="147" ht="12.75">
      <c r="A147" s="102" t="s">
        <v>113</v>
      </c>
    </row>
    <row r="148" spans="1:2" ht="12.75">
      <c r="A148" s="102" t="s">
        <v>114</v>
      </c>
      <c r="B148" s="102" t="s">
        <v>115</v>
      </c>
    </row>
    <row r="149" spans="1:2" ht="12.75">
      <c r="A149" s="102" t="s">
        <v>110</v>
      </c>
      <c r="B149" s="102" t="s">
        <v>116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Miljøministeriet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chrfi</dc:creator>
  <cp:keywords/>
  <dc:description/>
  <cp:lastModifiedBy>Almut Reichel</cp:lastModifiedBy>
  <cp:lastPrinted>2010-05-19T09:48:32Z</cp:lastPrinted>
  <dcterms:created xsi:type="dcterms:W3CDTF">2010-04-12T11:18:12Z</dcterms:created>
  <dcterms:modified xsi:type="dcterms:W3CDTF">2012-03-16T16:40:25Z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903592274</vt:i4>
  </property>
  <property fmtid="{D5CDD505-2E9C-101B-9397-08002B2CF9AE}" pid="3" name="_NewReviewCycle">
    <vt:lpwstr/>
  </property>
  <property fmtid="{D5CDD505-2E9C-101B-9397-08002B2CF9AE}" pid="4" name="_EmailSubject">
    <vt:lpwstr>Waste</vt:lpwstr>
  </property>
  <property fmtid="{D5CDD505-2E9C-101B-9397-08002B2CF9AE}" pid="5" name="_AuthorEmail">
    <vt:lpwstr>Almut.Reichel@eea.europa.eu</vt:lpwstr>
  </property>
  <property fmtid="{D5CDD505-2E9C-101B-9397-08002B2CF9AE}" pid="6" name="_AuthorEmailDisplayName">
    <vt:lpwstr>Almut Reichel</vt:lpwstr>
  </property>
  <property fmtid="{D5CDD505-2E9C-101B-9397-08002B2CF9AE}" pid="7" name="DM_Links_Updated">
    <vt:bool>true</vt:bool>
  </property>
  <property fmtid="{D5CDD505-2E9C-101B-9397-08002B2CF9AE}" pid="8" name="_PreviousAdHocReviewCycleID">
    <vt:i4>100378759</vt:i4>
  </property>
</Properties>
</file>