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6545" windowHeight="9225" tabRatio="771" activeTab="4"/>
  </bookViews>
  <sheets>
    <sheet name="Drill down data 2010"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<sst xmlns="http://schemas.openxmlformats.org/spreadsheetml/2006/main" count="390" uniqueCount="195">
  <si>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</si>
  <si>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</si>
  <si>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</si>
  <si>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</si>
  <si>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</si>
  <si>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</si>
  <si>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</si>
  <si>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</si>
  <si>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</si>
  <si>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</si>
  <si>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</si>
  <si>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</si>
  <si>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</si>
  <si>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</si>
  <si>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</si>
  <si>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</si>
  <si>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</si>
  <si>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</si>
  <si>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</si>
  <si>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</si>
  <si>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</si>
  <si>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</si>
  <si>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</si>
  <si>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</si>
  <si>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</si>
  <si>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</si>
  <si>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</si>
  <si>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</si>
  <si>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</si>
  <si>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</si>
  <si>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</si>
  <si>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</si>
  <si>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</si>
  <si>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</si>
  <si>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</si>
  <si>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</si>
  <si>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</si>
  <si>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</si>
  <si>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</si>
  <si>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</si>
  <si>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</si>
  <si>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</si>
  <si>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</si>
  <si>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</si>
  <si>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</si>
  <si>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</si>
  <si>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</si>
  <si>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</si>
  <si>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</si>
  <si>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Country code</t>
  </si>
  <si>
    <t>Country</t>
  </si>
  <si>
    <t>Put on the market (tonnes)</t>
  </si>
  <si>
    <t>Total collected (tonnes)</t>
  </si>
  <si>
    <t>Collected from private households</t>
  </si>
  <si>
    <t>Reuse and recycling</t>
  </si>
  <si>
    <t>Inhabitants</t>
  </si>
  <si>
    <t>Put on the market</t>
  </si>
  <si>
    <t>Total collected</t>
  </si>
  <si>
    <t>Collection target</t>
  </si>
  <si>
    <t>collected/put on market</t>
  </si>
  <si>
    <t>tonnes/year</t>
  </si>
  <si>
    <t>inhabitants</t>
  </si>
  <si>
    <t>kg/cap/year</t>
  </si>
  <si>
    <t>%</t>
  </si>
  <si>
    <t>[A]</t>
  </si>
  <si>
    <t>[B]</t>
  </si>
  <si>
    <t>[C]</t>
  </si>
  <si>
    <t>[D]</t>
  </si>
  <si>
    <t>[E]</t>
  </si>
  <si>
    <t>[A]/[E]*1000</t>
  </si>
  <si>
    <t>[B]/[E]*1000</t>
  </si>
  <si>
    <t>[C]/[E]*1000</t>
  </si>
  <si>
    <t>[D]/[E]*1000</t>
  </si>
  <si>
    <t>NO</t>
  </si>
  <si>
    <t>Norway</t>
  </si>
  <si>
    <t>DK</t>
  </si>
  <si>
    <t>Denmark</t>
  </si>
  <si>
    <t>FI</t>
  </si>
  <si>
    <t>Finland</t>
  </si>
  <si>
    <t>SE</t>
  </si>
  <si>
    <t>Sweden</t>
  </si>
  <si>
    <t>BE</t>
  </si>
  <si>
    <t>Belgium</t>
  </si>
  <si>
    <t>FR</t>
  </si>
  <si>
    <t>France</t>
  </si>
  <si>
    <t>PL</t>
  </si>
  <si>
    <t>Poland</t>
  </si>
  <si>
    <t>DE</t>
  </si>
  <si>
    <t>Germany</t>
  </si>
  <si>
    <t>CY</t>
  </si>
  <si>
    <t>Cyprus</t>
  </si>
  <si>
    <t>AT</t>
  </si>
  <si>
    <t>Austria</t>
  </si>
  <si>
    <t>LU</t>
  </si>
  <si>
    <t>Luxembourg</t>
  </si>
  <si>
    <t>GR</t>
  </si>
  <si>
    <t>Greece</t>
  </si>
  <si>
    <t>LT</t>
  </si>
  <si>
    <t>Lithuania</t>
  </si>
  <si>
    <t>EE</t>
  </si>
  <si>
    <t>Estonia</t>
  </si>
  <si>
    <t>SI</t>
  </si>
  <si>
    <t>Slovenia</t>
  </si>
  <si>
    <t>HU</t>
  </si>
  <si>
    <t>Hungary</t>
  </si>
  <si>
    <t>ES</t>
  </si>
  <si>
    <t>Spain</t>
  </si>
  <si>
    <t>PT</t>
  </si>
  <si>
    <t>Portugal</t>
  </si>
  <si>
    <t>NL</t>
  </si>
  <si>
    <t>Netherlands</t>
  </si>
  <si>
    <t>SK</t>
  </si>
  <si>
    <t>Slovakia</t>
  </si>
  <si>
    <t>RO</t>
  </si>
  <si>
    <t>Romania</t>
  </si>
  <si>
    <t>IT</t>
  </si>
  <si>
    <t>Italy</t>
  </si>
  <si>
    <t>Put on the market (tonnes/year)</t>
  </si>
  <si>
    <t>Total collected (tonnes/year)</t>
  </si>
  <si>
    <t>Collected from private households (tonnes/year)</t>
  </si>
  <si>
    <t>Reuse and recycling (tonnes/year)</t>
  </si>
  <si>
    <t>Inhabitants (inhabitants)</t>
  </si>
  <si>
    <t>Put on the market (kg/cap/year)</t>
  </si>
  <si>
    <t>Total collected (kg/cap/year)</t>
  </si>
  <si>
    <t>Collected from private households (kg/cap/year)</t>
  </si>
  <si>
    <t>Reuse and recycling (kg/cap/year)</t>
  </si>
  <si>
    <t>Collection target (kg/cap/year)</t>
  </si>
  <si>
    <t>Recycling (%)</t>
  </si>
  <si>
    <t>collected/put on market (%)</t>
  </si>
  <si>
    <t>Year:</t>
  </si>
  <si>
    <t>Derived data</t>
  </si>
  <si>
    <t>Recycling</t>
  </si>
  <si>
    <t>Note:</t>
  </si>
  <si>
    <t>IE</t>
  </si>
  <si>
    <t>Ireland</t>
  </si>
  <si>
    <t>UK</t>
  </si>
  <si>
    <t>United Kingdom</t>
  </si>
  <si>
    <t>CZ</t>
  </si>
  <si>
    <t>Czech Republic</t>
  </si>
  <si>
    <t>LV</t>
  </si>
  <si>
    <t>Latvia</t>
  </si>
  <si>
    <t>BG</t>
  </si>
  <si>
    <t>Bulgaria</t>
  </si>
  <si>
    <t>LI</t>
  </si>
  <si>
    <t>Liechtenstein</t>
  </si>
  <si>
    <t>IC</t>
  </si>
  <si>
    <t>Iceland</t>
  </si>
  <si>
    <t>MT</t>
  </si>
  <si>
    <t>Malta</t>
  </si>
  <si>
    <t>Copenhagen Resource Institute</t>
  </si>
  <si>
    <t>Márton Herczeg</t>
  </si>
  <si>
    <t>marhe@etc.mim.dk</t>
  </si>
  <si>
    <t>http://www.cri.dk</t>
  </si>
  <si>
    <t>Waste and material resources. Household consumption</t>
  </si>
  <si>
    <t>Almut Reichel, Almut.reichel@eea.europa.eu</t>
  </si>
  <si>
    <t>yes</t>
  </si>
  <si>
    <t>Eurostat</t>
  </si>
  <si>
    <t>http://epp.eurostat.ec.europa.eu/portal/page/portal/eurostat/home</t>
  </si>
  <si>
    <t>http://epp.eurostat.ec.europa.eu/portal/page/portal/waste/data/wastestreams/weee</t>
  </si>
  <si>
    <t>Data -&gt; Databse -&gt; Wate statistics</t>
  </si>
  <si>
    <t>Eurostat population statistics</t>
  </si>
  <si>
    <t>http://epp.eurostat.ec.europa.eu/tgm/table.do?tab=table&amp;language=en&amp;pcode=tps00001&amp;tableSelection=1&amp;footnotes=yes&amp;labeling=labels&amp;plugin=1</t>
  </si>
  <si>
    <t>Formula:</t>
  </si>
  <si>
    <t xml:space="preserve">Source: </t>
  </si>
  <si>
    <t>n/a</t>
  </si>
  <si>
    <t>CH</t>
  </si>
  <si>
    <t>Switzerland</t>
  </si>
  <si>
    <t>FOEN, SENS, SWICO and SRLS</t>
  </si>
  <si>
    <t>Simonne Ruferner, Federal Office for the Environment FOEN  Waste Management, Chemicals and Biotechnology Division 
simonne.rufener@bafu.admin.ch</t>
  </si>
  <si>
    <t>Data receiced from the Swiss NRC on Waste in January 2012</t>
  </si>
  <si>
    <t>Børsgade 4, 1215 Copenhagen K, Denmark</t>
  </si>
  <si>
    <t>October 2012</t>
  </si>
  <si>
    <t>Eurostat WEEE statistics</t>
  </si>
  <si>
    <t>Eurostat data (2010) on WEEE and population databases. Accessed: October 2012</t>
  </si>
  <si>
    <t>2012</t>
  </si>
  <si>
    <t>Data on WEEE (2010), Switzerland</t>
  </si>
  <si>
    <t>Total collected 2010</t>
  </si>
  <si>
    <t>Put on the market 2010</t>
  </si>
  <si>
    <t>Collected from private households 2010</t>
  </si>
  <si>
    <t>Reuse and recycling 2010</t>
  </si>
  <si>
    <t>Collection target 2010</t>
  </si>
  <si>
    <t>For the data on EEE put on market reported by the Netherlands to Eurostat has been removed. According to the information provided by the country in the quality reports submitted to Eurostat it was a combination of pieces of items and tonnage.</t>
  </si>
  <si>
    <t xml:space="preserve">In order to calculate the per capita value for the four data types each data type was divided by the numbers of inhabitants for each country and multiplied with 1000 to convert tonnes into kg. For the 2008 data on Italy and Bulgaria some data was corrected by the information provided by the countries in their quality reports submitted to Eurostat.  Data on EEE put on market reported by the Netherlands to Eurostat has been removed for all </t>
  </si>
  <si>
    <t>UK data on reuse/recycling is for 2009</t>
  </si>
  <si>
    <t>Data on Switzerland (2010): aggregated data from FOEN, SENS, SWICO and SRLS was received from the Swiss NRC on waste in January 2012</t>
  </si>
  <si>
    <t>2010</t>
  </si>
  <si>
    <t>2.5.3, 2012</t>
  </si>
  <si>
    <t>EEE put on the market, collected and recycled/reused in 27 European countries (kg/person), 2010</t>
  </si>
  <si>
    <t>EEE put on the market, collected and recycled/recovered/reused in 27 European countries (kg/person), 2008</t>
  </si>
  <si>
    <t>EEE put on market, WEEE collected, collected from private households, reused, recycled, WEEE collection target</t>
  </si>
  <si>
    <t>EEE put on the market, collected and recycled/recovered/reused</t>
  </si>
  <si>
    <t>Electric and electronic equipment put on the market, WEEE collected and recycled/reused in 26 European countries (kg/capita/year), in 2010</t>
  </si>
  <si>
    <t>Austria, Belgium, Bulgaria, Cyprus, Czech Republic, Denmark, Estonia, Finland, France, Germany, Greece, Hungary, Ireland, Italy, Latvia, Liechtenstein, Lithuania, Luxembourg, Netherlands, Norway, Poland, Portugal, Romania, Slovakia, Sweden, Switzerland, United Kingdom</t>
  </si>
  <si>
    <t xml:space="preserve">kg/capita/year </t>
  </si>
  <si>
    <t xml:space="preserve">The figure shows the amount of electrical and electronic equipment (EEE) that has been put on the market, and waste  electrical and electronic equipment (WEEE) collected in total, collected from private households and reused and recycled in European countries, stated in kg/capita. The figures are related to the collection target of 4 kg/capita/year. Values are related to 2010.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</si>
</sst>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0"/>
    <numFmt numFmtId="192" formatCode="0.0%"/>
    <numFmt numFmtId="193" formatCode="&quot;Ja&quot;;&quot;Ja&quot;;&quot;Nej&quot;"/>
    <numFmt numFmtId="194" formatCode="&quot;Sand&quot;;&quot;Sand&quot;;&quot;Falsk&quot;"/>
    <numFmt numFmtId="195" formatCode="&quot;Til&quot;;&quot;Til&quot;;&quot;Fra&quot;"/>
    <numFmt numFmtId="196" formatCode="[$€-2]\ #.##000_);[Red]\([$€-2]\ #.##000\)"/>
  </numFmts>
  <fonts count="56">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8"/>
      <name val="Arial"/>
      <family val="2"/>
    </font>
    <font>
      <sz val="10"/>
      <name val="Calibri"/>
      <family val="2"/>
    </font>
    <font>
      <b/>
      <sz val="10"/>
      <name val="Calibri"/>
      <family val="2"/>
    </font>
    <font>
      <b/>
      <sz val="10"/>
      <color indexed="10"/>
      <name val="Arial"/>
      <family val="2"/>
    </font>
    <font>
      <sz val="10"/>
      <color indexed="22"/>
      <name val="Arial"/>
      <family val="2"/>
    </font>
    <font>
      <b/>
      <sz val="10"/>
      <color indexed="8"/>
      <name val="Arial"/>
      <family val="2"/>
    </font>
    <font>
      <sz val="14"/>
      <name val="Arial"/>
      <family val="2"/>
    </font>
    <font>
      <b/>
      <sz val="14"/>
      <color indexed="8"/>
      <name val="Arial"/>
      <family val="2"/>
    </font>
    <font>
      <sz val="9"/>
      <color indexed="8"/>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0" fillId="0" borderId="0">
      <alignment/>
      <protection/>
    </xf>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17" fillId="0" borderId="0" applyNumberFormat="0" applyFont="0" applyFill="0" applyBorder="0" applyAlignment="0">
      <protection hidden="1"/>
    </xf>
    <xf numFmtId="0" fontId="17" fillId="33" borderId="0" applyNumberFormat="0" applyFont="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7">
    <xf numFmtId="0" fontId="0" fillId="0" borderId="0" xfId="0" applyAlignment="1">
      <alignment/>
    </xf>
    <xf numFmtId="0" fontId="0" fillId="34" borderId="0" xfId="0" applyFill="1" applyAlignment="1">
      <alignment/>
    </xf>
    <xf numFmtId="0" fontId="0" fillId="35" borderId="0" xfId="0" applyFont="1" applyFill="1" applyBorder="1" applyAlignment="1">
      <alignment horizontal="left" vertical="center" wrapText="1"/>
    </xf>
    <xf numFmtId="0" fontId="0" fillId="36" borderId="10" xfId="0" applyFill="1" applyBorder="1" applyAlignment="1">
      <alignment horizontal="center" vertical="center" wrapText="1"/>
    </xf>
    <xf numFmtId="0" fontId="5" fillId="0" borderId="0" xfId="0" applyFont="1" applyFill="1" applyBorder="1" applyAlignment="1">
      <alignment vertical="center" wrapText="1"/>
    </xf>
    <xf numFmtId="0" fontId="5" fillId="34" borderId="0" xfId="0" applyFont="1" applyFill="1" applyBorder="1" applyAlignment="1">
      <alignment vertical="center" wrapText="1"/>
    </xf>
    <xf numFmtId="0" fontId="1" fillId="34" borderId="0" xfId="0" applyFont="1" applyFill="1" applyBorder="1" applyAlignment="1">
      <alignment vertical="center" wrapText="1"/>
    </xf>
    <xf numFmtId="0" fontId="0" fillId="34" borderId="0" xfId="0" applyFill="1" applyAlignment="1">
      <alignment vertical="center" wrapText="1"/>
    </xf>
    <xf numFmtId="49" fontId="1" fillId="34" borderId="0" xfId="0" applyNumberFormat="1" applyFont="1" applyFill="1" applyBorder="1" applyAlignment="1">
      <alignment vertical="center" wrapText="1"/>
    </xf>
    <xf numFmtId="0" fontId="0" fillId="34" borderId="0" xfId="0" applyFont="1" applyFill="1" applyAlignment="1">
      <alignment vertical="center" wrapText="1"/>
    </xf>
    <xf numFmtId="0" fontId="1" fillId="34" borderId="0" xfId="0" applyFont="1" applyFill="1" applyAlignment="1">
      <alignment vertical="center" wrapText="1"/>
    </xf>
    <xf numFmtId="0" fontId="1" fillId="34" borderId="0" xfId="0" applyFont="1" applyFill="1" applyAlignment="1">
      <alignment horizontal="right" vertical="center" wrapText="1"/>
    </xf>
    <xf numFmtId="0" fontId="0" fillId="34" borderId="11" xfId="0" applyFill="1" applyBorder="1" applyAlignment="1">
      <alignment vertical="center" wrapText="1"/>
    </xf>
    <xf numFmtId="0" fontId="0" fillId="34" borderId="12" xfId="0" applyFill="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15" xfId="0" applyFill="1" applyBorder="1" applyAlignment="1">
      <alignment vertical="center" wrapText="1"/>
    </xf>
    <xf numFmtId="0" fontId="5" fillId="34" borderId="0" xfId="0" applyFont="1" applyFill="1" applyBorder="1" applyAlignment="1">
      <alignment horizontal="right" vertical="center" wrapText="1"/>
    </xf>
    <xf numFmtId="0" fontId="1" fillId="34" borderId="0" xfId="0" applyFont="1" applyFill="1" applyBorder="1" applyAlignment="1">
      <alignment horizontal="right" vertical="center" wrapText="1"/>
    </xf>
    <xf numFmtId="0" fontId="0" fillId="34" borderId="16" xfId="0" applyFill="1" applyBorder="1" applyAlignment="1">
      <alignment vertical="center" wrapText="1"/>
    </xf>
    <xf numFmtId="0" fontId="0" fillId="34" borderId="17" xfId="0" applyFill="1" applyBorder="1" applyAlignment="1">
      <alignment vertical="center" wrapText="1"/>
    </xf>
    <xf numFmtId="0" fontId="0" fillId="34" borderId="18" xfId="0" applyFill="1" applyBorder="1" applyAlignment="1">
      <alignment vertical="center" wrapText="1"/>
    </xf>
    <xf numFmtId="0" fontId="8" fillId="34" borderId="14" xfId="0" applyFont="1" applyFill="1" applyBorder="1" applyAlignment="1">
      <alignment vertical="center" wrapText="1"/>
    </xf>
    <xf numFmtId="0" fontId="7" fillId="34" borderId="0" xfId="0" applyFont="1" applyFill="1" applyBorder="1" applyAlignment="1">
      <alignment vertical="center" wrapText="1"/>
    </xf>
    <xf numFmtId="0" fontId="1" fillId="34" borderId="19" xfId="0" applyFont="1" applyFill="1" applyBorder="1" applyAlignment="1">
      <alignment vertical="center" wrapText="1"/>
    </xf>
    <xf numFmtId="0" fontId="9" fillId="34" borderId="0" xfId="0" applyFont="1" applyFill="1" applyBorder="1" applyAlignment="1">
      <alignment vertical="center" wrapText="1"/>
    </xf>
    <xf numFmtId="0" fontId="4" fillId="0" borderId="0" xfId="0" applyNumberFormat="1" applyFont="1" applyFill="1" applyBorder="1" applyAlignment="1">
      <alignment horizontal="center" vertical="center" wrapText="1"/>
    </xf>
    <xf numFmtId="2" fontId="0" fillId="0" borderId="0" xfId="0" applyNumberFormat="1" applyFont="1" applyAlignment="1">
      <alignment horizontal="center" vertical="center"/>
    </xf>
    <xf numFmtId="0" fontId="11" fillId="0" borderId="0" xfId="59" applyFont="1" applyFill="1" applyBorder="1" applyAlignment="1">
      <alignment horizontal="right" wrapText="1"/>
      <protection/>
    </xf>
    <xf numFmtId="0" fontId="0" fillId="0" borderId="0" xfId="0" applyBorder="1" applyAlignment="1">
      <alignment/>
    </xf>
    <xf numFmtId="0" fontId="0" fillId="0" borderId="0" xfId="0" applyBorder="1" applyAlignment="1">
      <alignment horizontal="center"/>
    </xf>
    <xf numFmtId="192" fontId="0" fillId="0" borderId="0" xfId="0" applyNumberFormat="1" applyBorder="1" applyAlignment="1">
      <alignment horizontal="center"/>
    </xf>
    <xf numFmtId="0" fontId="11" fillId="37" borderId="20"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0" fillId="34" borderId="0" xfId="0" applyFill="1" applyBorder="1" applyAlignment="1">
      <alignment/>
    </xf>
    <xf numFmtId="0" fontId="11" fillId="34" borderId="0" xfId="0" applyFont="1" applyFill="1" applyBorder="1" applyAlignment="1">
      <alignment horizontal="center" vertical="center" wrapText="1"/>
    </xf>
    <xf numFmtId="0" fontId="11" fillId="34" borderId="0" xfId="59" applyFont="1" applyFill="1" applyBorder="1" applyAlignment="1">
      <alignment horizontal="center" vertical="center" wrapText="1"/>
      <protection/>
    </xf>
    <xf numFmtId="191" fontId="11" fillId="34" borderId="0" xfId="0" applyNumberFormat="1" applyFont="1" applyFill="1" applyBorder="1" applyAlignment="1">
      <alignment horizontal="center" vertical="center" wrapText="1"/>
    </xf>
    <xf numFmtId="0" fontId="11" fillId="37" borderId="21" xfId="0" applyFont="1" applyFill="1" applyBorder="1" applyAlignment="1">
      <alignment horizontal="center" vertical="center" wrapText="1"/>
    </xf>
    <xf numFmtId="0" fontId="12" fillId="34" borderId="0" xfId="0" applyFont="1" applyFill="1" applyBorder="1" applyAlignment="1">
      <alignment/>
    </xf>
    <xf numFmtId="0" fontId="13" fillId="34" borderId="0" xfId="0" applyFont="1" applyFill="1" applyBorder="1" applyAlignment="1">
      <alignment horizontal="left"/>
    </xf>
    <xf numFmtId="0" fontId="13" fillId="34" borderId="0" xfId="0" applyFont="1" applyFill="1" applyBorder="1" applyAlignment="1">
      <alignment/>
    </xf>
    <xf numFmtId="0" fontId="4" fillId="34" borderId="0" xfId="0" applyFont="1" applyFill="1" applyBorder="1" applyAlignment="1">
      <alignment horizontal="center" vertical="center" wrapText="1"/>
    </xf>
    <xf numFmtId="0" fontId="0" fillId="34" borderId="0" xfId="0" applyFill="1" applyBorder="1" applyAlignment="1">
      <alignment horizontal="center" vertical="center" wrapText="1"/>
    </xf>
    <xf numFmtId="0" fontId="0" fillId="37" borderId="0" xfId="59" applyFont="1" applyFill="1" applyBorder="1" applyAlignment="1">
      <alignment horizontal="center" vertical="center" wrapText="1"/>
      <protection/>
    </xf>
    <xf numFmtId="0" fontId="14" fillId="0" borderId="0" xfId="0" applyFont="1" applyBorder="1" applyAlignment="1">
      <alignment/>
    </xf>
    <xf numFmtId="0" fontId="15" fillId="0" borderId="0" xfId="0" applyFont="1" applyBorder="1" applyAlignment="1">
      <alignment/>
    </xf>
    <xf numFmtId="0" fontId="0" fillId="0" borderId="0" xfId="0" applyFont="1" applyAlignment="1">
      <alignment/>
    </xf>
    <xf numFmtId="0" fontId="4" fillId="0" borderId="0" xfId="0" applyFont="1" applyAlignment="1">
      <alignment/>
    </xf>
    <xf numFmtId="0" fontId="11" fillId="0" borderId="21" xfId="0" applyFont="1" applyFill="1" applyBorder="1" applyAlignment="1">
      <alignment wrapText="1"/>
    </xf>
    <xf numFmtId="1" fontId="11" fillId="0" borderId="21" xfId="59" applyNumberFormat="1" applyFont="1" applyFill="1" applyBorder="1" applyAlignment="1">
      <alignment horizontal="right" wrapText="1"/>
      <protection/>
    </xf>
    <xf numFmtId="1" fontId="11" fillId="0" borderId="21" xfId="0" applyNumberFormat="1" applyFont="1" applyFill="1" applyBorder="1" applyAlignment="1">
      <alignment horizontal="right" wrapText="1"/>
    </xf>
    <xf numFmtId="3" fontId="11" fillId="0" borderId="21" xfId="0" applyNumberFormat="1" applyFont="1" applyFill="1" applyBorder="1" applyAlignment="1">
      <alignment horizontal="center" wrapText="1"/>
    </xf>
    <xf numFmtId="0" fontId="0" fillId="0" borderId="21" xfId="0" applyBorder="1" applyAlignment="1">
      <alignment horizontal="center"/>
    </xf>
    <xf numFmtId="192" fontId="0" fillId="0" borderId="21" xfId="0" applyNumberFormat="1" applyBorder="1" applyAlignment="1">
      <alignment horizontal="center"/>
    </xf>
    <xf numFmtId="0" fontId="11" fillId="0" borderId="21" xfId="0" applyFont="1" applyFill="1" applyBorder="1" applyAlignment="1">
      <alignment/>
    </xf>
    <xf numFmtId="0" fontId="16" fillId="0" borderId="0" xfId="0" applyFont="1" applyFill="1" applyBorder="1" applyAlignment="1">
      <alignment horizontal="left"/>
    </xf>
    <xf numFmtId="0" fontId="0" fillId="0" borderId="0" xfId="58">
      <alignment/>
      <protection/>
    </xf>
    <xf numFmtId="191" fontId="0" fillId="0" borderId="0" xfId="58" applyNumberFormat="1" applyAlignment="1">
      <alignment horizontal="left"/>
      <protection/>
    </xf>
    <xf numFmtId="3" fontId="0" fillId="0" borderId="0" xfId="58" applyNumberFormat="1" applyFont="1" applyFill="1" applyBorder="1" applyAlignment="1">
      <alignment horizontal="center" wrapText="1"/>
      <protection/>
    </xf>
    <xf numFmtId="191" fontId="0" fillId="0" borderId="0" xfId="58" applyNumberFormat="1" applyFont="1" applyFill="1" applyBorder="1" applyAlignment="1">
      <alignment horizontal="center" wrapText="1"/>
      <protection/>
    </xf>
    <xf numFmtId="3" fontId="0" fillId="0" borderId="0" xfId="58" applyNumberFormat="1" applyAlignment="1">
      <alignment horizontal="left"/>
      <protection/>
    </xf>
    <xf numFmtId="0" fontId="11" fillId="0" borderId="0" xfId="58" applyFont="1" applyFill="1" applyBorder="1" applyAlignment="1">
      <alignment wrapText="1"/>
      <protection/>
    </xf>
    <xf numFmtId="0" fontId="4" fillId="0" borderId="0" xfId="58" applyFont="1" applyFill="1" applyBorder="1" applyAlignment="1">
      <alignment horizontal="center"/>
      <protection/>
    </xf>
    <xf numFmtId="0" fontId="16" fillId="0" borderId="0" xfId="58" applyFont="1" applyFill="1" applyBorder="1" applyAlignment="1">
      <alignment horizontal="center"/>
      <protection/>
    </xf>
    <xf numFmtId="0" fontId="0" fillId="0" borderId="0" xfId="58" applyBorder="1">
      <alignment/>
      <protection/>
    </xf>
    <xf numFmtId="3" fontId="11" fillId="0" borderId="0" xfId="58" applyNumberFormat="1" applyFont="1" applyFill="1" applyBorder="1" applyAlignment="1">
      <alignment horizontal="right" wrapText="1"/>
      <protection/>
    </xf>
    <xf numFmtId="191" fontId="11" fillId="0" borderId="0" xfId="58" applyNumberFormat="1" applyFont="1" applyFill="1" applyBorder="1" applyAlignment="1">
      <alignment horizontal="right" wrapText="1"/>
      <protection/>
    </xf>
    <xf numFmtId="0" fontId="13" fillId="34" borderId="0" xfId="58" applyFont="1" applyFill="1" applyBorder="1" applyAlignment="1">
      <alignment horizontal="left"/>
      <protection/>
    </xf>
    <xf numFmtId="0" fontId="12" fillId="34" borderId="0" xfId="58" applyFont="1" applyFill="1" applyBorder="1">
      <alignment/>
      <protection/>
    </xf>
    <xf numFmtId="0" fontId="16" fillId="0" borderId="0" xfId="58" applyFont="1" applyFill="1" applyBorder="1" applyAlignment="1">
      <alignment horizontal="center" vertical="center" wrapText="1"/>
      <protection/>
    </xf>
    <xf numFmtId="0" fontId="18" fillId="0" borderId="0" xfId="0" applyFont="1" applyAlignment="1">
      <alignment horizontal="left" vertical="center" readingOrder="1"/>
    </xf>
    <xf numFmtId="0" fontId="2" fillId="0" borderId="0" xfId="54" applyAlignment="1" applyProtection="1">
      <alignment vertical="center"/>
      <protection/>
    </xf>
    <xf numFmtId="0" fontId="1" fillId="36" borderId="22" xfId="0" applyFont="1" applyFill="1" applyBorder="1" applyAlignment="1">
      <alignment horizontal="center" vertical="center" wrapText="1"/>
    </xf>
    <xf numFmtId="0" fontId="1" fillId="36" borderId="23" xfId="0" applyFont="1" applyFill="1" applyBorder="1" applyAlignment="1">
      <alignment horizontal="center" vertical="center" wrapText="1"/>
    </xf>
    <xf numFmtId="0" fontId="1" fillId="36" borderId="24" xfId="0" applyFont="1" applyFill="1" applyBorder="1" applyAlignment="1">
      <alignment horizontal="center" vertical="center" wrapText="1"/>
    </xf>
    <xf numFmtId="0" fontId="0" fillId="34" borderId="20" xfId="0" applyFont="1" applyFill="1" applyBorder="1" applyAlignment="1">
      <alignment horizontal="center" vertical="center" wrapText="1"/>
    </xf>
    <xf numFmtId="1" fontId="11" fillId="0" borderId="21" xfId="59" applyNumberFormat="1" applyFont="1" applyFill="1" applyBorder="1" applyAlignment="1">
      <alignment horizontal="center" wrapText="1"/>
      <protection/>
    </xf>
    <xf numFmtId="0" fontId="0" fillId="0" borderId="0" xfId="58" applyFont="1">
      <alignment/>
      <protection/>
    </xf>
    <xf numFmtId="1" fontId="0" fillId="0" borderId="21" xfId="59" applyNumberFormat="1" applyFont="1" applyFill="1" applyBorder="1" applyAlignment="1">
      <alignment horizontal="right" wrapText="1"/>
      <protection/>
    </xf>
    <xf numFmtId="0" fontId="13" fillId="0" borderId="0" xfId="0" applyFont="1" applyFill="1" applyBorder="1" applyAlignment="1">
      <alignment horizontal="left"/>
    </xf>
    <xf numFmtId="0" fontId="16" fillId="38" borderId="0" xfId="58" applyFont="1" applyFill="1" applyBorder="1" applyAlignment="1">
      <alignment horizontal="center" vertical="center" wrapText="1"/>
      <protection/>
    </xf>
    <xf numFmtId="0" fontId="11" fillId="38" borderId="0" xfId="58" applyFont="1" applyFill="1" applyBorder="1" applyAlignment="1">
      <alignment wrapText="1"/>
      <protection/>
    </xf>
    <xf numFmtId="191" fontId="0" fillId="38" borderId="0" xfId="58" applyNumberFormat="1" applyFont="1" applyFill="1" applyBorder="1" applyAlignment="1">
      <alignment horizontal="center" wrapText="1"/>
      <protection/>
    </xf>
    <xf numFmtId="0" fontId="0" fillId="38" borderId="0" xfId="58" applyFill="1">
      <alignment/>
      <protection/>
    </xf>
    <xf numFmtId="0" fontId="16" fillId="38" borderId="0" xfId="58" applyFont="1" applyFill="1" applyBorder="1" applyAlignment="1">
      <alignment horizontal="center"/>
      <protection/>
    </xf>
    <xf numFmtId="0" fontId="11" fillId="38" borderId="0" xfId="58" applyFont="1" applyFill="1" applyBorder="1" applyAlignment="1">
      <alignment horizontal="center" wrapText="1"/>
      <protection/>
    </xf>
    <xf numFmtId="0" fontId="1" fillId="34" borderId="0" xfId="0" applyFont="1" applyFill="1" applyAlignment="1">
      <alignment vertical="center" wrapText="1"/>
    </xf>
    <xf numFmtId="49" fontId="1" fillId="36" borderId="25" xfId="0" applyNumberFormat="1" applyFont="1" applyFill="1" applyBorder="1" applyAlignment="1">
      <alignment horizontal="left" vertical="center" wrapText="1"/>
    </xf>
    <xf numFmtId="49" fontId="1" fillId="36" borderId="26" xfId="0" applyNumberFormat="1" applyFont="1" applyFill="1" applyBorder="1" applyAlignment="1">
      <alignment horizontal="left" vertical="center" wrapText="1"/>
    </xf>
    <xf numFmtId="49" fontId="1" fillId="36" borderId="27" xfId="0" applyNumberFormat="1" applyFont="1" applyFill="1" applyBorder="1" applyAlignment="1">
      <alignment horizontal="left" vertical="center" wrapText="1"/>
    </xf>
    <xf numFmtId="49" fontId="1" fillId="36" borderId="28" xfId="0" applyNumberFormat="1" applyFont="1" applyFill="1" applyBorder="1" applyAlignment="1">
      <alignment horizontal="left" vertical="center" wrapText="1"/>
    </xf>
    <xf numFmtId="49" fontId="1" fillId="36" borderId="29" xfId="0" applyNumberFormat="1" applyFont="1" applyFill="1" applyBorder="1" applyAlignment="1">
      <alignment horizontal="left" vertical="center" wrapText="1"/>
    </xf>
    <xf numFmtId="49" fontId="1" fillId="36" borderId="30" xfId="0" applyNumberFormat="1" applyFont="1" applyFill="1" applyBorder="1" applyAlignment="1">
      <alignment horizontal="left" vertical="center" wrapText="1"/>
    </xf>
    <xf numFmtId="49" fontId="2" fillId="36" borderId="28" xfId="54" applyNumberFormat="1" applyFill="1" applyBorder="1" applyAlignment="1" applyProtection="1">
      <alignment horizontal="left" vertical="center" wrapText="1"/>
      <protection/>
    </xf>
    <xf numFmtId="49" fontId="1" fillId="36" borderId="31" xfId="0" applyNumberFormat="1" applyFont="1" applyFill="1" applyBorder="1" applyAlignment="1">
      <alignment horizontal="left" vertical="center" wrapText="1"/>
    </xf>
    <xf numFmtId="49" fontId="1" fillId="36" borderId="32" xfId="0" applyNumberFormat="1" applyFont="1" applyFill="1" applyBorder="1" applyAlignment="1">
      <alignment horizontal="left" vertical="center" wrapText="1"/>
    </xf>
    <xf numFmtId="49" fontId="1" fillId="36" borderId="33" xfId="0" applyNumberFormat="1" applyFont="1" applyFill="1" applyBorder="1" applyAlignment="1">
      <alignment horizontal="left" vertical="center" wrapText="1"/>
    </xf>
    <xf numFmtId="49" fontId="1" fillId="36" borderId="28" xfId="0" applyNumberFormat="1" applyFont="1" applyFill="1" applyBorder="1" applyAlignment="1">
      <alignment horizontal="left" vertical="center" wrapText="1"/>
    </xf>
    <xf numFmtId="0" fontId="6" fillId="34" borderId="0" xfId="0" applyFont="1" applyFill="1" applyBorder="1" applyAlignment="1">
      <alignment vertical="center" wrapText="1"/>
    </xf>
    <xf numFmtId="0" fontId="0" fillId="34" borderId="0" xfId="0" applyFill="1" applyAlignment="1">
      <alignment vertical="center" wrapText="1"/>
    </xf>
    <xf numFmtId="0" fontId="1" fillId="34" borderId="0" xfId="0" applyFont="1" applyFill="1" applyBorder="1" applyAlignment="1">
      <alignment vertical="center" wrapText="1"/>
    </xf>
    <xf numFmtId="0" fontId="5" fillId="34" borderId="0" xfId="0" applyFont="1" applyFill="1" applyBorder="1" applyAlignment="1">
      <alignment vertical="center" wrapText="1"/>
    </xf>
    <xf numFmtId="0" fontId="0" fillId="34" borderId="0" xfId="0" applyFont="1" applyFill="1" applyAlignment="1">
      <alignment vertical="center" wrapText="1"/>
    </xf>
    <xf numFmtId="49" fontId="1" fillId="36" borderId="34" xfId="0" applyNumberFormat="1" applyFont="1" applyFill="1" applyBorder="1" applyAlignment="1">
      <alignment horizontal="left" vertical="center" wrapText="1"/>
    </xf>
    <xf numFmtId="49" fontId="1" fillId="36" borderId="35" xfId="0" applyNumberFormat="1" applyFont="1" applyFill="1" applyBorder="1" applyAlignment="1">
      <alignment horizontal="left" vertical="center" wrapText="1"/>
    </xf>
    <xf numFmtId="49" fontId="1" fillId="36" borderId="36" xfId="0" applyNumberFormat="1" applyFont="1" applyFill="1" applyBorder="1" applyAlignment="1">
      <alignment horizontal="left" vertical="center" wrapText="1"/>
    </xf>
    <xf numFmtId="49" fontId="1" fillId="36" borderId="31" xfId="0" applyNumberFormat="1" applyFont="1" applyFill="1" applyBorder="1" applyAlignment="1">
      <alignment horizontal="left" vertical="center" wrapText="1"/>
    </xf>
    <xf numFmtId="49" fontId="1" fillId="36" borderId="32" xfId="0" applyNumberFormat="1" applyFont="1" applyFill="1" applyBorder="1" applyAlignment="1">
      <alignment horizontal="left" vertical="center" wrapText="1"/>
    </xf>
    <xf numFmtId="49" fontId="1" fillId="36" borderId="33" xfId="0" applyNumberFormat="1" applyFont="1" applyFill="1" applyBorder="1" applyAlignment="1">
      <alignment horizontal="left" vertical="center" wrapText="1"/>
    </xf>
    <xf numFmtId="0" fontId="0" fillId="36" borderId="37" xfId="0" applyFill="1" applyBorder="1" applyAlignment="1">
      <alignment horizontal="center" vertical="center" wrapText="1"/>
    </xf>
    <xf numFmtId="0" fontId="0" fillId="0" borderId="10" xfId="0" applyBorder="1" applyAlignment="1">
      <alignment horizontal="center" vertical="center" wrapText="1"/>
    </xf>
    <xf numFmtId="0" fontId="0" fillId="36" borderId="10" xfId="0" applyFill="1" applyBorder="1" applyAlignment="1">
      <alignment horizontal="center" vertical="center" wrapText="1"/>
    </xf>
    <xf numFmtId="0" fontId="0" fillId="0" borderId="38" xfId="0" applyBorder="1" applyAlignment="1">
      <alignment horizontal="center" vertical="center" wrapText="1"/>
    </xf>
    <xf numFmtId="0" fontId="5" fillId="34" borderId="0" xfId="0" applyFont="1" applyFill="1" applyBorder="1" applyAlignment="1">
      <alignment horizontal="right" vertical="center" wrapText="1"/>
    </xf>
    <xf numFmtId="0" fontId="5" fillId="34" borderId="0" xfId="0" applyFont="1" applyFill="1" applyAlignment="1">
      <alignment horizontal="right" vertical="center" wrapText="1"/>
    </xf>
    <xf numFmtId="0" fontId="6" fillId="36" borderId="39" xfId="0" applyFont="1" applyFill="1" applyBorder="1" applyAlignment="1">
      <alignment horizontal="center" vertical="center" wrapText="1"/>
    </xf>
    <xf numFmtId="0" fontId="4" fillId="36" borderId="40" xfId="0" applyFont="1" applyFill="1" applyBorder="1" applyAlignment="1">
      <alignment horizontal="center" vertical="center" wrapText="1"/>
    </xf>
    <xf numFmtId="0" fontId="4" fillId="36" borderId="41" xfId="0" applyFont="1" applyFill="1" applyBorder="1" applyAlignment="1">
      <alignment horizontal="center" vertical="center" wrapText="1"/>
    </xf>
    <xf numFmtId="0" fontId="0" fillId="36" borderId="42" xfId="0" applyFont="1" applyFill="1" applyBorder="1" applyAlignment="1">
      <alignment horizontal="center" vertical="center" wrapText="1"/>
    </xf>
    <xf numFmtId="0" fontId="0" fillId="36" borderId="0" xfId="0" applyFill="1" applyBorder="1" applyAlignment="1">
      <alignment horizontal="center" vertical="center" wrapText="1"/>
    </xf>
    <xf numFmtId="0" fontId="0" fillId="36" borderId="19" xfId="0" applyFill="1" applyBorder="1" applyAlignment="1">
      <alignment horizontal="center" vertical="center" wrapText="1"/>
    </xf>
    <xf numFmtId="0" fontId="0" fillId="36" borderId="42" xfId="0" applyFill="1" applyBorder="1" applyAlignment="1">
      <alignment horizontal="center" vertical="center" wrapText="1"/>
    </xf>
    <xf numFmtId="0" fontId="0" fillId="0" borderId="0" xfId="0" applyBorder="1" applyAlignment="1">
      <alignment horizontal="center" vertical="center" wrapText="1"/>
    </xf>
    <xf numFmtId="49" fontId="0" fillId="36"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FIG WEEE" xfId="59"/>
    <cellStyle name="normální_List1" xfId="60"/>
    <cellStyle name="Note" xfId="61"/>
    <cellStyle name="Output" xfId="62"/>
    <cellStyle name="Percent" xfId="63"/>
    <cellStyle name="SDMX_protected" xfId="64"/>
    <cellStyle name="Table_LHS"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0375"/>
          <c:w val="0.846"/>
          <c:h val="0.78975"/>
        </c:manualLayout>
      </c:layout>
      <c:barChart>
        <c:barDir val="col"/>
        <c:grouping val="clustered"/>
        <c:varyColors val="0"/>
        <c:ser>
          <c:idx val="0"/>
          <c:order val="0"/>
          <c:tx>
            <c:strRef>
              <c:f>'Data for graph'!$C$1</c:f>
              <c:strCache>
                <c:ptCount val="1"/>
                <c:pt idx="0">
                  <c:v>Put on the market 2010</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graph'!$B$2:$B$27</c:f>
              <c:strCache>
                <c:ptCount val="26"/>
                <c:pt idx="0">
                  <c:v>Austria</c:v>
                </c:pt>
                <c:pt idx="1">
                  <c:v>Belgium</c:v>
                </c:pt>
                <c:pt idx="2">
                  <c:v>Bulgaria</c:v>
                </c:pt>
                <c:pt idx="3">
                  <c:v>Czech Republic</c:v>
                </c:pt>
                <c:pt idx="4">
                  <c:v>Denmark</c:v>
                </c:pt>
                <c:pt idx="5">
                  <c:v>Estonia</c:v>
                </c:pt>
                <c:pt idx="6">
                  <c:v>Finland</c:v>
                </c:pt>
                <c:pt idx="7">
                  <c:v>France</c:v>
                </c:pt>
                <c:pt idx="8">
                  <c:v>Germany</c:v>
                </c:pt>
                <c:pt idx="9">
                  <c:v>Greece</c:v>
                </c:pt>
                <c:pt idx="10">
                  <c:v>Hungary</c:v>
                </c:pt>
                <c:pt idx="11">
                  <c:v>Ireland</c:v>
                </c:pt>
                <c:pt idx="12">
                  <c:v>Italy</c:v>
                </c:pt>
                <c:pt idx="13">
                  <c:v>Latvia</c:v>
                </c:pt>
                <c:pt idx="14">
                  <c:v>Liechtenstein</c:v>
                </c:pt>
                <c:pt idx="15">
                  <c:v>Lithuania</c:v>
                </c:pt>
                <c:pt idx="16">
                  <c:v>Luxembourg</c:v>
                </c:pt>
                <c:pt idx="17">
                  <c:v>Netherlands</c:v>
                </c:pt>
                <c:pt idx="18">
                  <c:v>Norway</c:v>
                </c:pt>
                <c:pt idx="19">
                  <c:v>Poland</c:v>
                </c:pt>
                <c:pt idx="20">
                  <c:v>Portugal</c:v>
                </c:pt>
                <c:pt idx="21">
                  <c:v>Romania</c:v>
                </c:pt>
                <c:pt idx="22">
                  <c:v>Slovakia</c:v>
                </c:pt>
                <c:pt idx="23">
                  <c:v>Sweden</c:v>
                </c:pt>
                <c:pt idx="24">
                  <c:v>Switzerland</c:v>
                </c:pt>
                <c:pt idx="25">
                  <c:v>United Kingdom</c:v>
                </c:pt>
              </c:strCache>
            </c:strRef>
          </c:cat>
          <c:val>
            <c:numRef>
              <c:f>'Data for graph'!$C$2:$C$27</c:f>
              <c:numCache>
                <c:ptCount val="26"/>
                <c:pt idx="0">
                  <c:v>19.797523429039472</c:v>
                </c:pt>
                <c:pt idx="1">
                  <c:v>27.170902328018556</c:v>
                </c:pt>
                <c:pt idx="2">
                  <c:v>6.770090339264726</c:v>
                </c:pt>
                <c:pt idx="3">
                  <c:v>15.519767982926886</c:v>
                </c:pt>
                <c:pt idx="4">
                  <c:v>26.660159884713604</c:v>
                </c:pt>
                <c:pt idx="5">
                  <c:v>9.849215783280242</c:v>
                </c:pt>
                <c:pt idx="6">
                  <c:v>27.685512667929505</c:v>
                </c:pt>
                <c:pt idx="7">
                  <c:v>25.28024910681352</c:v>
                </c:pt>
                <c:pt idx="8">
                  <c:v>21.158268285922723</c:v>
                </c:pt>
                <c:pt idx="9">
                  <c:v>15.768079554764489</c:v>
                </c:pt>
                <c:pt idx="10">
                  <c:v>12.400038185303371</c:v>
                </c:pt>
                <c:pt idx="11">
                  <c:v>21.567401262440537</c:v>
                </c:pt>
                <c:pt idx="12">
                  <c:v>18.51839453043742</c:v>
                </c:pt>
                <c:pt idx="13">
                  <c:v>6.800470028562863</c:v>
                </c:pt>
                <c:pt idx="14">
                  <c:v>0</c:v>
                </c:pt>
                <c:pt idx="15">
                  <c:v>7.207485403445259</c:v>
                </c:pt>
                <c:pt idx="16">
                  <c:v>33.89992550780176</c:v>
                </c:pt>
                <c:pt idx="17">
                  <c:v>0</c:v>
                </c:pt>
                <c:pt idx="18">
                  <c:v>37.37578473010265</c:v>
                </c:pt>
                <c:pt idx="19">
                  <c:v>12.762433546240556</c:v>
                </c:pt>
                <c:pt idx="20">
                  <c:v>14.764921745867744</c:v>
                </c:pt>
                <c:pt idx="21">
                  <c:v>7.050400178248386</c:v>
                </c:pt>
                <c:pt idx="22">
                  <c:v>9.078835191269926</c:v>
                </c:pt>
                <c:pt idx="23">
                  <c:v>24.880731406978633</c:v>
                </c:pt>
                <c:pt idx="24">
                  <c:v>0</c:v>
                </c:pt>
                <c:pt idx="25">
                  <c:v>24.74051526173408</c:v>
                </c:pt>
              </c:numCache>
            </c:numRef>
          </c:val>
        </c:ser>
        <c:ser>
          <c:idx val="1"/>
          <c:order val="1"/>
          <c:tx>
            <c:strRef>
              <c:f>'Data for graph'!$D$1</c:f>
              <c:strCache>
                <c:ptCount val="1"/>
                <c:pt idx="0">
                  <c:v>Total collected 2010</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graph'!$B$2:$B$27</c:f>
              <c:strCache>
                <c:ptCount val="26"/>
                <c:pt idx="0">
                  <c:v>Austria</c:v>
                </c:pt>
                <c:pt idx="1">
                  <c:v>Belgium</c:v>
                </c:pt>
                <c:pt idx="2">
                  <c:v>Bulgaria</c:v>
                </c:pt>
                <c:pt idx="3">
                  <c:v>Czech Republic</c:v>
                </c:pt>
                <c:pt idx="4">
                  <c:v>Denmark</c:v>
                </c:pt>
                <c:pt idx="5">
                  <c:v>Estonia</c:v>
                </c:pt>
                <c:pt idx="6">
                  <c:v>Finland</c:v>
                </c:pt>
                <c:pt idx="7">
                  <c:v>France</c:v>
                </c:pt>
                <c:pt idx="8">
                  <c:v>Germany</c:v>
                </c:pt>
                <c:pt idx="9">
                  <c:v>Greece</c:v>
                </c:pt>
                <c:pt idx="10">
                  <c:v>Hungary</c:v>
                </c:pt>
                <c:pt idx="11">
                  <c:v>Ireland</c:v>
                </c:pt>
                <c:pt idx="12">
                  <c:v>Italy</c:v>
                </c:pt>
                <c:pt idx="13">
                  <c:v>Latvia</c:v>
                </c:pt>
                <c:pt idx="14">
                  <c:v>Liechtenstein</c:v>
                </c:pt>
                <c:pt idx="15">
                  <c:v>Lithuania</c:v>
                </c:pt>
                <c:pt idx="16">
                  <c:v>Luxembourg</c:v>
                </c:pt>
                <c:pt idx="17">
                  <c:v>Netherlands</c:v>
                </c:pt>
                <c:pt idx="18">
                  <c:v>Norway</c:v>
                </c:pt>
                <c:pt idx="19">
                  <c:v>Poland</c:v>
                </c:pt>
                <c:pt idx="20">
                  <c:v>Portugal</c:v>
                </c:pt>
                <c:pt idx="21">
                  <c:v>Romania</c:v>
                </c:pt>
                <c:pt idx="22">
                  <c:v>Slovakia</c:v>
                </c:pt>
                <c:pt idx="23">
                  <c:v>Sweden</c:v>
                </c:pt>
                <c:pt idx="24">
                  <c:v>Switzerland</c:v>
                </c:pt>
                <c:pt idx="25">
                  <c:v>United Kingdom</c:v>
                </c:pt>
              </c:strCache>
            </c:strRef>
          </c:cat>
          <c:val>
            <c:numRef>
              <c:f>'Data for graph'!$D$2:$D$27</c:f>
              <c:numCache>
                <c:ptCount val="26"/>
                <c:pt idx="0">
                  <c:v>8.866045235448563</c:v>
                </c:pt>
                <c:pt idx="1">
                  <c:v>9.737760616905774</c:v>
                </c:pt>
                <c:pt idx="2">
                  <c:v>5.9569179675053645</c:v>
                </c:pt>
                <c:pt idx="3">
                  <c:v>5.043299047960595</c:v>
                </c:pt>
                <c:pt idx="4">
                  <c:v>14.983726420293065</c:v>
                </c:pt>
                <c:pt idx="5">
                  <c:v>4.200795894717441</c:v>
                </c:pt>
                <c:pt idx="6">
                  <c:v>9.505296437753891</c:v>
                </c:pt>
                <c:pt idx="7">
                  <c:v>6.707819368315051</c:v>
                </c:pt>
                <c:pt idx="8">
                  <c:v>9.498939619722227</c:v>
                </c:pt>
                <c:pt idx="9">
                  <c:v>4.1156049852818875</c:v>
                </c:pt>
                <c:pt idx="10">
                  <c:v>4.046264131258385</c:v>
                </c:pt>
                <c:pt idx="11">
                  <c:v>9.944595324735321</c:v>
                </c:pt>
                <c:pt idx="12">
                  <c:v>4.445053729240584</c:v>
                </c:pt>
                <c:pt idx="13">
                  <c:v>1.906889156341427</c:v>
                </c:pt>
                <c:pt idx="14">
                  <c:v>1.7050203376608906</c:v>
                </c:pt>
                <c:pt idx="15">
                  <c:v>2.6817649177435294</c:v>
                </c:pt>
                <c:pt idx="16">
                  <c:v>9.60650591754869</c:v>
                </c:pt>
                <c:pt idx="17">
                  <c:v>7.827878498139577</c:v>
                </c:pt>
                <c:pt idx="18">
                  <c:v>22.18250014048416</c:v>
                </c:pt>
                <c:pt idx="19">
                  <c:v>2.9408948160873405</c:v>
                </c:pt>
                <c:pt idx="20">
                  <c:v>4.3874656140845305</c:v>
                </c:pt>
                <c:pt idx="21">
                  <c:v>1.2229229585467203</c:v>
                </c:pt>
                <c:pt idx="22">
                  <c:v>4.039926819264782</c:v>
                </c:pt>
                <c:pt idx="23">
                  <c:v>17.283962777022065</c:v>
                </c:pt>
                <c:pt idx="24">
                  <c:v>14</c:v>
                </c:pt>
                <c:pt idx="25">
                  <c:v>7.728194071474918</c:v>
                </c:pt>
              </c:numCache>
            </c:numRef>
          </c:val>
        </c:ser>
        <c:ser>
          <c:idx val="2"/>
          <c:order val="2"/>
          <c:tx>
            <c:strRef>
              <c:f>'Data for graph'!$E$1</c:f>
              <c:strCache>
                <c:ptCount val="1"/>
                <c:pt idx="0">
                  <c:v>Collected from private households 2010</c:v>
                </c:pt>
              </c:strCache>
            </c:strRef>
          </c:tx>
          <c:spPr>
            <a:solidFill>
              <a:srgbClr val="CC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graph'!$B$2:$B$27</c:f>
              <c:strCache>
                <c:ptCount val="26"/>
                <c:pt idx="0">
                  <c:v>Austria</c:v>
                </c:pt>
                <c:pt idx="1">
                  <c:v>Belgium</c:v>
                </c:pt>
                <c:pt idx="2">
                  <c:v>Bulgaria</c:v>
                </c:pt>
                <c:pt idx="3">
                  <c:v>Czech Republic</c:v>
                </c:pt>
                <c:pt idx="4">
                  <c:v>Denmark</c:v>
                </c:pt>
                <c:pt idx="5">
                  <c:v>Estonia</c:v>
                </c:pt>
                <c:pt idx="6">
                  <c:v>Finland</c:v>
                </c:pt>
                <c:pt idx="7">
                  <c:v>France</c:v>
                </c:pt>
                <c:pt idx="8">
                  <c:v>Germany</c:v>
                </c:pt>
                <c:pt idx="9">
                  <c:v>Greece</c:v>
                </c:pt>
                <c:pt idx="10">
                  <c:v>Hungary</c:v>
                </c:pt>
                <c:pt idx="11">
                  <c:v>Ireland</c:v>
                </c:pt>
                <c:pt idx="12">
                  <c:v>Italy</c:v>
                </c:pt>
                <c:pt idx="13">
                  <c:v>Latvia</c:v>
                </c:pt>
                <c:pt idx="14">
                  <c:v>Liechtenstein</c:v>
                </c:pt>
                <c:pt idx="15">
                  <c:v>Lithuania</c:v>
                </c:pt>
                <c:pt idx="16">
                  <c:v>Luxembourg</c:v>
                </c:pt>
                <c:pt idx="17">
                  <c:v>Netherlands</c:v>
                </c:pt>
                <c:pt idx="18">
                  <c:v>Norway</c:v>
                </c:pt>
                <c:pt idx="19">
                  <c:v>Poland</c:v>
                </c:pt>
                <c:pt idx="20">
                  <c:v>Portugal</c:v>
                </c:pt>
                <c:pt idx="21">
                  <c:v>Romania</c:v>
                </c:pt>
                <c:pt idx="22">
                  <c:v>Slovakia</c:v>
                </c:pt>
                <c:pt idx="23">
                  <c:v>Sweden</c:v>
                </c:pt>
                <c:pt idx="24">
                  <c:v>Switzerland</c:v>
                </c:pt>
                <c:pt idx="25">
                  <c:v>United Kingdom</c:v>
                </c:pt>
              </c:strCache>
            </c:strRef>
          </c:cat>
          <c:val>
            <c:numRef>
              <c:f>'Data for graph'!$E$2:$E$27</c:f>
              <c:numCache>
                <c:ptCount val="26"/>
                <c:pt idx="0">
                  <c:v>8.709740200040835</c:v>
                </c:pt>
                <c:pt idx="1">
                  <c:v>9.388652391326309</c:v>
                </c:pt>
                <c:pt idx="2">
                  <c:v>5.910657600569032</c:v>
                </c:pt>
                <c:pt idx="3">
                  <c:v>4.960457562155146</c:v>
                </c:pt>
                <c:pt idx="4">
                  <c:v>14.83792006053403</c:v>
                </c:pt>
                <c:pt idx="5">
                  <c:v>4.159083430152515</c:v>
                </c:pt>
                <c:pt idx="6">
                  <c:v>9.129583567149473</c:v>
                </c:pt>
                <c:pt idx="7">
                  <c:v>6.445308632664692</c:v>
                </c:pt>
                <c:pt idx="8">
                  <c:v>8.833090020975828</c:v>
                </c:pt>
                <c:pt idx="9">
                  <c:v>3.9408257392802093</c:v>
                </c:pt>
                <c:pt idx="10">
                  <c:v>3.859022336405333</c:v>
                </c:pt>
                <c:pt idx="11">
                  <c:v>8.226544555842693</c:v>
                </c:pt>
                <c:pt idx="12">
                  <c:v>4.203921463602253</c:v>
                </c:pt>
                <c:pt idx="13">
                  <c:v>1.8547625973258897</c:v>
                </c:pt>
                <c:pt idx="14">
                  <c:v>1.7050203376608906</c:v>
                </c:pt>
                <c:pt idx="15">
                  <c:v>2.651876412382072</c:v>
                </c:pt>
                <c:pt idx="16">
                  <c:v>9.455529751068585</c:v>
                </c:pt>
                <c:pt idx="17">
                  <c:v>7.304318573001768</c:v>
                </c:pt>
                <c:pt idx="18">
                  <c:v>15.898484191363918</c:v>
                </c:pt>
                <c:pt idx="19">
                  <c:v>2.7918563544229147</c:v>
                </c:pt>
                <c:pt idx="20">
                  <c:v>4.385604311753851</c:v>
                </c:pt>
                <c:pt idx="21">
                  <c:v>1.0827089095211455</c:v>
                </c:pt>
                <c:pt idx="22">
                  <c:v>3.9374369230911026</c:v>
                </c:pt>
                <c:pt idx="23">
                  <c:v>15.940484859670846</c:v>
                </c:pt>
                <c:pt idx="24">
                  <c:v>0</c:v>
                </c:pt>
                <c:pt idx="25">
                  <c:v>7.467027000290615</c:v>
                </c:pt>
              </c:numCache>
            </c:numRef>
          </c:val>
        </c:ser>
        <c:ser>
          <c:idx val="3"/>
          <c:order val="3"/>
          <c:tx>
            <c:strRef>
              <c:f>'Data for graph'!$F$1</c:f>
              <c:strCache>
                <c:ptCount val="1"/>
                <c:pt idx="0">
                  <c:v>Reuse and recycling 2010</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graph'!$B$2:$B$27</c:f>
              <c:strCache>
                <c:ptCount val="26"/>
                <c:pt idx="0">
                  <c:v>Austria</c:v>
                </c:pt>
                <c:pt idx="1">
                  <c:v>Belgium</c:v>
                </c:pt>
                <c:pt idx="2">
                  <c:v>Bulgaria</c:v>
                </c:pt>
                <c:pt idx="3">
                  <c:v>Czech Republic</c:v>
                </c:pt>
                <c:pt idx="4">
                  <c:v>Denmark</c:v>
                </c:pt>
                <c:pt idx="5">
                  <c:v>Estonia</c:v>
                </c:pt>
                <c:pt idx="6">
                  <c:v>Finland</c:v>
                </c:pt>
                <c:pt idx="7">
                  <c:v>France</c:v>
                </c:pt>
                <c:pt idx="8">
                  <c:v>Germany</c:v>
                </c:pt>
                <c:pt idx="9">
                  <c:v>Greece</c:v>
                </c:pt>
                <c:pt idx="10">
                  <c:v>Hungary</c:v>
                </c:pt>
                <c:pt idx="11">
                  <c:v>Ireland</c:v>
                </c:pt>
                <c:pt idx="12">
                  <c:v>Italy</c:v>
                </c:pt>
                <c:pt idx="13">
                  <c:v>Latvia</c:v>
                </c:pt>
                <c:pt idx="14">
                  <c:v>Liechtenstein</c:v>
                </c:pt>
                <c:pt idx="15">
                  <c:v>Lithuania</c:v>
                </c:pt>
                <c:pt idx="16">
                  <c:v>Luxembourg</c:v>
                </c:pt>
                <c:pt idx="17">
                  <c:v>Netherlands</c:v>
                </c:pt>
                <c:pt idx="18">
                  <c:v>Norway</c:v>
                </c:pt>
                <c:pt idx="19">
                  <c:v>Poland</c:v>
                </c:pt>
                <c:pt idx="20">
                  <c:v>Portugal</c:v>
                </c:pt>
                <c:pt idx="21">
                  <c:v>Romania</c:v>
                </c:pt>
                <c:pt idx="22">
                  <c:v>Slovakia</c:v>
                </c:pt>
                <c:pt idx="23">
                  <c:v>Sweden</c:v>
                </c:pt>
                <c:pt idx="24">
                  <c:v>Switzerland</c:v>
                </c:pt>
                <c:pt idx="25">
                  <c:v>United Kingdom</c:v>
                </c:pt>
              </c:strCache>
            </c:strRef>
          </c:cat>
          <c:val>
            <c:numRef>
              <c:f>'Data for graph'!$F$2:$F$27</c:f>
              <c:numCache>
                <c:ptCount val="26"/>
                <c:pt idx="0">
                  <c:v>7.085903891089145</c:v>
                </c:pt>
                <c:pt idx="1">
                  <c:v>7.8088507233227595</c:v>
                </c:pt>
                <c:pt idx="2">
                  <c:v>4.667669701773336</c:v>
                </c:pt>
                <c:pt idx="3">
                  <c:v>4.372943536731833</c:v>
                </c:pt>
                <c:pt idx="4">
                  <c:v>12.517485019164411</c:v>
                </c:pt>
                <c:pt idx="5">
                  <c:v>3.473178288326405</c:v>
                </c:pt>
                <c:pt idx="6">
                  <c:v>8.409682127776387</c:v>
                </c:pt>
                <c:pt idx="7">
                  <c:v>5.193502006824475</c:v>
                </c:pt>
                <c:pt idx="8">
                  <c:v>7.861385780590381</c:v>
                </c:pt>
                <c:pt idx="9">
                  <c:v>4.033394432503933</c:v>
                </c:pt>
                <c:pt idx="10">
                  <c:v>3.330349607222614</c:v>
                </c:pt>
                <c:pt idx="11">
                  <c:v>7.987727441406992</c:v>
                </c:pt>
                <c:pt idx="12">
                  <c:v>0</c:v>
                </c:pt>
                <c:pt idx="13">
                  <c:v>1.6072059185882774</c:v>
                </c:pt>
                <c:pt idx="14">
                  <c:v>1.7050203376608906</c:v>
                </c:pt>
                <c:pt idx="15">
                  <c:v>1.942632693699293</c:v>
                </c:pt>
                <c:pt idx="16">
                  <c:v>8.232582967179615</c:v>
                </c:pt>
                <c:pt idx="17">
                  <c:v>6.264679873995693</c:v>
                </c:pt>
                <c:pt idx="18">
                  <c:v>18.0881845309342</c:v>
                </c:pt>
                <c:pt idx="19">
                  <c:v>2.309891792532823</c:v>
                </c:pt>
                <c:pt idx="20">
                  <c:v>3.728056961115608</c:v>
                </c:pt>
                <c:pt idx="21">
                  <c:v>1.0361479487690584</c:v>
                </c:pt>
                <c:pt idx="22">
                  <c:v>3.5187398904132317</c:v>
                </c:pt>
                <c:pt idx="23">
                  <c:v>14.50536481169148</c:v>
                </c:pt>
                <c:pt idx="24">
                  <c:v>14</c:v>
                </c:pt>
                <c:pt idx="25">
                  <c:v>0</c:v>
                </c:pt>
              </c:numCache>
            </c:numRef>
          </c:val>
        </c:ser>
        <c:axId val="33556796"/>
        <c:axId val="33575709"/>
      </c:barChart>
      <c:lineChart>
        <c:grouping val="standard"/>
        <c:varyColors val="0"/>
        <c:ser>
          <c:idx val="4"/>
          <c:order val="4"/>
          <c:tx>
            <c:strRef>
              <c:f>'Data for graph'!$G$1</c:f>
              <c:strCache>
                <c:ptCount val="1"/>
                <c:pt idx="0">
                  <c:v>Collection target 2010</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linear"/>
            <c:forward val="1"/>
            <c:backward val="0.5"/>
            <c:intercept val="4"/>
            <c:dispEq val="0"/>
            <c:dispRSqr val="0"/>
          </c:trendline>
          <c:cat>
            <c:strRef>
              <c:f>'Data for graph'!$B$2:$B$29</c:f>
              <c:strCache>
                <c:ptCount val="26"/>
                <c:pt idx="0">
                  <c:v>Austria</c:v>
                </c:pt>
                <c:pt idx="1">
                  <c:v>Belgium</c:v>
                </c:pt>
                <c:pt idx="2">
                  <c:v>Bulgaria</c:v>
                </c:pt>
                <c:pt idx="3">
                  <c:v>Czech Republic</c:v>
                </c:pt>
                <c:pt idx="4">
                  <c:v>Denmark</c:v>
                </c:pt>
                <c:pt idx="5">
                  <c:v>Estonia</c:v>
                </c:pt>
                <c:pt idx="6">
                  <c:v>Finland</c:v>
                </c:pt>
                <c:pt idx="7">
                  <c:v>France</c:v>
                </c:pt>
                <c:pt idx="8">
                  <c:v>Germany</c:v>
                </c:pt>
                <c:pt idx="9">
                  <c:v>Greece</c:v>
                </c:pt>
                <c:pt idx="10">
                  <c:v>Hungary</c:v>
                </c:pt>
                <c:pt idx="11">
                  <c:v>Ireland</c:v>
                </c:pt>
                <c:pt idx="12">
                  <c:v>Italy</c:v>
                </c:pt>
                <c:pt idx="13">
                  <c:v>Latvia</c:v>
                </c:pt>
                <c:pt idx="14">
                  <c:v>Liechtenstein</c:v>
                </c:pt>
                <c:pt idx="15">
                  <c:v>Lithuania</c:v>
                </c:pt>
                <c:pt idx="16">
                  <c:v>Luxembourg</c:v>
                </c:pt>
                <c:pt idx="17">
                  <c:v>Netherlands</c:v>
                </c:pt>
                <c:pt idx="18">
                  <c:v>Norway</c:v>
                </c:pt>
                <c:pt idx="19">
                  <c:v>Poland</c:v>
                </c:pt>
                <c:pt idx="20">
                  <c:v>Portugal</c:v>
                </c:pt>
                <c:pt idx="21">
                  <c:v>Romania</c:v>
                </c:pt>
                <c:pt idx="22">
                  <c:v>Slovakia</c:v>
                </c:pt>
                <c:pt idx="23">
                  <c:v>Sweden</c:v>
                </c:pt>
                <c:pt idx="24">
                  <c:v>Switzerland</c:v>
                </c:pt>
                <c:pt idx="25">
                  <c:v>United Kingdom</c:v>
                </c:pt>
              </c:strCache>
            </c:strRef>
          </c:cat>
          <c:val>
            <c:numRef>
              <c:f>'Data for graph'!$G$2:$G$27</c:f>
              <c:numCache>
                <c:ptCount val="26"/>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numCache>
            </c:numRef>
          </c:val>
          <c:smooth val="0"/>
        </c:ser>
        <c:axId val="33556796"/>
        <c:axId val="33575709"/>
      </c:lineChart>
      <c:catAx>
        <c:axId val="3355679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defRPr>
            </a:pPr>
          </a:p>
        </c:txPr>
        <c:crossAx val="33575709"/>
        <c:crosses val="autoZero"/>
        <c:auto val="1"/>
        <c:lblOffset val="100"/>
        <c:tickLblSkip val="1"/>
        <c:noMultiLvlLbl val="0"/>
      </c:catAx>
      <c:valAx>
        <c:axId val="33575709"/>
        <c:scaling>
          <c:orientation val="minMax"/>
          <c:max val="45"/>
        </c:scaling>
        <c:axPos val="l"/>
        <c:title>
          <c:tx>
            <c:rich>
              <a:bodyPr vert="horz" rot="0" anchor="ctr"/>
              <a:lstStyle/>
              <a:p>
                <a:pPr algn="ctr">
                  <a:defRPr/>
                </a:pPr>
                <a:r>
                  <a:rPr lang="en-US" cap="none" sz="900" b="0" i="0" u="none" baseline="0">
                    <a:solidFill>
                      <a:srgbClr val="000000"/>
                    </a:solidFill>
                  </a:rPr>
                  <a:t>Kg per capita in 2010</a:t>
                </a:r>
              </a:p>
            </c:rich>
          </c:tx>
          <c:layout>
            <c:manualLayout>
              <c:xMode val="factor"/>
              <c:yMode val="factor"/>
              <c:x val="0.05225"/>
              <c:y val="0.1505"/>
            </c:manualLayout>
          </c:layout>
          <c:overlay val="0"/>
          <c:spPr>
            <a:noFill/>
            <a:ln>
              <a:noFill/>
            </a:ln>
          </c:spPr>
        </c:title>
        <c:delete val="0"/>
        <c:numFmt formatCode="General" sourceLinked="1"/>
        <c:majorTickMark val="out"/>
        <c:minorTickMark val="none"/>
        <c:tickLblPos val="nextTo"/>
        <c:spPr>
          <a:ln w="12700">
            <a:solidFill>
              <a:srgbClr val="000000"/>
            </a:solidFill>
          </a:ln>
        </c:spPr>
        <c:crossAx val="33556796"/>
        <c:crossesAt val="1"/>
        <c:crossBetween val="between"/>
        <c:dispUnits/>
      </c:valAx>
      <c:spPr>
        <a:solidFill>
          <a:srgbClr val="FFFFFF"/>
        </a:solidFill>
        <a:ln w="3175">
          <a:noFill/>
        </a:ln>
      </c:spPr>
    </c:plotArea>
    <c:legend>
      <c:legendPos val="r"/>
      <c:legendEntry>
        <c:idx val="4"/>
        <c:delete val="1"/>
      </c:legendEntry>
      <c:legendEntry>
        <c:idx val="5"/>
        <c:delete val="1"/>
      </c:legendEntry>
      <c:layout>
        <c:manualLayout>
          <c:xMode val="edge"/>
          <c:yMode val="edge"/>
          <c:x val="0.12375"/>
          <c:y val="0.92575"/>
          <c:w val="0.75975"/>
          <c:h val="0.05725"/>
        </c:manualLayout>
      </c:layout>
      <c:overlay val="0"/>
      <c:spPr>
        <a:solidFill>
          <a:srgbClr val="FFFFFF"/>
        </a:solidFill>
        <a:ln w="3175">
          <a:noFill/>
        </a:ln>
      </c:spPr>
    </c:legend>
    <c:plotVisOnly val="1"/>
    <c:dispBlanksAs val="gap"/>
    <c:showDLblsOverMax val="0"/>
  </c:chart>
  <c:spPr>
    <a:solidFill>
      <a:srgbClr val="FFFFFF"/>
    </a:solidFill>
    <a:ln w="12700">
      <a:solidFill>
        <a:srgbClr val="000000"/>
      </a:solid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0.86275</cdr:x>
      <cdr:y>0.677</cdr:y>
    </cdr:from>
    <cdr:to>
      <cdr:x>0.979</cdr:x>
      <cdr:y>0.7915</cdr:y>
    </cdr:to>
    <cdr:sp>
      <cdr:nvSpPr>
        <cdr:cNvPr id="1" name="Text Box 1"/>
        <cdr:cNvSpPr txBox="1">
          <a:spLocks noChangeArrowheads="1"/>
        </cdr:cNvSpPr>
      </cdr:nvSpPr>
      <cdr:spPr>
        <a:xfrm>
          <a:off x="10572750" y="4562475"/>
          <a:ext cx="1428750" cy="771525"/>
        </a:xfrm>
        <a:prstGeom prst="rect">
          <a:avLst/>
        </a:prstGeom>
        <a:noFill/>
        <a:ln w="9525" cmpd="sng">
          <a:noFill/>
        </a:ln>
      </cdr:spPr>
      <cdr:txBody>
        <a:bodyPr vertOverflow="clip" wrap="square" lIns="27432" tIns="22860" rIns="0" bIns="0" anchor="ctr"/>
        <a:p>
          <a:pPr algn="ctr">
            <a:defRPr/>
          </a:pPr>
          <a:r>
            <a:rPr lang="en-US" cap="none" sz="1050" b="1" i="0" u="none" baseline="0">
              <a:solidFill>
                <a:srgbClr val="000000"/>
              </a:solidFill>
              <a:latin typeface="Arial"/>
              <a:ea typeface="Arial"/>
              <a:cs typeface="Arial"/>
            </a:rPr>
            <a:t>Private households 
</a:t>
          </a:r>
          <a:r>
            <a:rPr lang="en-US" cap="none" sz="1050" b="1" i="0" u="none" baseline="0">
              <a:solidFill>
                <a:srgbClr val="000000"/>
              </a:solidFill>
              <a:latin typeface="Arial"/>
              <a:ea typeface="Arial"/>
              <a:cs typeface="Arial"/>
            </a:rPr>
            <a:t>collection target: 
</a:t>
          </a:r>
          <a:r>
            <a:rPr lang="en-US" cap="none" sz="1050" b="1" i="0" u="none" baseline="0">
              <a:solidFill>
                <a:srgbClr val="000000"/>
              </a:solidFill>
              <a:latin typeface="Arial"/>
              <a:ea typeface="Arial"/>
              <a:cs typeface="Arial"/>
            </a:rPr>
            <a:t>4 kg per capita per year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28575</xdr:rowOff>
    </xdr:from>
    <xdr:to>
      <xdr:col>14</xdr:col>
      <xdr:colOff>419100</xdr:colOff>
      <xdr:row>43</xdr:row>
      <xdr:rowOff>142875</xdr:rowOff>
    </xdr:to>
    <xdr:graphicFrame>
      <xdr:nvGraphicFramePr>
        <xdr:cNvPr id="1" name="Diagram 2"/>
        <xdr:cNvGraphicFramePr/>
      </xdr:nvGraphicFramePr>
      <xdr:xfrm>
        <a:off x="180975" y="419100"/>
        <a:ext cx="12258675" cy="675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rhe@etc.mim.dk" TargetMode="External" /><Relationship Id="rId2" Type="http://schemas.openxmlformats.org/officeDocument/2006/relationships/hyperlink" Target="http://www.cri.dk/" TargetMode="External" /><Relationship Id="rId3" Type="http://schemas.openxmlformats.org/officeDocument/2006/relationships/hyperlink" Target="http://epp.eurostat.ec.europa.eu/portal/page/portal/eurostat/home" TargetMode="External" /><Relationship Id="rId4" Type="http://schemas.openxmlformats.org/officeDocument/2006/relationships/hyperlink" Target="http://epp.eurostat.ec.europa.eu/portal/page/portal/waste/data/wastestreams/weee" TargetMode="External" /><Relationship Id="rId5" Type="http://schemas.openxmlformats.org/officeDocument/2006/relationships/hyperlink" Target="http://epp.eurostat.ec.europa.eu/portal/page/portal/eurostat/home" TargetMode="External" /><Relationship Id="rId6" Type="http://schemas.openxmlformats.org/officeDocument/2006/relationships/hyperlink" Target="http://epp.eurostat.ec.europa.eu/tgm/table.do?tab=table&amp;language=en&amp;pcode=tps00001&amp;tableSelection=1&amp;footnotes=yes&amp;labeling=labels&amp;plugin=1" TargetMode="External" /><Relationship Id="rId7" Type="http://schemas.openxmlformats.org/officeDocument/2006/relationships/comments" Target="../comments3.xml" /><Relationship Id="rId8"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35"/>
  <sheetViews>
    <sheetView zoomScalePageLayoutView="0" workbookViewId="0" topLeftCell="A1">
      <selection activeCell="H2" sqref="H2:L32"/>
    </sheetView>
  </sheetViews>
  <sheetFormatPr defaultColWidth="9.140625" defaultRowHeight="12.75"/>
  <cols>
    <col min="2" max="2" width="15.57421875" style="0" customWidth="1"/>
    <col min="3" max="14" width="12.421875" style="0" customWidth="1"/>
  </cols>
  <sheetData>
    <row r="1" spans="1:14" s="26" customFormat="1" ht="69" customHeight="1">
      <c r="A1" s="38" t="s">
        <v>49</v>
      </c>
      <c r="B1" s="38" t="s">
        <v>50</v>
      </c>
      <c r="C1" s="38" t="s">
        <v>117</v>
      </c>
      <c r="D1" s="38" t="s">
        <v>118</v>
      </c>
      <c r="E1" s="38" t="s">
        <v>119</v>
      </c>
      <c r="F1" s="38" t="s">
        <v>120</v>
      </c>
      <c r="G1" s="38" t="s">
        <v>121</v>
      </c>
      <c r="H1" s="38" t="s">
        <v>122</v>
      </c>
      <c r="I1" s="38" t="s">
        <v>123</v>
      </c>
      <c r="J1" s="38" t="s">
        <v>124</v>
      </c>
      <c r="K1" s="38" t="s">
        <v>125</v>
      </c>
      <c r="L1" s="38" t="s">
        <v>126</v>
      </c>
      <c r="M1" s="38" t="s">
        <v>127</v>
      </c>
      <c r="N1" s="38" t="s">
        <v>128</v>
      </c>
    </row>
    <row r="2" spans="1:14" ht="13.5" customHeight="1">
      <c r="A2" s="49" t="s">
        <v>91</v>
      </c>
      <c r="B2" s="49" t="s">
        <v>92</v>
      </c>
      <c r="C2" s="50">
        <v>165810</v>
      </c>
      <c r="D2" s="51">
        <v>74255.7</v>
      </c>
      <c r="E2" s="51">
        <v>72946.6</v>
      </c>
      <c r="F2" s="51">
        <v>59346.5</v>
      </c>
      <c r="G2" s="51">
        <v>8375290</v>
      </c>
      <c r="H2" s="52">
        <f>C2/G2*1000</f>
        <v>19.797523429039472</v>
      </c>
      <c r="I2" s="52">
        <f>D2/G2*1000</f>
        <v>8.866045235448563</v>
      </c>
      <c r="J2" s="52">
        <f>E2/G2*1000</f>
        <v>8.709740200040835</v>
      </c>
      <c r="K2" s="52">
        <f>F2/G2*1000</f>
        <v>7.085903891089145</v>
      </c>
      <c r="L2" s="53">
        <v>4</v>
      </c>
      <c r="M2" s="54">
        <f>F2/D2</f>
        <v>0.7992181071621438</v>
      </c>
      <c r="N2" s="54">
        <f>D2/C2</f>
        <v>0.44783607743803144</v>
      </c>
    </row>
    <row r="3" spans="1:14" ht="13.5" customHeight="1">
      <c r="A3" s="49" t="s">
        <v>81</v>
      </c>
      <c r="B3" s="49" t="s">
        <v>82</v>
      </c>
      <c r="C3" s="50">
        <v>294530</v>
      </c>
      <c r="D3" s="51">
        <v>105556.4</v>
      </c>
      <c r="E3" s="51">
        <v>101772.1</v>
      </c>
      <c r="F3" s="51">
        <v>84647.2</v>
      </c>
      <c r="G3" s="51">
        <v>10839905</v>
      </c>
      <c r="H3" s="52">
        <f>C3/G3*1000</f>
        <v>27.170902328018556</v>
      </c>
      <c r="I3" s="52">
        <f>D3/G3*1000</f>
        <v>9.737760616905774</v>
      </c>
      <c r="J3" s="52">
        <f>E3/G3*1000</f>
        <v>9.388652391326309</v>
      </c>
      <c r="K3" s="52">
        <f>F3/G3*1000</f>
        <v>7.8088507233227595</v>
      </c>
      <c r="L3" s="53">
        <v>4</v>
      </c>
      <c r="M3" s="54">
        <f aca="true" t="shared" si="0" ref="M3:M32">F3/D3</f>
        <v>0.8019144267898488</v>
      </c>
      <c r="N3" s="54">
        <f aca="true" t="shared" si="1" ref="N3:N32">D3/C3</f>
        <v>0.35838929820391807</v>
      </c>
    </row>
    <row r="4" spans="1:14" ht="13.5" customHeight="1">
      <c r="A4" s="49" t="s">
        <v>141</v>
      </c>
      <c r="B4" s="49" t="s">
        <v>142</v>
      </c>
      <c r="C4" s="79">
        <v>51207</v>
      </c>
      <c r="D4" s="51">
        <v>45056.4</v>
      </c>
      <c r="E4" s="51">
        <v>44706.5</v>
      </c>
      <c r="F4" s="51">
        <v>35304.9</v>
      </c>
      <c r="G4" s="51">
        <v>7563710</v>
      </c>
      <c r="H4" s="52">
        <f>C4/G4*1000</f>
        <v>6.770090339264726</v>
      </c>
      <c r="I4" s="52">
        <f>D4/G4*1000</f>
        <v>5.9569179675053645</v>
      </c>
      <c r="J4" s="52">
        <f>E4/G4*1000</f>
        <v>5.910657600569032</v>
      </c>
      <c r="K4" s="52">
        <f>F4/G4*1000</f>
        <v>4.667669701773336</v>
      </c>
      <c r="L4" s="53">
        <v>4</v>
      </c>
      <c r="M4" s="54">
        <f t="shared" si="0"/>
        <v>0.7835712573574454</v>
      </c>
      <c r="N4" s="54">
        <f t="shared" si="1"/>
        <v>0.8798875153787569</v>
      </c>
    </row>
    <row r="5" spans="1:14" ht="13.5" customHeight="1">
      <c r="A5" s="49" t="s">
        <v>89</v>
      </c>
      <c r="B5" s="49" t="s">
        <v>90</v>
      </c>
      <c r="C5" s="50" t="s">
        <v>164</v>
      </c>
      <c r="D5" s="50" t="s">
        <v>164</v>
      </c>
      <c r="E5" s="50" t="s">
        <v>164</v>
      </c>
      <c r="F5" s="50" t="s">
        <v>164</v>
      </c>
      <c r="G5" s="50">
        <v>819140</v>
      </c>
      <c r="H5" s="77" t="s">
        <v>164</v>
      </c>
      <c r="I5" s="77" t="s">
        <v>164</v>
      </c>
      <c r="J5" s="77" t="s">
        <v>164</v>
      </c>
      <c r="K5" s="77" t="s">
        <v>164</v>
      </c>
      <c r="L5" s="53">
        <v>4</v>
      </c>
      <c r="M5" s="77" t="s">
        <v>164</v>
      </c>
      <c r="N5" s="77" t="s">
        <v>164</v>
      </c>
    </row>
    <row r="6" spans="1:14" ht="13.5" customHeight="1">
      <c r="A6" s="49" t="s">
        <v>137</v>
      </c>
      <c r="B6" s="55" t="s">
        <v>138</v>
      </c>
      <c r="C6" s="50">
        <v>163063.3</v>
      </c>
      <c r="D6" s="51">
        <v>52989</v>
      </c>
      <c r="E6" s="51">
        <v>52118.6</v>
      </c>
      <c r="F6" s="51">
        <v>45945.7</v>
      </c>
      <c r="G6" s="51">
        <v>10506813</v>
      </c>
      <c r="H6" s="52">
        <f aca="true" t="shared" si="2" ref="H6:H13">C6/G6*1000</f>
        <v>15.519767982926886</v>
      </c>
      <c r="I6" s="52">
        <f aca="true" t="shared" si="3" ref="I6:I13">D6/G6*1000</f>
        <v>5.043299047960595</v>
      </c>
      <c r="J6" s="52">
        <f aca="true" t="shared" si="4" ref="J6:J13">E6/G6*1000</f>
        <v>4.960457562155146</v>
      </c>
      <c r="K6" s="52">
        <f aca="true" t="shared" si="5" ref="K6:K13">F6/G6*1000</f>
        <v>4.372943536731833</v>
      </c>
      <c r="L6" s="53">
        <v>4</v>
      </c>
      <c r="M6" s="54">
        <f t="shared" si="0"/>
        <v>0.8670799599916963</v>
      </c>
      <c r="N6" s="54">
        <f t="shared" si="1"/>
        <v>0.3249596935668541</v>
      </c>
    </row>
    <row r="7" spans="1:14" ht="13.5" customHeight="1">
      <c r="A7" s="49" t="s">
        <v>75</v>
      </c>
      <c r="B7" s="49" t="s">
        <v>76</v>
      </c>
      <c r="C7" s="51">
        <v>147557</v>
      </c>
      <c r="D7" s="51">
        <v>82931</v>
      </c>
      <c r="E7" s="51">
        <v>82124</v>
      </c>
      <c r="F7" s="51">
        <v>69281</v>
      </c>
      <c r="G7" s="51">
        <v>5534738</v>
      </c>
      <c r="H7" s="52">
        <f t="shared" si="2"/>
        <v>26.660159884713604</v>
      </c>
      <c r="I7" s="52">
        <f t="shared" si="3"/>
        <v>14.983726420293065</v>
      </c>
      <c r="J7" s="52">
        <f t="shared" si="4"/>
        <v>14.83792006053403</v>
      </c>
      <c r="K7" s="52">
        <f t="shared" si="5"/>
        <v>12.517485019164411</v>
      </c>
      <c r="L7" s="53">
        <v>4</v>
      </c>
      <c r="M7" s="54">
        <f t="shared" si="0"/>
        <v>0.8354053369668761</v>
      </c>
      <c r="N7" s="54">
        <f t="shared" si="1"/>
        <v>0.5620268777489377</v>
      </c>
    </row>
    <row r="8" spans="1:14" ht="13.5" customHeight="1">
      <c r="A8" s="49" t="s">
        <v>99</v>
      </c>
      <c r="B8" s="49" t="s">
        <v>100</v>
      </c>
      <c r="C8" s="51">
        <v>13199.2</v>
      </c>
      <c r="D8" s="51">
        <v>5629.6</v>
      </c>
      <c r="E8" s="51">
        <v>5573.7</v>
      </c>
      <c r="F8" s="51">
        <v>4654.5</v>
      </c>
      <c r="G8" s="51">
        <v>1340127</v>
      </c>
      <c r="H8" s="52">
        <f t="shared" si="2"/>
        <v>9.849215783280242</v>
      </c>
      <c r="I8" s="52">
        <f t="shared" si="3"/>
        <v>4.200795894717441</v>
      </c>
      <c r="J8" s="52">
        <f t="shared" si="4"/>
        <v>4.159083430152515</v>
      </c>
      <c r="K8" s="52">
        <f t="shared" si="5"/>
        <v>3.473178288326405</v>
      </c>
      <c r="L8" s="53">
        <v>4</v>
      </c>
      <c r="M8" s="54">
        <f t="shared" si="0"/>
        <v>0.8267905357396618</v>
      </c>
      <c r="N8" s="54">
        <f t="shared" si="1"/>
        <v>0.42651069761803745</v>
      </c>
    </row>
    <row r="9" spans="1:14" ht="13.5" customHeight="1">
      <c r="A9" s="49" t="s">
        <v>77</v>
      </c>
      <c r="B9" s="49" t="s">
        <v>78</v>
      </c>
      <c r="C9" s="51">
        <v>148157</v>
      </c>
      <c r="D9" s="51">
        <v>50866.9</v>
      </c>
      <c r="E9" s="51">
        <v>48856.3</v>
      </c>
      <c r="F9" s="51">
        <v>45003.8</v>
      </c>
      <c r="G9" s="51">
        <v>5351427</v>
      </c>
      <c r="H9" s="52">
        <f t="shared" si="2"/>
        <v>27.685512667929505</v>
      </c>
      <c r="I9" s="52">
        <f t="shared" si="3"/>
        <v>9.505296437753891</v>
      </c>
      <c r="J9" s="52">
        <f t="shared" si="4"/>
        <v>9.129583567149473</v>
      </c>
      <c r="K9" s="52">
        <f t="shared" si="5"/>
        <v>8.409682127776387</v>
      </c>
      <c r="L9" s="53">
        <v>4</v>
      </c>
      <c r="M9" s="54">
        <f t="shared" si="0"/>
        <v>0.8847364396100411</v>
      </c>
      <c r="N9" s="54">
        <f t="shared" si="1"/>
        <v>0.3433310609691071</v>
      </c>
    </row>
    <row r="10" spans="1:14" ht="13.5" customHeight="1">
      <c r="A10" s="49" t="s">
        <v>83</v>
      </c>
      <c r="B10" s="49" t="s">
        <v>84</v>
      </c>
      <c r="C10" s="50">
        <v>1635493</v>
      </c>
      <c r="D10" s="51">
        <v>433959</v>
      </c>
      <c r="E10" s="51">
        <v>416976</v>
      </c>
      <c r="F10" s="51">
        <v>335991</v>
      </c>
      <c r="G10" s="51">
        <v>64694497</v>
      </c>
      <c r="H10" s="52">
        <f t="shared" si="2"/>
        <v>25.28024910681352</v>
      </c>
      <c r="I10" s="52">
        <f t="shared" si="3"/>
        <v>6.707819368315051</v>
      </c>
      <c r="J10" s="52">
        <f t="shared" si="4"/>
        <v>6.445308632664692</v>
      </c>
      <c r="K10" s="52">
        <f t="shared" si="5"/>
        <v>5.193502006824475</v>
      </c>
      <c r="L10" s="53">
        <v>4</v>
      </c>
      <c r="M10" s="54">
        <f t="shared" si="0"/>
        <v>0.7742459541108723</v>
      </c>
      <c r="N10" s="54">
        <f t="shared" si="1"/>
        <v>0.26533834140531326</v>
      </c>
    </row>
    <row r="11" spans="1:14" ht="13.5" customHeight="1">
      <c r="A11" s="49" t="s">
        <v>87</v>
      </c>
      <c r="B11" s="49" t="s">
        <v>88</v>
      </c>
      <c r="C11" s="51">
        <v>1730794.1</v>
      </c>
      <c r="D11" s="51">
        <v>777034.7</v>
      </c>
      <c r="E11" s="51">
        <v>722566.7</v>
      </c>
      <c r="F11" s="51">
        <v>643079.1</v>
      </c>
      <c r="G11" s="51">
        <v>81802257</v>
      </c>
      <c r="H11" s="52">
        <f t="shared" si="2"/>
        <v>21.158268285922723</v>
      </c>
      <c r="I11" s="52">
        <f t="shared" si="3"/>
        <v>9.498939619722227</v>
      </c>
      <c r="J11" s="52">
        <f t="shared" si="4"/>
        <v>8.833090020975828</v>
      </c>
      <c r="K11" s="52">
        <f t="shared" si="5"/>
        <v>7.861385780590381</v>
      </c>
      <c r="L11" s="53">
        <v>4</v>
      </c>
      <c r="M11" s="54">
        <f t="shared" si="0"/>
        <v>0.8276066693031856</v>
      </c>
      <c r="N11" s="54">
        <f t="shared" si="1"/>
        <v>0.44894693135364855</v>
      </c>
    </row>
    <row r="12" spans="1:14" ht="13.5" customHeight="1">
      <c r="A12" s="49" t="s">
        <v>95</v>
      </c>
      <c r="B12" s="49" t="s">
        <v>96</v>
      </c>
      <c r="C12" s="51">
        <v>178260</v>
      </c>
      <c r="D12" s="51">
        <v>46527.4</v>
      </c>
      <c r="E12" s="51">
        <v>44551.5</v>
      </c>
      <c r="F12" s="51">
        <v>45598</v>
      </c>
      <c r="G12" s="51">
        <v>11305118</v>
      </c>
      <c r="H12" s="52">
        <f t="shared" si="2"/>
        <v>15.768079554764489</v>
      </c>
      <c r="I12" s="52">
        <f t="shared" si="3"/>
        <v>4.1156049852818875</v>
      </c>
      <c r="J12" s="52">
        <f t="shared" si="4"/>
        <v>3.9408257392802093</v>
      </c>
      <c r="K12" s="52">
        <f t="shared" si="5"/>
        <v>4.033394432503933</v>
      </c>
      <c r="L12" s="53">
        <v>4</v>
      </c>
      <c r="M12" s="54">
        <f t="shared" si="0"/>
        <v>0.9800246736331709</v>
      </c>
      <c r="N12" s="54">
        <f t="shared" si="1"/>
        <v>0.26100863906653204</v>
      </c>
    </row>
    <row r="13" spans="1:14" ht="13.5" customHeight="1">
      <c r="A13" s="49" t="s">
        <v>103</v>
      </c>
      <c r="B13" s="49" t="s">
        <v>104</v>
      </c>
      <c r="C13" s="50">
        <v>124178</v>
      </c>
      <c r="D13" s="51">
        <v>40520.6</v>
      </c>
      <c r="E13" s="51">
        <v>38645.5</v>
      </c>
      <c r="F13" s="51">
        <v>33351.2</v>
      </c>
      <c r="G13" s="51">
        <v>10014324</v>
      </c>
      <c r="H13" s="52">
        <f t="shared" si="2"/>
        <v>12.400038185303371</v>
      </c>
      <c r="I13" s="52">
        <f t="shared" si="3"/>
        <v>4.046264131258385</v>
      </c>
      <c r="J13" s="52">
        <f t="shared" si="4"/>
        <v>3.859022336405333</v>
      </c>
      <c r="K13" s="52">
        <f t="shared" si="5"/>
        <v>3.330349607222614</v>
      </c>
      <c r="L13" s="53">
        <v>4</v>
      </c>
      <c r="M13" s="54">
        <f t="shared" si="0"/>
        <v>0.8230677729352477</v>
      </c>
      <c r="N13" s="54">
        <f t="shared" si="1"/>
        <v>0.32631061862809835</v>
      </c>
    </row>
    <row r="14" spans="1:14" ht="13.5" customHeight="1">
      <c r="A14" s="49" t="s">
        <v>145</v>
      </c>
      <c r="B14" s="49" t="s">
        <v>146</v>
      </c>
      <c r="C14" s="50" t="s">
        <v>164</v>
      </c>
      <c r="D14" s="50" t="s">
        <v>164</v>
      </c>
      <c r="E14" s="50" t="s">
        <v>164</v>
      </c>
      <c r="F14" s="50" t="s">
        <v>164</v>
      </c>
      <c r="G14" s="50">
        <v>317630</v>
      </c>
      <c r="H14" s="77" t="s">
        <v>164</v>
      </c>
      <c r="I14" s="77" t="s">
        <v>164</v>
      </c>
      <c r="J14" s="77" t="s">
        <v>164</v>
      </c>
      <c r="K14" s="77" t="s">
        <v>164</v>
      </c>
      <c r="L14" s="53">
        <v>4</v>
      </c>
      <c r="M14" s="77" t="s">
        <v>164</v>
      </c>
      <c r="N14" s="77" t="s">
        <v>164</v>
      </c>
    </row>
    <row r="15" spans="1:14" ht="13.5" customHeight="1">
      <c r="A15" s="49" t="s">
        <v>133</v>
      </c>
      <c r="B15" s="49" t="s">
        <v>134</v>
      </c>
      <c r="C15" s="50">
        <v>96360</v>
      </c>
      <c r="D15" s="51">
        <v>44431</v>
      </c>
      <c r="E15" s="51">
        <v>36755</v>
      </c>
      <c r="F15" s="51">
        <v>35688</v>
      </c>
      <c r="G15" s="51">
        <v>4467854</v>
      </c>
      <c r="H15" s="52">
        <f>C15/G15*1000</f>
        <v>21.567401262440537</v>
      </c>
      <c r="I15" s="52">
        <f aca="true" t="shared" si="6" ref="I15:I20">D15/G15*1000</f>
        <v>9.944595324735321</v>
      </c>
      <c r="J15" s="52">
        <f aca="true" t="shared" si="7" ref="J15:J20">E15/G15*1000</f>
        <v>8.226544555842693</v>
      </c>
      <c r="K15" s="52">
        <f>F15/G15*1000</f>
        <v>7.987727441406992</v>
      </c>
      <c r="L15" s="53">
        <v>4</v>
      </c>
      <c r="M15" s="54">
        <f t="shared" si="0"/>
        <v>0.8032229749499223</v>
      </c>
      <c r="N15" s="54">
        <f t="shared" si="1"/>
        <v>0.46109381486093814</v>
      </c>
    </row>
    <row r="16" spans="1:14" ht="13.5" customHeight="1">
      <c r="A16" s="49" t="s">
        <v>115</v>
      </c>
      <c r="B16" s="49" t="s">
        <v>116</v>
      </c>
      <c r="C16" s="51">
        <v>1117406</v>
      </c>
      <c r="D16" s="51">
        <v>268216</v>
      </c>
      <c r="E16" s="51">
        <v>253666</v>
      </c>
      <c r="F16" s="50" t="s">
        <v>164</v>
      </c>
      <c r="G16" s="50">
        <v>60340328</v>
      </c>
      <c r="H16" s="52">
        <f>C16/G16*1000</f>
        <v>18.51839453043742</v>
      </c>
      <c r="I16" s="52">
        <f t="shared" si="6"/>
        <v>4.445053729240584</v>
      </c>
      <c r="J16" s="52">
        <f t="shared" si="7"/>
        <v>4.203921463602253</v>
      </c>
      <c r="K16" s="77" t="s">
        <v>164</v>
      </c>
      <c r="L16" s="53">
        <v>4</v>
      </c>
      <c r="M16" s="77" t="s">
        <v>164</v>
      </c>
      <c r="N16" s="54">
        <f t="shared" si="1"/>
        <v>0.2400345084955692</v>
      </c>
    </row>
    <row r="17" spans="1:14" ht="13.5" customHeight="1">
      <c r="A17" s="49" t="s">
        <v>139</v>
      </c>
      <c r="B17" s="49" t="s">
        <v>140</v>
      </c>
      <c r="C17" s="50">
        <v>15290</v>
      </c>
      <c r="D17" s="51">
        <v>4287.4</v>
      </c>
      <c r="E17" s="51">
        <v>4170.2</v>
      </c>
      <c r="F17" s="51">
        <v>3613.6</v>
      </c>
      <c r="G17" s="51">
        <v>2248374</v>
      </c>
      <c r="H17" s="52">
        <f>C17/G17*1000</f>
        <v>6.800470028562863</v>
      </c>
      <c r="I17" s="52">
        <f t="shared" si="6"/>
        <v>1.906889156341427</v>
      </c>
      <c r="J17" s="52">
        <f t="shared" si="7"/>
        <v>1.8547625973258897</v>
      </c>
      <c r="K17" s="52">
        <f>F17/G17*1000</f>
        <v>1.6072059185882774</v>
      </c>
      <c r="L17" s="53">
        <v>4</v>
      </c>
      <c r="M17" s="54">
        <f t="shared" si="0"/>
        <v>0.8428418155525493</v>
      </c>
      <c r="N17" s="54">
        <f t="shared" si="1"/>
        <v>0.28040549378678875</v>
      </c>
    </row>
    <row r="18" spans="1:14" ht="13.5" customHeight="1">
      <c r="A18" s="49" t="s">
        <v>143</v>
      </c>
      <c r="B18" s="49" t="s">
        <v>144</v>
      </c>
      <c r="C18" s="50" t="s">
        <v>164</v>
      </c>
      <c r="D18" s="51">
        <v>61.2</v>
      </c>
      <c r="E18" s="51">
        <v>61.2</v>
      </c>
      <c r="F18" s="51">
        <v>61.2</v>
      </c>
      <c r="G18" s="51">
        <v>35894</v>
      </c>
      <c r="H18" s="77" t="s">
        <v>164</v>
      </c>
      <c r="I18" s="52">
        <f t="shared" si="6"/>
        <v>1.7050203376608906</v>
      </c>
      <c r="J18" s="52">
        <f t="shared" si="7"/>
        <v>1.7050203376608906</v>
      </c>
      <c r="K18" s="52">
        <f>F18/G18*1000</f>
        <v>1.7050203376608906</v>
      </c>
      <c r="L18" s="53">
        <v>4</v>
      </c>
      <c r="M18" s="54">
        <f t="shared" si="0"/>
        <v>1</v>
      </c>
      <c r="N18" s="77" t="s">
        <v>164</v>
      </c>
    </row>
    <row r="19" spans="1:14" ht="13.5" customHeight="1">
      <c r="A19" s="49" t="s">
        <v>97</v>
      </c>
      <c r="B19" s="49" t="s">
        <v>98</v>
      </c>
      <c r="C19" s="51">
        <v>23994</v>
      </c>
      <c r="D19" s="51">
        <v>8927.7</v>
      </c>
      <c r="E19" s="51">
        <v>8828.2</v>
      </c>
      <c r="F19" s="51">
        <v>6467.1</v>
      </c>
      <c r="G19" s="51">
        <v>3329039</v>
      </c>
      <c r="H19" s="52">
        <f>C19/G19*1000</f>
        <v>7.207485403445259</v>
      </c>
      <c r="I19" s="52">
        <f t="shared" si="6"/>
        <v>2.6817649177435294</v>
      </c>
      <c r="J19" s="52">
        <f t="shared" si="7"/>
        <v>2.651876412382072</v>
      </c>
      <c r="K19" s="52">
        <f>F19/G19*1000</f>
        <v>1.942632693699293</v>
      </c>
      <c r="L19" s="53">
        <v>4</v>
      </c>
      <c r="M19" s="54">
        <f t="shared" si="0"/>
        <v>0.7243859000638462</v>
      </c>
      <c r="N19" s="54">
        <f t="shared" si="1"/>
        <v>0.37208052013003257</v>
      </c>
    </row>
    <row r="20" spans="1:14" ht="13.5" customHeight="1">
      <c r="A20" s="49" t="s">
        <v>93</v>
      </c>
      <c r="B20" s="49" t="s">
        <v>94</v>
      </c>
      <c r="C20" s="50">
        <v>17020</v>
      </c>
      <c r="D20" s="51">
        <v>4823.1</v>
      </c>
      <c r="E20" s="51">
        <v>4747.3</v>
      </c>
      <c r="F20" s="51">
        <v>4133.3</v>
      </c>
      <c r="G20" s="51">
        <v>502066</v>
      </c>
      <c r="H20" s="52">
        <f>C20/G20*1000</f>
        <v>33.89992550780176</v>
      </c>
      <c r="I20" s="52">
        <f t="shared" si="6"/>
        <v>9.60650591754869</v>
      </c>
      <c r="J20" s="52">
        <f t="shared" si="7"/>
        <v>9.455529751068585</v>
      </c>
      <c r="K20" s="52">
        <f>F20/G20*1000</f>
        <v>8.232582967179615</v>
      </c>
      <c r="L20" s="53">
        <v>4</v>
      </c>
      <c r="M20" s="54">
        <f t="shared" si="0"/>
        <v>0.8569799506541436</v>
      </c>
      <c r="N20" s="54">
        <f t="shared" si="1"/>
        <v>0.2833783783783784</v>
      </c>
    </row>
    <row r="21" spans="1:14" ht="13.5" customHeight="1">
      <c r="A21" s="49" t="s">
        <v>147</v>
      </c>
      <c r="B21" s="49" t="s">
        <v>148</v>
      </c>
      <c r="C21" s="50">
        <v>14291</v>
      </c>
      <c r="D21" s="51">
        <v>1535</v>
      </c>
      <c r="E21" s="51">
        <v>1394</v>
      </c>
      <c r="F21" s="50" t="s">
        <v>164</v>
      </c>
      <c r="G21" s="50">
        <v>414372</v>
      </c>
      <c r="H21" s="77" t="s">
        <v>164</v>
      </c>
      <c r="I21" s="77" t="s">
        <v>164</v>
      </c>
      <c r="J21" s="77" t="s">
        <v>164</v>
      </c>
      <c r="K21" s="77" t="s">
        <v>164</v>
      </c>
      <c r="L21" s="53">
        <v>4</v>
      </c>
      <c r="M21" s="77" t="s">
        <v>164</v>
      </c>
      <c r="N21" s="54">
        <f t="shared" si="1"/>
        <v>0.10741025820446434</v>
      </c>
    </row>
    <row r="22" spans="1:14" ht="13.5" customHeight="1">
      <c r="A22" s="49" t="s">
        <v>109</v>
      </c>
      <c r="B22" s="49" t="s">
        <v>110</v>
      </c>
      <c r="C22" s="50" t="s">
        <v>164</v>
      </c>
      <c r="D22" s="51">
        <v>129747</v>
      </c>
      <c r="E22" s="51">
        <v>121069</v>
      </c>
      <c r="F22" s="51">
        <v>103837</v>
      </c>
      <c r="G22" s="51">
        <v>16574989</v>
      </c>
      <c r="H22" s="77" t="s">
        <v>164</v>
      </c>
      <c r="I22" s="52">
        <f aca="true" t="shared" si="8" ref="I22:I27">D22/G22*1000</f>
        <v>7.827878498139577</v>
      </c>
      <c r="J22" s="52">
        <f aca="true" t="shared" si="9" ref="J22:J27">E22/G22*1000</f>
        <v>7.304318573001768</v>
      </c>
      <c r="K22" s="52">
        <f aca="true" t="shared" si="10" ref="K22:K27">F22/G22*1000</f>
        <v>6.264679873995693</v>
      </c>
      <c r="L22" s="53">
        <v>4</v>
      </c>
      <c r="M22" s="54">
        <f t="shared" si="0"/>
        <v>0.8003036679075431</v>
      </c>
      <c r="N22" s="77" t="s">
        <v>164</v>
      </c>
    </row>
    <row r="23" spans="1:14" ht="13.5" customHeight="1">
      <c r="A23" s="49" t="s">
        <v>73</v>
      </c>
      <c r="B23" s="49" t="s">
        <v>74</v>
      </c>
      <c r="C23" s="50">
        <v>181579</v>
      </c>
      <c r="D23" s="51">
        <v>107767</v>
      </c>
      <c r="E23" s="51">
        <v>77238</v>
      </c>
      <c r="F23" s="51">
        <v>87876</v>
      </c>
      <c r="G23" s="51">
        <v>4858199</v>
      </c>
      <c r="H23" s="52">
        <f>C23/G23*1000</f>
        <v>37.37578473010265</v>
      </c>
      <c r="I23" s="52">
        <f t="shared" si="8"/>
        <v>22.18250014048416</v>
      </c>
      <c r="J23" s="52">
        <f t="shared" si="9"/>
        <v>15.898484191363918</v>
      </c>
      <c r="K23" s="52">
        <f t="shared" si="10"/>
        <v>18.0881845309342</v>
      </c>
      <c r="L23" s="53">
        <v>4</v>
      </c>
      <c r="M23" s="54">
        <f t="shared" si="0"/>
        <v>0.8154258724841557</v>
      </c>
      <c r="N23" s="54">
        <f t="shared" si="1"/>
        <v>0.5934992482610875</v>
      </c>
    </row>
    <row r="24" spans="1:14" ht="13.5" customHeight="1">
      <c r="A24" s="49" t="s">
        <v>85</v>
      </c>
      <c r="B24" s="49" t="s">
        <v>86</v>
      </c>
      <c r="C24" s="51">
        <v>487108</v>
      </c>
      <c r="D24" s="51">
        <v>112246.1</v>
      </c>
      <c r="E24" s="51">
        <v>106557.7</v>
      </c>
      <c r="F24" s="51">
        <v>88162.4</v>
      </c>
      <c r="G24" s="51">
        <v>38167329</v>
      </c>
      <c r="H24" s="52">
        <f>C24/G24*1000</f>
        <v>12.762433546240556</v>
      </c>
      <c r="I24" s="52">
        <f t="shared" si="8"/>
        <v>2.9408948160873405</v>
      </c>
      <c r="J24" s="52">
        <f t="shared" si="9"/>
        <v>2.7918563544229147</v>
      </c>
      <c r="K24" s="52">
        <f t="shared" si="10"/>
        <v>2.309891792532823</v>
      </c>
      <c r="L24" s="53">
        <v>4</v>
      </c>
      <c r="M24" s="54">
        <f t="shared" si="0"/>
        <v>0.7854384250321391</v>
      </c>
      <c r="N24" s="54">
        <f t="shared" si="1"/>
        <v>0.23043370258751653</v>
      </c>
    </row>
    <row r="25" spans="1:14" ht="13.5" customHeight="1">
      <c r="A25" s="49" t="s">
        <v>107</v>
      </c>
      <c r="B25" s="49" t="s">
        <v>108</v>
      </c>
      <c r="C25" s="51">
        <v>157065</v>
      </c>
      <c r="D25" s="51">
        <v>46672.6</v>
      </c>
      <c r="E25" s="51">
        <v>46652.8</v>
      </c>
      <c r="F25" s="51">
        <v>39658</v>
      </c>
      <c r="G25" s="51">
        <v>10637713</v>
      </c>
      <c r="H25" s="52">
        <f>C25/G25*1000</f>
        <v>14.764921745867744</v>
      </c>
      <c r="I25" s="52">
        <f t="shared" si="8"/>
        <v>4.3874656140845305</v>
      </c>
      <c r="J25" s="52">
        <f t="shared" si="9"/>
        <v>4.385604311753851</v>
      </c>
      <c r="K25" s="52">
        <f t="shared" si="10"/>
        <v>3.728056961115608</v>
      </c>
      <c r="L25" s="53">
        <v>4</v>
      </c>
      <c r="M25" s="54">
        <f t="shared" si="0"/>
        <v>0.8497062516337209</v>
      </c>
      <c r="N25" s="54">
        <f t="shared" si="1"/>
        <v>0.29715468118294974</v>
      </c>
    </row>
    <row r="26" spans="1:14" ht="13.5" customHeight="1">
      <c r="A26" s="49" t="s">
        <v>113</v>
      </c>
      <c r="B26" s="49" t="s">
        <v>114</v>
      </c>
      <c r="C26" s="50">
        <v>151317</v>
      </c>
      <c r="D26" s="51">
        <v>26246.6</v>
      </c>
      <c r="E26" s="51">
        <v>23237.3</v>
      </c>
      <c r="F26" s="51">
        <v>22238</v>
      </c>
      <c r="G26" s="51">
        <v>21462186</v>
      </c>
      <c r="H26" s="52">
        <f>C26/G26*1000</f>
        <v>7.050400178248386</v>
      </c>
      <c r="I26" s="52">
        <f t="shared" si="8"/>
        <v>1.2229229585467203</v>
      </c>
      <c r="J26" s="52">
        <f t="shared" si="9"/>
        <v>1.0827089095211455</v>
      </c>
      <c r="K26" s="52">
        <f t="shared" si="10"/>
        <v>1.0361479487690584</v>
      </c>
      <c r="L26" s="53">
        <v>4</v>
      </c>
      <c r="M26" s="54">
        <f t="shared" si="0"/>
        <v>0.8472716466132757</v>
      </c>
      <c r="N26" s="54">
        <f t="shared" si="1"/>
        <v>0.17345440366911846</v>
      </c>
    </row>
    <row r="27" spans="1:14" ht="13.5" customHeight="1">
      <c r="A27" s="49" t="s">
        <v>111</v>
      </c>
      <c r="B27" s="49" t="s">
        <v>112</v>
      </c>
      <c r="C27" s="50">
        <v>49252</v>
      </c>
      <c r="D27" s="51">
        <v>21916.3</v>
      </c>
      <c r="E27" s="51">
        <v>21360.3</v>
      </c>
      <c r="F27" s="51">
        <v>19088.9</v>
      </c>
      <c r="G27" s="51">
        <v>5424925</v>
      </c>
      <c r="H27" s="52">
        <f>C27/G27*1000</f>
        <v>9.078835191269926</v>
      </c>
      <c r="I27" s="52">
        <f t="shared" si="8"/>
        <v>4.039926819264782</v>
      </c>
      <c r="J27" s="52">
        <f t="shared" si="9"/>
        <v>3.9374369230911026</v>
      </c>
      <c r="K27" s="52">
        <f t="shared" si="10"/>
        <v>3.5187398904132317</v>
      </c>
      <c r="L27" s="53">
        <v>4</v>
      </c>
      <c r="M27" s="54">
        <f t="shared" si="0"/>
        <v>0.8709909975680202</v>
      </c>
      <c r="N27" s="54">
        <f t="shared" si="1"/>
        <v>0.44498294485503126</v>
      </c>
    </row>
    <row r="28" spans="1:14" ht="13.5" customHeight="1">
      <c r="A28" s="49" t="s">
        <v>101</v>
      </c>
      <c r="B28" s="49" t="s">
        <v>102</v>
      </c>
      <c r="C28" s="50">
        <v>28441</v>
      </c>
      <c r="D28" s="51">
        <v>8673.6</v>
      </c>
      <c r="E28" s="51">
        <v>8255.3</v>
      </c>
      <c r="F28" s="51">
        <v>6805.5</v>
      </c>
      <c r="G28" s="51">
        <v>2046976</v>
      </c>
      <c r="H28" s="77" t="s">
        <v>164</v>
      </c>
      <c r="I28" s="77" t="s">
        <v>164</v>
      </c>
      <c r="J28" s="77" t="s">
        <v>164</v>
      </c>
      <c r="K28" s="77" t="s">
        <v>164</v>
      </c>
      <c r="L28" s="53">
        <v>4</v>
      </c>
      <c r="M28" s="54">
        <f t="shared" si="0"/>
        <v>0.7846223021582733</v>
      </c>
      <c r="N28" s="54">
        <f t="shared" si="1"/>
        <v>0.3049681797405155</v>
      </c>
    </row>
    <row r="29" spans="1:14" ht="13.5" customHeight="1">
      <c r="A29" s="49" t="s">
        <v>105</v>
      </c>
      <c r="B29" s="49" t="s">
        <v>106</v>
      </c>
      <c r="C29" s="50" t="s">
        <v>164</v>
      </c>
      <c r="D29" s="50" t="s">
        <v>164</v>
      </c>
      <c r="E29" s="50" t="s">
        <v>164</v>
      </c>
      <c r="F29" s="50" t="s">
        <v>164</v>
      </c>
      <c r="G29" s="50">
        <v>45989016</v>
      </c>
      <c r="H29" s="77" t="s">
        <v>164</v>
      </c>
      <c r="I29" s="77" t="s">
        <v>164</v>
      </c>
      <c r="J29" s="77" t="s">
        <v>164</v>
      </c>
      <c r="K29" s="77" t="s">
        <v>164</v>
      </c>
      <c r="L29" s="53">
        <v>4</v>
      </c>
      <c r="M29" s="77" t="s">
        <v>164</v>
      </c>
      <c r="N29" s="77" t="s">
        <v>164</v>
      </c>
    </row>
    <row r="30" spans="1:14" ht="13.5" customHeight="1">
      <c r="A30" s="49" t="s">
        <v>79</v>
      </c>
      <c r="B30" s="49" t="s">
        <v>80</v>
      </c>
      <c r="C30" s="51">
        <v>232403</v>
      </c>
      <c r="D30" s="51">
        <v>161444</v>
      </c>
      <c r="E30" s="51">
        <v>148895</v>
      </c>
      <c r="F30" s="51">
        <v>135490</v>
      </c>
      <c r="G30" s="51">
        <v>9340682</v>
      </c>
      <c r="H30" s="52">
        <f>C30/G30*1000</f>
        <v>24.880731406978633</v>
      </c>
      <c r="I30" s="52">
        <f>D30/G30*1000</f>
        <v>17.283962777022065</v>
      </c>
      <c r="J30" s="52">
        <f>E30/G30*1000</f>
        <v>15.940484859670846</v>
      </c>
      <c r="K30" s="52">
        <f>F30/G30*1000</f>
        <v>14.50536481169148</v>
      </c>
      <c r="L30" s="53">
        <v>4</v>
      </c>
      <c r="M30" s="54">
        <f t="shared" si="0"/>
        <v>0.83923837367756</v>
      </c>
      <c r="N30" s="54">
        <f t="shared" si="1"/>
        <v>0.6946726161022018</v>
      </c>
    </row>
    <row r="31" spans="1:14" ht="13.5" customHeight="1">
      <c r="A31" s="49" t="s">
        <v>165</v>
      </c>
      <c r="B31" s="49" t="s">
        <v>166</v>
      </c>
      <c r="C31" s="50" t="s">
        <v>164</v>
      </c>
      <c r="D31" s="51">
        <v>107730</v>
      </c>
      <c r="E31" s="50" t="s">
        <v>164</v>
      </c>
      <c r="F31" s="50">
        <v>107730</v>
      </c>
      <c r="G31" s="50">
        <v>7785806</v>
      </c>
      <c r="H31" s="77" t="s">
        <v>164</v>
      </c>
      <c r="I31" s="52">
        <v>14</v>
      </c>
      <c r="J31" s="52" t="s">
        <v>164</v>
      </c>
      <c r="K31" s="52">
        <v>14</v>
      </c>
      <c r="L31" s="54" t="s">
        <v>164</v>
      </c>
      <c r="M31" s="54">
        <f t="shared" si="0"/>
        <v>1</v>
      </c>
      <c r="N31" s="77" t="s">
        <v>164</v>
      </c>
    </row>
    <row r="32" spans="1:14" ht="12.75">
      <c r="A32" s="49" t="s">
        <v>135</v>
      </c>
      <c r="B32" s="55" t="s">
        <v>136</v>
      </c>
      <c r="C32" s="50">
        <v>1534579</v>
      </c>
      <c r="D32" s="51">
        <v>479356.4</v>
      </c>
      <c r="E32" s="51">
        <v>463157</v>
      </c>
      <c r="F32" s="51">
        <v>366218.4</v>
      </c>
      <c r="G32" s="51">
        <v>62026962</v>
      </c>
      <c r="H32" s="52">
        <f>C32/G32*1000</f>
        <v>24.74051526173408</v>
      </c>
      <c r="I32" s="52">
        <f>D32/G32*1000</f>
        <v>7.728194071474918</v>
      </c>
      <c r="J32" s="52">
        <f>E32/G32*1000</f>
        <v>7.467027000290615</v>
      </c>
      <c r="K32" s="52">
        <f>F32/G32*1000</f>
        <v>5.9041808302653935</v>
      </c>
      <c r="L32" s="53">
        <v>4</v>
      </c>
      <c r="M32" s="54">
        <f t="shared" si="0"/>
        <v>0.7639793690039395</v>
      </c>
      <c r="N32" s="54">
        <f t="shared" si="1"/>
        <v>0.3123699724810518</v>
      </c>
    </row>
    <row r="34" spans="1:2" ht="12.75">
      <c r="A34" s="47" t="s">
        <v>132</v>
      </c>
      <c r="B34" s="45" t="s">
        <v>181</v>
      </c>
    </row>
    <row r="35" spans="1:2" ht="12.75">
      <c r="A35" s="48"/>
      <c r="B35" s="45" t="s">
        <v>183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15"/>
  <sheetViews>
    <sheetView zoomScalePageLayoutView="0" workbookViewId="0" topLeftCell="A1">
      <selection activeCell="C22" sqref="C22"/>
    </sheetView>
  </sheetViews>
  <sheetFormatPr defaultColWidth="9.140625" defaultRowHeight="12.75"/>
  <cols>
    <col min="3" max="3" width="10.57421875" style="0" customWidth="1"/>
    <col min="4" max="4" width="10.7109375" style="0" customWidth="1"/>
    <col min="5" max="5" width="11.00390625" style="0" customWidth="1"/>
    <col min="6" max="6" width="12.00390625" style="0" customWidth="1"/>
    <col min="7" max="7" width="3.140625" style="0" customWidth="1"/>
    <col min="8" max="8" width="11.7109375" style="0" customWidth="1"/>
    <col min="9" max="9" width="2.7109375" style="0" customWidth="1"/>
    <col min="10" max="10" width="11.421875" style="0" customWidth="1"/>
    <col min="11" max="11" width="11.8515625" style="0" customWidth="1"/>
    <col min="12" max="12" width="11.7109375" style="0" customWidth="1"/>
    <col min="13" max="13" width="12.140625" style="0" customWidth="1"/>
    <col min="14" max="14" width="2.8515625" style="0" customWidth="1"/>
    <col min="15" max="15" width="11.28125" style="0" customWidth="1"/>
    <col min="17" max="17" width="10.57421875" style="0" customWidth="1"/>
  </cols>
  <sheetData>
    <row r="1" spans="1:18" ht="12.75">
      <c r="A1" s="1"/>
      <c r="B1" s="1"/>
      <c r="C1" s="1"/>
      <c r="D1" s="1"/>
      <c r="E1" s="1"/>
      <c r="F1" s="1"/>
      <c r="G1" s="1"/>
      <c r="H1" s="1"/>
      <c r="I1" s="1"/>
      <c r="J1" s="1"/>
      <c r="K1" s="1"/>
      <c r="L1" s="1"/>
      <c r="M1" s="1"/>
      <c r="N1" s="1"/>
      <c r="O1" s="1"/>
      <c r="P1" s="1"/>
      <c r="Q1" s="1"/>
      <c r="R1" s="29"/>
    </row>
    <row r="2" spans="1:18" ht="12.75">
      <c r="A2" s="39" t="s">
        <v>12</v>
      </c>
      <c r="B2" s="40" t="s">
        <v>190</v>
      </c>
      <c r="C2" s="34"/>
      <c r="D2" s="1"/>
      <c r="E2" s="1"/>
      <c r="F2" s="1"/>
      <c r="G2" s="1"/>
      <c r="H2" s="1"/>
      <c r="I2" s="1"/>
      <c r="J2" s="1"/>
      <c r="K2" s="1"/>
      <c r="L2" s="1"/>
      <c r="M2" s="1"/>
      <c r="N2" s="1"/>
      <c r="O2" s="1"/>
      <c r="P2" s="1"/>
      <c r="Q2" s="1"/>
      <c r="R2" s="29"/>
    </row>
    <row r="3" spans="1:18" ht="12.75">
      <c r="A3" s="39" t="s">
        <v>129</v>
      </c>
      <c r="B3" s="80">
        <v>2010</v>
      </c>
      <c r="C3" s="1"/>
      <c r="D3" s="1"/>
      <c r="E3" s="1"/>
      <c r="F3" s="1"/>
      <c r="G3" s="1"/>
      <c r="H3" s="1"/>
      <c r="I3" s="1"/>
      <c r="J3" s="1"/>
      <c r="K3" s="1"/>
      <c r="L3" s="1"/>
      <c r="M3" s="1"/>
      <c r="N3" s="1"/>
      <c r="O3" s="1"/>
      <c r="P3" s="1"/>
      <c r="Q3" s="1"/>
      <c r="R3" s="29"/>
    </row>
    <row r="4" spans="1:18" ht="12.75">
      <c r="A4" s="1"/>
      <c r="B4" s="41" t="s">
        <v>130</v>
      </c>
      <c r="C4" s="1"/>
      <c r="D4" s="1"/>
      <c r="E4" s="1"/>
      <c r="F4" s="1"/>
      <c r="G4" s="1"/>
      <c r="H4" s="1"/>
      <c r="I4" s="1"/>
      <c r="J4" s="1"/>
      <c r="K4" s="1"/>
      <c r="L4" s="1"/>
      <c r="M4" s="1"/>
      <c r="N4" s="1"/>
      <c r="O4" s="1"/>
      <c r="P4" s="1"/>
      <c r="Q4" s="1"/>
      <c r="R4" s="29"/>
    </row>
    <row r="5" spans="1:18" ht="38.25">
      <c r="A5" s="32" t="s">
        <v>49</v>
      </c>
      <c r="B5" s="33" t="s">
        <v>50</v>
      </c>
      <c r="C5" s="33" t="s">
        <v>51</v>
      </c>
      <c r="D5" s="33" t="s">
        <v>52</v>
      </c>
      <c r="E5" s="33" t="s">
        <v>53</v>
      </c>
      <c r="F5" s="33" t="s">
        <v>54</v>
      </c>
      <c r="G5" s="35"/>
      <c r="H5" s="44" t="s">
        <v>55</v>
      </c>
      <c r="I5" s="36"/>
      <c r="J5" s="33" t="s">
        <v>56</v>
      </c>
      <c r="K5" s="33" t="s">
        <v>57</v>
      </c>
      <c r="L5" s="33" t="s">
        <v>53</v>
      </c>
      <c r="M5" s="33" t="s">
        <v>54</v>
      </c>
      <c r="N5" s="37"/>
      <c r="O5" s="33" t="s">
        <v>58</v>
      </c>
      <c r="P5" s="33" t="s">
        <v>131</v>
      </c>
      <c r="Q5" s="33" t="s">
        <v>59</v>
      </c>
      <c r="R5" s="29"/>
    </row>
    <row r="6" spans="1:18" ht="25.5">
      <c r="A6" s="32"/>
      <c r="B6" s="33"/>
      <c r="C6" s="33" t="s">
        <v>60</v>
      </c>
      <c r="D6" s="33" t="s">
        <v>60</v>
      </c>
      <c r="E6" s="33" t="s">
        <v>60</v>
      </c>
      <c r="F6" s="33" t="s">
        <v>60</v>
      </c>
      <c r="G6" s="35"/>
      <c r="H6" s="44" t="s">
        <v>61</v>
      </c>
      <c r="I6" s="36"/>
      <c r="J6" s="33" t="s">
        <v>62</v>
      </c>
      <c r="K6" s="33" t="s">
        <v>62</v>
      </c>
      <c r="L6" s="33" t="s">
        <v>62</v>
      </c>
      <c r="M6" s="33" t="s">
        <v>62</v>
      </c>
      <c r="N6" s="37"/>
      <c r="O6" s="33" t="s">
        <v>62</v>
      </c>
      <c r="P6" s="33" t="s">
        <v>63</v>
      </c>
      <c r="Q6" s="33" t="s">
        <v>63</v>
      </c>
      <c r="R6" s="29"/>
    </row>
    <row r="7" spans="1:17" ht="12.75">
      <c r="A7" s="1"/>
      <c r="B7" s="1"/>
      <c r="C7" s="1"/>
      <c r="D7" s="1"/>
      <c r="E7" s="1"/>
      <c r="F7" s="1"/>
      <c r="G7" s="1"/>
      <c r="H7" s="1"/>
      <c r="I7" s="1"/>
      <c r="J7" s="1"/>
      <c r="K7" s="1"/>
      <c r="L7" s="1"/>
      <c r="M7" s="1"/>
      <c r="N7" s="1"/>
      <c r="O7" s="1"/>
      <c r="P7" s="1"/>
      <c r="Q7" s="1"/>
    </row>
    <row r="8" spans="1:17" ht="12.75">
      <c r="A8" s="76" t="s">
        <v>162</v>
      </c>
      <c r="B8" s="43"/>
      <c r="C8" s="42" t="s">
        <v>64</v>
      </c>
      <c r="D8" s="42" t="s">
        <v>65</v>
      </c>
      <c r="E8" s="42" t="s">
        <v>66</v>
      </c>
      <c r="F8" s="42" t="s">
        <v>67</v>
      </c>
      <c r="G8" s="42"/>
      <c r="H8" s="42" t="s">
        <v>68</v>
      </c>
      <c r="I8" s="42"/>
      <c r="J8" s="42" t="s">
        <v>69</v>
      </c>
      <c r="K8" s="42" t="s">
        <v>70</v>
      </c>
      <c r="L8" s="42" t="s">
        <v>71</v>
      </c>
      <c r="M8" s="42" t="s">
        <v>72</v>
      </c>
      <c r="N8" s="1"/>
      <c r="O8" s="1"/>
      <c r="P8" s="1"/>
      <c r="Q8" s="1"/>
    </row>
    <row r="9" spans="1:17" ht="12.75">
      <c r="A9" s="1"/>
      <c r="B9" s="1"/>
      <c r="C9" s="1"/>
      <c r="D9" s="1"/>
      <c r="E9" s="1"/>
      <c r="F9" s="1"/>
      <c r="G9" s="1"/>
      <c r="H9" s="1"/>
      <c r="I9" s="1"/>
      <c r="J9" s="1"/>
      <c r="K9" s="1"/>
      <c r="L9" s="1"/>
      <c r="M9" s="1"/>
      <c r="N9" s="1"/>
      <c r="O9" s="1"/>
      <c r="P9" s="1"/>
      <c r="Q9" s="1"/>
    </row>
    <row r="10" spans="1:17" ht="12.75">
      <c r="A10" s="1"/>
      <c r="B10" s="1"/>
      <c r="C10" s="1"/>
      <c r="D10" s="1"/>
      <c r="E10" s="1"/>
      <c r="F10" s="1"/>
      <c r="G10" s="1"/>
      <c r="H10" s="1"/>
      <c r="I10" s="1"/>
      <c r="J10" s="1"/>
      <c r="K10" s="1"/>
      <c r="L10" s="1"/>
      <c r="M10" s="1"/>
      <c r="N10" s="1"/>
      <c r="O10" s="1"/>
      <c r="P10" s="1"/>
      <c r="Q10" s="1"/>
    </row>
    <row r="11" spans="1:17" ht="12.75">
      <c r="A11" s="47" t="s">
        <v>132</v>
      </c>
      <c r="B11" s="45" t="s">
        <v>181</v>
      </c>
      <c r="C11" s="46"/>
      <c r="D11" s="46"/>
      <c r="E11" s="46"/>
      <c r="F11" s="46"/>
      <c r="G11" s="46"/>
      <c r="H11" s="28"/>
      <c r="I11" s="46"/>
      <c r="J11" s="30"/>
      <c r="K11" s="30"/>
      <c r="L11" s="30"/>
      <c r="M11" s="30"/>
      <c r="N11" s="30"/>
      <c r="O11" s="30"/>
      <c r="P11" s="30"/>
      <c r="Q11" s="31"/>
    </row>
    <row r="12" ht="12.75">
      <c r="B12" s="45" t="s">
        <v>183</v>
      </c>
    </row>
    <row r="14" spans="1:2" ht="12.75">
      <c r="A14" t="s">
        <v>163</v>
      </c>
      <c r="B14" s="56" t="s">
        <v>173</v>
      </c>
    </row>
    <row r="15" ht="12.75">
      <c r="B15" s="56" t="s">
        <v>184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76"/>
  <sheetViews>
    <sheetView zoomScalePageLayoutView="0" workbookViewId="0" topLeftCell="A50">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114" t="s">
        <v>171</v>
      </c>
      <c r="C2" s="114"/>
      <c r="D2" s="115"/>
      <c r="E2" s="115"/>
      <c r="F2" s="115"/>
      <c r="G2" s="115"/>
      <c r="H2" s="115"/>
      <c r="I2" s="115"/>
      <c r="J2" s="115"/>
      <c r="K2" s="115"/>
      <c r="L2" s="115"/>
      <c r="M2" s="115"/>
      <c r="N2" s="115"/>
      <c r="O2" s="115"/>
      <c r="P2" s="16"/>
      <c r="Q2" s="1"/>
      <c r="R2" s="1"/>
    </row>
    <row r="3" spans="1:18" ht="19.5" customHeight="1">
      <c r="A3" s="15"/>
      <c r="B3" s="116" t="s">
        <v>1</v>
      </c>
      <c r="C3" s="117"/>
      <c r="D3" s="117"/>
      <c r="E3" s="117"/>
      <c r="F3" s="117"/>
      <c r="G3" s="117"/>
      <c r="H3" s="117"/>
      <c r="I3" s="117"/>
      <c r="J3" s="117"/>
      <c r="K3" s="117"/>
      <c r="L3" s="117"/>
      <c r="M3" s="117"/>
      <c r="N3" s="117"/>
      <c r="O3" s="118"/>
      <c r="P3" s="16"/>
      <c r="Q3" s="1"/>
      <c r="R3" s="1"/>
    </row>
    <row r="4" spans="1:18" ht="15" customHeight="1">
      <c r="A4" s="15"/>
      <c r="B4" s="119" t="s">
        <v>2</v>
      </c>
      <c r="C4" s="120"/>
      <c r="D4" s="120"/>
      <c r="E4" s="120"/>
      <c r="F4" s="120"/>
      <c r="G4" s="120"/>
      <c r="H4" s="120"/>
      <c r="I4" s="120"/>
      <c r="J4" s="120"/>
      <c r="K4" s="120"/>
      <c r="L4" s="120"/>
      <c r="M4" s="120"/>
      <c r="N4" s="120"/>
      <c r="O4" s="121"/>
      <c r="P4" s="16"/>
      <c r="Q4" s="1"/>
      <c r="R4" s="1"/>
    </row>
    <row r="5" spans="1:18" ht="15" customHeight="1">
      <c r="A5" s="15"/>
      <c r="B5" s="122"/>
      <c r="C5" s="123"/>
      <c r="D5" s="123"/>
      <c r="E5" s="123"/>
      <c r="F5" s="123"/>
      <c r="G5" s="123"/>
      <c r="H5" s="123"/>
      <c r="I5" s="2" t="s">
        <v>3</v>
      </c>
      <c r="J5" s="124" t="s">
        <v>4</v>
      </c>
      <c r="K5" s="125"/>
      <c r="L5" s="125"/>
      <c r="M5" s="125"/>
      <c r="N5" s="125"/>
      <c r="O5" s="126"/>
      <c r="P5" s="16"/>
      <c r="Q5" s="1"/>
      <c r="R5" s="1"/>
    </row>
    <row r="6" spans="1:18" ht="6" customHeight="1">
      <c r="A6" s="15"/>
      <c r="B6" s="110"/>
      <c r="C6" s="111"/>
      <c r="D6" s="111"/>
      <c r="E6" s="111"/>
      <c r="F6" s="111"/>
      <c r="G6" s="111"/>
      <c r="H6" s="111"/>
      <c r="I6" s="3"/>
      <c r="J6" s="112"/>
      <c r="K6" s="111"/>
      <c r="L6" s="111"/>
      <c r="M6" s="111"/>
      <c r="N6" s="111"/>
      <c r="O6" s="113"/>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99" t="s">
        <v>5</v>
      </c>
      <c r="C8" s="100"/>
      <c r="D8" s="100"/>
      <c r="E8" s="100"/>
      <c r="F8" s="100"/>
      <c r="G8" s="100"/>
      <c r="H8" s="100"/>
      <c r="I8" s="100"/>
      <c r="J8" s="100"/>
      <c r="K8" s="100"/>
      <c r="L8" s="100"/>
      <c r="M8" s="100"/>
      <c r="N8" s="100"/>
      <c r="O8" s="100"/>
      <c r="P8" s="16"/>
      <c r="Q8" s="1"/>
      <c r="R8" s="1"/>
    </row>
    <row r="9" spans="1:18" ht="15" customHeight="1">
      <c r="A9" s="15"/>
      <c r="B9" s="5"/>
      <c r="C9" s="2" t="s">
        <v>3</v>
      </c>
      <c r="D9" s="23" t="s">
        <v>6</v>
      </c>
      <c r="E9" s="6"/>
      <c r="F9" s="24"/>
      <c r="G9" s="88" t="s">
        <v>149</v>
      </c>
      <c r="H9" s="89"/>
      <c r="I9" s="89"/>
      <c r="J9" s="89"/>
      <c r="K9" s="89"/>
      <c r="L9" s="89"/>
      <c r="M9" s="89"/>
      <c r="N9" s="89"/>
      <c r="O9" s="90"/>
      <c r="P9" s="16"/>
      <c r="Q9" s="1"/>
      <c r="R9" s="1"/>
    </row>
    <row r="10" spans="1:18" ht="15" customHeight="1">
      <c r="A10" s="15"/>
      <c r="B10" s="5"/>
      <c r="C10" s="2" t="s">
        <v>3</v>
      </c>
      <c r="D10" s="23" t="s">
        <v>7</v>
      </c>
      <c r="E10" s="6"/>
      <c r="F10" s="24"/>
      <c r="G10" s="98" t="s">
        <v>150</v>
      </c>
      <c r="H10" s="92"/>
      <c r="I10" s="92"/>
      <c r="J10" s="92"/>
      <c r="K10" s="92"/>
      <c r="L10" s="92"/>
      <c r="M10" s="92"/>
      <c r="N10" s="92"/>
      <c r="O10" s="93"/>
      <c r="P10" s="16"/>
      <c r="Q10" s="1"/>
      <c r="R10" s="1"/>
    </row>
    <row r="11" spans="1:18" ht="15" customHeight="1">
      <c r="A11" s="15"/>
      <c r="B11" s="5"/>
      <c r="C11" s="2" t="s">
        <v>3</v>
      </c>
      <c r="D11" s="23" t="s">
        <v>8</v>
      </c>
      <c r="E11" s="6"/>
      <c r="F11" s="24"/>
      <c r="G11" s="94" t="s">
        <v>151</v>
      </c>
      <c r="H11" s="92"/>
      <c r="I11" s="92"/>
      <c r="J11" s="92"/>
      <c r="K11" s="92"/>
      <c r="L11" s="92"/>
      <c r="M11" s="92"/>
      <c r="N11" s="92"/>
      <c r="O11" s="93"/>
      <c r="P11" s="16"/>
      <c r="Q11" s="1"/>
      <c r="R11" s="1"/>
    </row>
    <row r="12" spans="1:18" ht="15" customHeight="1">
      <c r="A12" s="15"/>
      <c r="B12" s="5"/>
      <c r="C12" s="2" t="s">
        <v>3</v>
      </c>
      <c r="D12" s="23" t="s">
        <v>9</v>
      </c>
      <c r="E12" s="6"/>
      <c r="F12" s="24"/>
      <c r="G12" s="94" t="s">
        <v>152</v>
      </c>
      <c r="H12" s="92"/>
      <c r="I12" s="92"/>
      <c r="J12" s="92"/>
      <c r="K12" s="92"/>
      <c r="L12" s="92"/>
      <c r="M12" s="92"/>
      <c r="N12" s="92"/>
      <c r="O12" s="93"/>
      <c r="P12" s="16"/>
      <c r="Q12" s="1"/>
      <c r="R12" s="1"/>
    </row>
    <row r="13" spans="1:18" ht="15" customHeight="1">
      <c r="A13" s="15"/>
      <c r="B13" s="5"/>
      <c r="C13" s="4"/>
      <c r="D13" s="23" t="s">
        <v>10</v>
      </c>
      <c r="E13" s="6"/>
      <c r="F13" s="24"/>
      <c r="G13" s="107" t="s">
        <v>170</v>
      </c>
      <c r="H13" s="108"/>
      <c r="I13" s="108"/>
      <c r="J13" s="108"/>
      <c r="K13" s="108"/>
      <c r="L13" s="108"/>
      <c r="M13" s="108"/>
      <c r="N13" s="108"/>
      <c r="O13" s="109"/>
      <c r="P13" s="16"/>
      <c r="Q13" s="1"/>
      <c r="R13" s="1"/>
    </row>
    <row r="14" spans="1:18" ht="15" customHeight="1">
      <c r="A14" s="15"/>
      <c r="B14" s="5"/>
      <c r="C14" s="5"/>
      <c r="D14" s="6"/>
      <c r="E14" s="6"/>
      <c r="F14" s="6"/>
      <c r="G14" s="6"/>
      <c r="H14" s="6"/>
      <c r="I14" s="6"/>
      <c r="J14" s="6"/>
      <c r="K14" s="6"/>
      <c r="L14" s="6"/>
      <c r="M14" s="6"/>
      <c r="N14" s="6"/>
      <c r="O14" s="6"/>
      <c r="P14" s="16"/>
      <c r="Q14" s="1"/>
      <c r="R14" s="1"/>
    </row>
    <row r="15" spans="1:20" ht="15" customHeight="1">
      <c r="A15" s="15"/>
      <c r="B15" s="99" t="s">
        <v>11</v>
      </c>
      <c r="C15" s="100"/>
      <c r="D15" s="100"/>
      <c r="E15" s="100"/>
      <c r="F15" s="100"/>
      <c r="G15" s="100"/>
      <c r="H15" s="100"/>
      <c r="I15" s="100"/>
      <c r="J15" s="100"/>
      <c r="K15" s="100"/>
      <c r="L15" s="100"/>
      <c r="M15" s="100"/>
      <c r="N15" s="100"/>
      <c r="O15" s="100"/>
      <c r="P15" s="16"/>
      <c r="Q15" s="1"/>
      <c r="R15" s="1"/>
      <c r="T15" s="72"/>
    </row>
    <row r="16" spans="1:18" ht="26.25" customHeight="1">
      <c r="A16" s="15"/>
      <c r="B16" s="5"/>
      <c r="C16" s="2" t="s">
        <v>3</v>
      </c>
      <c r="D16" s="6" t="s">
        <v>12</v>
      </c>
      <c r="E16" s="6"/>
      <c r="F16" s="6"/>
      <c r="G16" s="88" t="s">
        <v>191</v>
      </c>
      <c r="H16" s="89"/>
      <c r="I16" s="89"/>
      <c r="J16" s="89"/>
      <c r="K16" s="89"/>
      <c r="L16" s="89"/>
      <c r="M16" s="89"/>
      <c r="N16" s="89"/>
      <c r="O16" s="90"/>
      <c r="P16" s="16"/>
      <c r="Q16" s="1"/>
      <c r="R16" s="1"/>
    </row>
    <row r="17" spans="1:18" ht="42.75" customHeight="1">
      <c r="A17" s="15"/>
      <c r="B17" s="5"/>
      <c r="C17" s="2" t="s">
        <v>3</v>
      </c>
      <c r="D17" s="6" t="s">
        <v>13</v>
      </c>
      <c r="E17" s="6"/>
      <c r="F17" s="6"/>
      <c r="G17" s="98" t="s">
        <v>192</v>
      </c>
      <c r="H17" s="92"/>
      <c r="I17" s="92"/>
      <c r="J17" s="92"/>
      <c r="K17" s="92"/>
      <c r="L17" s="92"/>
      <c r="M17" s="92"/>
      <c r="N17" s="92"/>
      <c r="O17" s="93"/>
      <c r="P17" s="16"/>
      <c r="Q17" s="1"/>
      <c r="R17" s="1"/>
    </row>
    <row r="18" spans="1:18" ht="61.5" customHeight="1">
      <c r="A18" s="15"/>
      <c r="B18" s="5"/>
      <c r="C18" s="2" t="s">
        <v>3</v>
      </c>
      <c r="D18" s="6" t="s">
        <v>14</v>
      </c>
      <c r="E18" s="6"/>
      <c r="F18" s="6"/>
      <c r="G18" s="98" t="s">
        <v>194</v>
      </c>
      <c r="H18" s="92"/>
      <c r="I18" s="92"/>
      <c r="J18" s="92"/>
      <c r="K18" s="92"/>
      <c r="L18" s="92"/>
      <c r="M18" s="92"/>
      <c r="N18" s="92"/>
      <c r="O18" s="93"/>
      <c r="P18" s="16"/>
      <c r="Q18" s="1"/>
      <c r="R18" s="1"/>
    </row>
    <row r="19" spans="1:18" ht="15" customHeight="1">
      <c r="A19" s="15"/>
      <c r="B19" s="5"/>
      <c r="C19" s="2" t="s">
        <v>3</v>
      </c>
      <c r="D19" s="6" t="s">
        <v>15</v>
      </c>
      <c r="E19" s="6"/>
      <c r="F19" s="6"/>
      <c r="G19" s="98" t="s">
        <v>185</v>
      </c>
      <c r="H19" s="92"/>
      <c r="I19" s="92"/>
      <c r="J19" s="92"/>
      <c r="K19" s="92"/>
      <c r="L19" s="92"/>
      <c r="M19" s="92"/>
      <c r="N19" s="92"/>
      <c r="O19" s="93"/>
      <c r="P19" s="16"/>
      <c r="Q19" s="1"/>
      <c r="R19" s="1"/>
    </row>
    <row r="20" spans="1:18" ht="27.75" customHeight="1">
      <c r="A20" s="15"/>
      <c r="B20" s="5"/>
      <c r="C20" s="5"/>
      <c r="D20" s="6" t="s">
        <v>16</v>
      </c>
      <c r="E20" s="6"/>
      <c r="F20" s="6"/>
      <c r="G20" s="91"/>
      <c r="H20" s="92"/>
      <c r="I20" s="92"/>
      <c r="J20" s="92"/>
      <c r="K20" s="92"/>
      <c r="L20" s="92"/>
      <c r="M20" s="92"/>
      <c r="N20" s="92"/>
      <c r="O20" s="93"/>
      <c r="P20" s="16"/>
      <c r="Q20" s="1"/>
      <c r="R20" s="1"/>
    </row>
    <row r="21" spans="1:18" ht="15" customHeight="1">
      <c r="A21" s="15"/>
      <c r="B21" s="5"/>
      <c r="C21" s="5"/>
      <c r="D21" s="6" t="s">
        <v>0</v>
      </c>
      <c r="E21" s="6"/>
      <c r="F21" s="6"/>
      <c r="G21" s="98" t="s">
        <v>193</v>
      </c>
      <c r="H21" s="92"/>
      <c r="I21" s="92"/>
      <c r="J21" s="92"/>
      <c r="K21" s="92"/>
      <c r="L21" s="92"/>
      <c r="M21" s="92"/>
      <c r="N21" s="92"/>
      <c r="O21" s="93"/>
      <c r="P21" s="16"/>
      <c r="Q21" s="1"/>
      <c r="R21" s="1"/>
    </row>
    <row r="22" spans="1:18" ht="54.75" customHeight="1">
      <c r="A22" s="22"/>
      <c r="B22" s="25"/>
      <c r="C22" s="25"/>
      <c r="D22" s="6" t="s">
        <v>17</v>
      </c>
      <c r="E22" s="6"/>
      <c r="F22" s="6"/>
      <c r="G22" s="107" t="s">
        <v>182</v>
      </c>
      <c r="H22" s="96"/>
      <c r="I22" s="96"/>
      <c r="J22" s="96"/>
      <c r="K22" s="96"/>
      <c r="L22" s="96"/>
      <c r="M22" s="96"/>
      <c r="N22" s="96"/>
      <c r="O22" s="97"/>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99" t="s">
        <v>18</v>
      </c>
      <c r="C24" s="100"/>
      <c r="D24" s="100"/>
      <c r="E24" s="100"/>
      <c r="F24" s="100"/>
      <c r="G24" s="100"/>
      <c r="H24" s="100"/>
      <c r="I24" s="100"/>
      <c r="J24" s="100"/>
      <c r="K24" s="100"/>
      <c r="L24" s="100"/>
      <c r="M24" s="100"/>
      <c r="N24" s="100"/>
      <c r="O24" s="100"/>
      <c r="P24" s="16"/>
      <c r="Q24" s="1"/>
      <c r="R24" s="1"/>
    </row>
    <row r="25" spans="1:18" ht="21" customHeight="1">
      <c r="A25" s="15"/>
      <c r="B25" s="5"/>
      <c r="C25" s="2" t="s">
        <v>3</v>
      </c>
      <c r="D25" s="6" t="s">
        <v>19</v>
      </c>
      <c r="E25" s="6"/>
      <c r="F25" s="6"/>
      <c r="G25" s="88" t="s">
        <v>189</v>
      </c>
      <c r="H25" s="89"/>
      <c r="I25" s="89"/>
      <c r="J25" s="89"/>
      <c r="K25" s="89"/>
      <c r="L25" s="89"/>
      <c r="M25" s="89"/>
      <c r="N25" s="89"/>
      <c r="O25" s="90"/>
      <c r="P25" s="16"/>
      <c r="Q25" s="1"/>
      <c r="R25" s="1"/>
    </row>
    <row r="26" spans="1:18" ht="15" customHeight="1">
      <c r="A26" s="15"/>
      <c r="B26" s="5"/>
      <c r="C26" s="2" t="s">
        <v>3</v>
      </c>
      <c r="D26" s="6" t="s">
        <v>20</v>
      </c>
      <c r="E26" s="6"/>
      <c r="F26" s="6"/>
      <c r="G26" s="98" t="s">
        <v>153</v>
      </c>
      <c r="H26" s="92"/>
      <c r="I26" s="92"/>
      <c r="J26" s="92"/>
      <c r="K26" s="92"/>
      <c r="L26" s="92"/>
      <c r="M26" s="92"/>
      <c r="N26" s="92"/>
      <c r="O26" s="93"/>
      <c r="P26" s="16"/>
      <c r="Q26" s="1"/>
      <c r="R26" s="1"/>
    </row>
    <row r="27" spans="1:18" ht="23.25" customHeight="1">
      <c r="A27" s="15"/>
      <c r="B27" s="5"/>
      <c r="C27" s="2" t="s">
        <v>3</v>
      </c>
      <c r="D27" s="6" t="s">
        <v>21</v>
      </c>
      <c r="E27" s="6"/>
      <c r="F27" s="6"/>
      <c r="G27" s="98" t="s">
        <v>186</v>
      </c>
      <c r="H27" s="92"/>
      <c r="I27" s="92"/>
      <c r="J27" s="92"/>
      <c r="K27" s="92"/>
      <c r="L27" s="92"/>
      <c r="M27" s="92"/>
      <c r="N27" s="92"/>
      <c r="O27" s="93"/>
      <c r="P27" s="16"/>
      <c r="Q27" s="1"/>
      <c r="R27" s="1"/>
    </row>
    <row r="28" spans="1:18" ht="21.75" customHeight="1">
      <c r="A28" s="15"/>
      <c r="B28" s="5"/>
      <c r="C28" s="4"/>
      <c r="D28" s="6" t="s">
        <v>22</v>
      </c>
      <c r="E28" s="6"/>
      <c r="F28" s="6"/>
      <c r="G28" s="95"/>
      <c r="H28" s="96"/>
      <c r="I28" s="96"/>
      <c r="J28" s="96"/>
      <c r="K28" s="96"/>
      <c r="L28" s="96"/>
      <c r="M28" s="96"/>
      <c r="N28" s="96"/>
      <c r="O28" s="97"/>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99" t="s">
        <v>23</v>
      </c>
      <c r="C30" s="100"/>
      <c r="D30" s="100"/>
      <c r="E30" s="100"/>
      <c r="F30" s="100"/>
      <c r="G30" s="100"/>
      <c r="H30" s="100"/>
      <c r="I30" s="100"/>
      <c r="J30" s="100"/>
      <c r="K30" s="100"/>
      <c r="L30" s="100"/>
      <c r="M30" s="100"/>
      <c r="N30" s="100"/>
      <c r="O30" s="100"/>
      <c r="P30" s="16"/>
      <c r="Q30" s="1"/>
      <c r="R30" s="1"/>
    </row>
    <row r="31" spans="1:18" ht="15" customHeight="1">
      <c r="A31" s="15"/>
      <c r="B31" s="5"/>
      <c r="C31" s="2" t="s">
        <v>3</v>
      </c>
      <c r="D31" s="6" t="s">
        <v>24</v>
      </c>
      <c r="E31" s="6"/>
      <c r="F31" s="6"/>
      <c r="G31" s="88" t="s">
        <v>154</v>
      </c>
      <c r="H31" s="89"/>
      <c r="I31" s="89"/>
      <c r="J31" s="89"/>
      <c r="K31" s="89"/>
      <c r="L31" s="89"/>
      <c r="M31" s="89"/>
      <c r="N31" s="89"/>
      <c r="O31" s="90"/>
      <c r="P31" s="16"/>
      <c r="Q31" s="1"/>
      <c r="R31" s="1"/>
    </row>
    <row r="32" spans="1:18" ht="15" customHeight="1">
      <c r="A32" s="15"/>
      <c r="B32" s="5"/>
      <c r="C32" s="4"/>
      <c r="D32" s="6" t="s">
        <v>25</v>
      </c>
      <c r="E32" s="6"/>
      <c r="F32" s="6"/>
      <c r="G32" s="95"/>
      <c r="H32" s="96"/>
      <c r="I32" s="96"/>
      <c r="J32" s="96"/>
      <c r="K32" s="96"/>
      <c r="L32" s="96"/>
      <c r="M32" s="96"/>
      <c r="N32" s="96"/>
      <c r="O32" s="97"/>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99" t="s">
        <v>26</v>
      </c>
      <c r="C34" s="100"/>
      <c r="D34" s="100"/>
      <c r="E34" s="100"/>
      <c r="F34" s="100"/>
      <c r="G34" s="100"/>
      <c r="H34" s="100"/>
      <c r="I34" s="100"/>
      <c r="J34" s="100"/>
      <c r="K34" s="100"/>
      <c r="L34" s="100"/>
      <c r="M34" s="100"/>
      <c r="N34" s="100"/>
      <c r="O34" s="100"/>
      <c r="P34" s="16"/>
      <c r="Q34" s="1"/>
      <c r="R34" s="1"/>
    </row>
    <row r="35" spans="1:18" ht="15" customHeight="1">
      <c r="A35" s="15"/>
      <c r="B35" s="102" t="s">
        <v>27</v>
      </c>
      <c r="C35" s="103"/>
      <c r="D35" s="103"/>
      <c r="E35" s="103"/>
      <c r="F35" s="103"/>
      <c r="G35" s="103"/>
      <c r="H35" s="103"/>
      <c r="I35" s="103"/>
      <c r="J35" s="103"/>
      <c r="K35" s="103"/>
      <c r="L35" s="103"/>
      <c r="M35" s="103"/>
      <c r="N35" s="103"/>
      <c r="O35" s="103"/>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101" t="s">
        <v>28</v>
      </c>
      <c r="D37" s="100"/>
      <c r="E37" s="6"/>
      <c r="F37" s="6"/>
      <c r="G37" s="104" t="s">
        <v>29</v>
      </c>
      <c r="H37" s="105"/>
      <c r="I37" s="105"/>
      <c r="J37" s="105"/>
      <c r="K37" s="105"/>
      <c r="L37" s="105"/>
      <c r="M37" s="105"/>
      <c r="N37" s="105"/>
      <c r="O37" s="106"/>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101" t="s">
        <v>30</v>
      </c>
      <c r="D39" s="100"/>
      <c r="E39" s="100"/>
      <c r="F39" s="100"/>
      <c r="G39" s="100"/>
      <c r="H39" s="100"/>
      <c r="I39" s="100"/>
      <c r="J39" s="100"/>
      <c r="K39" s="100"/>
      <c r="L39" s="100"/>
      <c r="M39" s="9" t="s">
        <v>31</v>
      </c>
      <c r="N39" s="7"/>
      <c r="O39" s="7"/>
      <c r="P39" s="16"/>
      <c r="Q39" s="1"/>
      <c r="R39" s="1"/>
    </row>
    <row r="40" spans="1:18" ht="15" customHeight="1">
      <c r="A40" s="15"/>
      <c r="B40" s="5"/>
      <c r="C40" s="2" t="s">
        <v>3</v>
      </c>
      <c r="D40" s="101" t="s">
        <v>32</v>
      </c>
      <c r="E40" s="100"/>
      <c r="F40" s="100"/>
      <c r="G40" s="100"/>
      <c r="H40" s="100"/>
      <c r="I40" s="100"/>
      <c r="J40" s="100"/>
      <c r="K40" s="100"/>
      <c r="L40" s="100"/>
      <c r="M40" s="73" t="s">
        <v>155</v>
      </c>
      <c r="N40" s="6"/>
      <c r="O40" s="6"/>
      <c r="P40" s="16"/>
      <c r="Q40" s="1"/>
      <c r="R40" s="1"/>
    </row>
    <row r="41" spans="1:18" ht="15" customHeight="1">
      <c r="A41" s="15"/>
      <c r="B41" s="5"/>
      <c r="C41" s="2" t="s">
        <v>3</v>
      </c>
      <c r="D41" s="101" t="s">
        <v>33</v>
      </c>
      <c r="E41" s="100"/>
      <c r="F41" s="100"/>
      <c r="G41" s="100"/>
      <c r="H41" s="100"/>
      <c r="I41" s="100"/>
      <c r="J41" s="100"/>
      <c r="K41" s="100"/>
      <c r="L41" s="100"/>
      <c r="M41" s="74" t="s">
        <v>155</v>
      </c>
      <c r="N41" s="6"/>
      <c r="O41" s="6"/>
      <c r="P41" s="16"/>
      <c r="Q41" s="1"/>
      <c r="R41" s="1"/>
    </row>
    <row r="42" spans="1:18" ht="15" customHeight="1">
      <c r="A42" s="15"/>
      <c r="B42" s="5"/>
      <c r="C42" s="2" t="s">
        <v>3</v>
      </c>
      <c r="D42" s="101" t="s">
        <v>34</v>
      </c>
      <c r="E42" s="100"/>
      <c r="F42" s="100"/>
      <c r="G42" s="100"/>
      <c r="H42" s="100"/>
      <c r="I42" s="100"/>
      <c r="J42" s="100"/>
      <c r="K42" s="100"/>
      <c r="L42" s="100"/>
      <c r="M42" s="75" t="s">
        <v>155</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99" t="s">
        <v>35</v>
      </c>
      <c r="C44" s="100"/>
      <c r="D44" s="100"/>
      <c r="E44" s="100"/>
      <c r="F44" s="100"/>
      <c r="G44" s="100"/>
      <c r="H44" s="100"/>
      <c r="I44" s="100"/>
      <c r="J44" s="100"/>
      <c r="K44" s="100"/>
      <c r="L44" s="100"/>
      <c r="M44" s="100"/>
      <c r="N44" s="100"/>
      <c r="O44" s="100"/>
      <c r="P44" s="16"/>
      <c r="Q44" s="1"/>
      <c r="R44" s="1"/>
    </row>
    <row r="45" spans="1:18" ht="15" customHeight="1">
      <c r="A45" s="15"/>
      <c r="B45" s="101" t="s">
        <v>36</v>
      </c>
      <c r="C45" s="87"/>
      <c r="D45" s="87"/>
      <c r="E45" s="87"/>
      <c r="F45" s="87"/>
      <c r="G45" s="87"/>
      <c r="H45" s="87"/>
      <c r="I45" s="87"/>
      <c r="J45" s="87"/>
      <c r="K45" s="87"/>
      <c r="L45" s="87"/>
      <c r="M45" s="87"/>
      <c r="N45" s="87"/>
      <c r="O45" s="87"/>
      <c r="P45" s="16"/>
      <c r="Q45" s="1"/>
      <c r="R45" s="1"/>
    </row>
    <row r="46" spans="1:18" ht="15" customHeight="1">
      <c r="A46" s="15"/>
      <c r="B46" s="5"/>
      <c r="C46" s="2" t="s">
        <v>3</v>
      </c>
      <c r="D46" s="6" t="s">
        <v>37</v>
      </c>
      <c r="E46" s="6"/>
      <c r="F46" s="6"/>
      <c r="G46" s="88" t="s">
        <v>172</v>
      </c>
      <c r="H46" s="89"/>
      <c r="I46" s="89"/>
      <c r="J46" s="89"/>
      <c r="K46" s="89"/>
      <c r="L46" s="89"/>
      <c r="M46" s="89"/>
      <c r="N46" s="89"/>
      <c r="O46" s="90"/>
      <c r="P46" s="16"/>
      <c r="Q46" s="1"/>
      <c r="R46" s="1"/>
    </row>
    <row r="47" spans="1:18" ht="15" customHeight="1">
      <c r="A47" s="15"/>
      <c r="B47" s="5"/>
      <c r="C47" s="2" t="s">
        <v>3</v>
      </c>
      <c r="D47" s="6" t="s">
        <v>38</v>
      </c>
      <c r="E47" s="6"/>
      <c r="F47" s="6"/>
      <c r="G47" s="98" t="s">
        <v>156</v>
      </c>
      <c r="H47" s="92"/>
      <c r="I47" s="92"/>
      <c r="J47" s="92"/>
      <c r="K47" s="92"/>
      <c r="L47" s="92"/>
      <c r="M47" s="92"/>
      <c r="N47" s="92"/>
      <c r="O47" s="93"/>
      <c r="P47" s="16"/>
      <c r="Q47" s="1"/>
      <c r="R47" s="1"/>
    </row>
    <row r="48" spans="1:18" ht="15" customHeight="1">
      <c r="A48" s="15"/>
      <c r="B48" s="5"/>
      <c r="C48" s="2" t="s">
        <v>3</v>
      </c>
      <c r="D48" s="6" t="s">
        <v>9</v>
      </c>
      <c r="E48" s="6"/>
      <c r="F48" s="6"/>
      <c r="G48" s="94" t="s">
        <v>157</v>
      </c>
      <c r="H48" s="92"/>
      <c r="I48" s="92"/>
      <c r="J48" s="92"/>
      <c r="K48" s="92"/>
      <c r="L48" s="92"/>
      <c r="M48" s="92"/>
      <c r="N48" s="92"/>
      <c r="O48" s="93"/>
      <c r="P48" s="16"/>
      <c r="Q48" s="1"/>
      <c r="R48" s="1"/>
    </row>
    <row r="49" spans="1:18" ht="15" customHeight="1">
      <c r="A49" s="15"/>
      <c r="B49" s="5"/>
      <c r="C49" s="2" t="s">
        <v>3</v>
      </c>
      <c r="D49" s="6" t="s">
        <v>39</v>
      </c>
      <c r="E49" s="6"/>
      <c r="F49" s="6"/>
      <c r="G49" s="98" t="s">
        <v>174</v>
      </c>
      <c r="H49" s="92"/>
      <c r="I49" s="92"/>
      <c r="J49" s="92"/>
      <c r="K49" s="92"/>
      <c r="L49" s="92"/>
      <c r="M49" s="92"/>
      <c r="N49" s="92"/>
      <c r="O49" s="93"/>
      <c r="P49" s="16"/>
      <c r="Q49" s="1"/>
      <c r="R49" s="1"/>
    </row>
    <row r="50" spans="1:18" ht="15" customHeight="1">
      <c r="A50" s="15"/>
      <c r="B50" s="5"/>
      <c r="C50" s="2" t="s">
        <v>3</v>
      </c>
      <c r="D50" s="6" t="s">
        <v>40</v>
      </c>
      <c r="E50" s="6"/>
      <c r="F50" s="6"/>
      <c r="G50" s="94" t="s">
        <v>158</v>
      </c>
      <c r="H50" s="92"/>
      <c r="I50" s="92"/>
      <c r="J50" s="92"/>
      <c r="K50" s="92"/>
      <c r="L50" s="92"/>
      <c r="M50" s="92"/>
      <c r="N50" s="92"/>
      <c r="O50" s="93"/>
      <c r="P50" s="16"/>
      <c r="Q50" s="1"/>
      <c r="R50" s="1"/>
    </row>
    <row r="51" spans="1:18" ht="15" customHeight="1">
      <c r="A51" s="15"/>
      <c r="B51" s="17" t="s">
        <v>41</v>
      </c>
      <c r="C51" s="2" t="s">
        <v>3</v>
      </c>
      <c r="D51" s="6" t="s">
        <v>42</v>
      </c>
      <c r="E51" s="6"/>
      <c r="F51" s="6"/>
      <c r="G51" s="98" t="s">
        <v>159</v>
      </c>
      <c r="H51" s="92"/>
      <c r="I51" s="92"/>
      <c r="J51" s="92"/>
      <c r="K51" s="92"/>
      <c r="L51" s="92"/>
      <c r="M51" s="92"/>
      <c r="N51" s="92"/>
      <c r="O51" s="93"/>
      <c r="P51" s="16"/>
      <c r="Q51" s="1"/>
      <c r="R51" s="1"/>
    </row>
    <row r="52" spans="1:18" ht="15" customHeight="1">
      <c r="A52" s="15"/>
      <c r="B52" s="17" t="s">
        <v>41</v>
      </c>
      <c r="C52" s="2" t="s">
        <v>3</v>
      </c>
      <c r="D52" s="6" t="s">
        <v>43</v>
      </c>
      <c r="E52" s="6"/>
      <c r="F52" s="6"/>
      <c r="G52" s="91"/>
      <c r="H52" s="92"/>
      <c r="I52" s="92"/>
      <c r="J52" s="92"/>
      <c r="K52" s="92"/>
      <c r="L52" s="92"/>
      <c r="M52" s="92"/>
      <c r="N52" s="92"/>
      <c r="O52" s="93"/>
      <c r="P52" s="16"/>
      <c r="Q52" s="1"/>
      <c r="R52" s="1"/>
    </row>
    <row r="53" spans="1:18" ht="15" customHeight="1">
      <c r="A53" s="15"/>
      <c r="B53" s="5"/>
      <c r="C53" s="4"/>
      <c r="D53" s="6" t="s">
        <v>44</v>
      </c>
      <c r="E53" s="6"/>
      <c r="F53" s="6"/>
      <c r="G53" s="95"/>
      <c r="H53" s="96"/>
      <c r="I53" s="96"/>
      <c r="J53" s="96"/>
      <c r="K53" s="96"/>
      <c r="L53" s="96"/>
      <c r="M53" s="96"/>
      <c r="N53" s="96"/>
      <c r="O53" s="97"/>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88" t="s">
        <v>160</v>
      </c>
      <c r="H55" s="89"/>
      <c r="I55" s="89"/>
      <c r="J55" s="89"/>
      <c r="K55" s="89"/>
      <c r="L55" s="89"/>
      <c r="M55" s="89"/>
      <c r="N55" s="89"/>
      <c r="O55" s="90"/>
      <c r="P55" s="16"/>
      <c r="Q55" s="1"/>
      <c r="R55" s="1"/>
    </row>
    <row r="56" spans="1:18" ht="15" customHeight="1">
      <c r="A56" s="15"/>
      <c r="B56" s="5"/>
      <c r="C56" s="2" t="s">
        <v>3</v>
      </c>
      <c r="D56" s="6" t="s">
        <v>38</v>
      </c>
      <c r="E56" s="6"/>
      <c r="F56" s="6"/>
      <c r="G56" s="98" t="s">
        <v>156</v>
      </c>
      <c r="H56" s="92"/>
      <c r="I56" s="92"/>
      <c r="J56" s="92"/>
      <c r="K56" s="92"/>
      <c r="L56" s="92"/>
      <c r="M56" s="92"/>
      <c r="N56" s="92"/>
      <c r="O56" s="93"/>
      <c r="P56" s="16"/>
      <c r="Q56" s="1"/>
      <c r="R56" s="1"/>
    </row>
    <row r="57" spans="1:18" ht="15" customHeight="1">
      <c r="A57" s="15"/>
      <c r="B57" s="5"/>
      <c r="C57" s="2" t="s">
        <v>3</v>
      </c>
      <c r="D57" s="6" t="s">
        <v>9</v>
      </c>
      <c r="E57" s="6"/>
      <c r="F57" s="6"/>
      <c r="G57" s="94" t="s">
        <v>157</v>
      </c>
      <c r="H57" s="92"/>
      <c r="I57" s="92"/>
      <c r="J57" s="92"/>
      <c r="K57" s="92"/>
      <c r="L57" s="92"/>
      <c r="M57" s="92"/>
      <c r="N57" s="92"/>
      <c r="O57" s="93"/>
      <c r="P57" s="16"/>
      <c r="Q57" s="1"/>
      <c r="R57" s="1"/>
    </row>
    <row r="58" spans="1:18" ht="15" customHeight="1">
      <c r="A58" s="15"/>
      <c r="B58" s="5"/>
      <c r="C58" s="2" t="s">
        <v>3</v>
      </c>
      <c r="D58" s="6" t="s">
        <v>39</v>
      </c>
      <c r="E58" s="6"/>
      <c r="F58" s="6"/>
      <c r="G58" s="98" t="s">
        <v>174</v>
      </c>
      <c r="H58" s="92"/>
      <c r="I58" s="92"/>
      <c r="J58" s="92"/>
      <c r="K58" s="92"/>
      <c r="L58" s="92"/>
      <c r="M58" s="92"/>
      <c r="N58" s="92"/>
      <c r="O58" s="93"/>
      <c r="P58" s="16"/>
      <c r="Q58" s="1"/>
      <c r="R58" s="1"/>
    </row>
    <row r="59" spans="1:18" ht="27.75" customHeight="1">
      <c r="A59" s="15"/>
      <c r="B59" s="5"/>
      <c r="C59" s="2" t="s">
        <v>3</v>
      </c>
      <c r="D59" s="6" t="s">
        <v>40</v>
      </c>
      <c r="E59" s="6"/>
      <c r="F59" s="6"/>
      <c r="G59" s="94" t="s">
        <v>161</v>
      </c>
      <c r="H59" s="92"/>
      <c r="I59" s="92"/>
      <c r="J59" s="92"/>
      <c r="K59" s="92"/>
      <c r="L59" s="92"/>
      <c r="M59" s="92"/>
      <c r="N59" s="92"/>
      <c r="O59" s="93"/>
      <c r="P59" s="16"/>
      <c r="Q59" s="1"/>
      <c r="R59" s="1"/>
    </row>
    <row r="60" spans="1:18" ht="15" customHeight="1">
      <c r="A60" s="15"/>
      <c r="B60" s="17" t="s">
        <v>41</v>
      </c>
      <c r="C60" s="2" t="s">
        <v>3</v>
      </c>
      <c r="D60" s="6" t="s">
        <v>42</v>
      </c>
      <c r="E60" s="6"/>
      <c r="F60" s="6"/>
      <c r="G60" s="91"/>
      <c r="H60" s="92"/>
      <c r="I60" s="92"/>
      <c r="J60" s="92"/>
      <c r="K60" s="92"/>
      <c r="L60" s="92"/>
      <c r="M60" s="92"/>
      <c r="N60" s="92"/>
      <c r="O60" s="93"/>
      <c r="P60" s="16"/>
      <c r="Q60" s="1"/>
      <c r="R60" s="1"/>
    </row>
    <row r="61" spans="1:18" ht="15" customHeight="1">
      <c r="A61" s="15"/>
      <c r="B61" s="17" t="s">
        <v>41</v>
      </c>
      <c r="C61" s="2" t="s">
        <v>3</v>
      </c>
      <c r="D61" s="6" t="s">
        <v>43</v>
      </c>
      <c r="E61" s="6"/>
      <c r="F61" s="6"/>
      <c r="G61" s="91"/>
      <c r="H61" s="92"/>
      <c r="I61" s="92"/>
      <c r="J61" s="92"/>
      <c r="K61" s="92"/>
      <c r="L61" s="92"/>
      <c r="M61" s="92"/>
      <c r="N61" s="92"/>
      <c r="O61" s="93"/>
      <c r="P61" s="16"/>
      <c r="Q61" s="1"/>
      <c r="R61" s="1"/>
    </row>
    <row r="62" spans="1:18" ht="15" customHeight="1">
      <c r="A62" s="15"/>
      <c r="B62" s="5"/>
      <c r="C62" s="4"/>
      <c r="D62" s="6" t="s">
        <v>44</v>
      </c>
      <c r="E62" s="6"/>
      <c r="F62" s="6"/>
      <c r="G62" s="95"/>
      <c r="H62" s="96"/>
      <c r="I62" s="96"/>
      <c r="J62" s="96"/>
      <c r="K62" s="96"/>
      <c r="L62" s="96"/>
      <c r="M62" s="96"/>
      <c r="N62" s="96"/>
      <c r="O62" s="97"/>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88" t="s">
        <v>175</v>
      </c>
      <c r="H64" s="89"/>
      <c r="I64" s="89"/>
      <c r="J64" s="89"/>
      <c r="K64" s="89"/>
      <c r="L64" s="89"/>
      <c r="M64" s="89"/>
      <c r="N64" s="89"/>
      <c r="O64" s="90"/>
      <c r="P64" s="16"/>
      <c r="Q64" s="1"/>
      <c r="R64" s="1"/>
    </row>
    <row r="65" spans="1:18" ht="15" customHeight="1">
      <c r="A65" s="15"/>
      <c r="B65" s="5"/>
      <c r="C65" s="2" t="s">
        <v>3</v>
      </c>
      <c r="D65" s="6" t="s">
        <v>38</v>
      </c>
      <c r="E65" s="6"/>
      <c r="F65" s="6"/>
      <c r="G65" s="91" t="s">
        <v>167</v>
      </c>
      <c r="H65" s="92"/>
      <c r="I65" s="92"/>
      <c r="J65" s="92"/>
      <c r="K65" s="92"/>
      <c r="L65" s="92"/>
      <c r="M65" s="92"/>
      <c r="N65" s="92"/>
      <c r="O65" s="93"/>
      <c r="P65" s="16"/>
      <c r="Q65" s="1"/>
      <c r="R65" s="1"/>
    </row>
    <row r="66" spans="1:18" ht="15" customHeight="1">
      <c r="A66" s="15"/>
      <c r="B66" s="5"/>
      <c r="C66" s="2" t="s">
        <v>3</v>
      </c>
      <c r="D66" s="6" t="s">
        <v>9</v>
      </c>
      <c r="E66" s="6"/>
      <c r="F66" s="6"/>
      <c r="G66" s="94"/>
      <c r="H66" s="92"/>
      <c r="I66" s="92"/>
      <c r="J66" s="92"/>
      <c r="K66" s="92"/>
      <c r="L66" s="92"/>
      <c r="M66" s="92"/>
      <c r="N66" s="92"/>
      <c r="O66" s="93"/>
      <c r="P66" s="16"/>
      <c r="Q66" s="1"/>
      <c r="R66" s="1"/>
    </row>
    <row r="67" spans="1:18" ht="15" customHeight="1">
      <c r="A67" s="15"/>
      <c r="B67" s="5"/>
      <c r="C67" s="2" t="s">
        <v>3</v>
      </c>
      <c r="D67" s="6" t="s">
        <v>39</v>
      </c>
      <c r="E67" s="6"/>
      <c r="F67" s="6"/>
      <c r="G67" s="91" t="s">
        <v>169</v>
      </c>
      <c r="H67" s="92"/>
      <c r="I67" s="92"/>
      <c r="J67" s="92"/>
      <c r="K67" s="92"/>
      <c r="L67" s="92"/>
      <c r="M67" s="92"/>
      <c r="N67" s="92"/>
      <c r="O67" s="93"/>
      <c r="P67" s="16"/>
      <c r="Q67" s="1"/>
      <c r="R67" s="1"/>
    </row>
    <row r="68" spans="1:18" ht="15" customHeight="1">
      <c r="A68" s="15"/>
      <c r="B68" s="5"/>
      <c r="C68" s="2" t="s">
        <v>3</v>
      </c>
      <c r="D68" s="6" t="s">
        <v>40</v>
      </c>
      <c r="E68" s="6"/>
      <c r="F68" s="6"/>
      <c r="G68" s="94"/>
      <c r="H68" s="92"/>
      <c r="I68" s="92"/>
      <c r="J68" s="92"/>
      <c r="K68" s="92"/>
      <c r="L68" s="92"/>
      <c r="M68" s="92"/>
      <c r="N68" s="92"/>
      <c r="O68" s="93"/>
      <c r="P68" s="16"/>
      <c r="Q68" s="1"/>
      <c r="R68" s="1"/>
    </row>
    <row r="69" spans="1:18" ht="15" customHeight="1">
      <c r="A69" s="15"/>
      <c r="B69" s="17" t="s">
        <v>41</v>
      </c>
      <c r="C69" s="2" t="s">
        <v>3</v>
      </c>
      <c r="D69" s="6" t="s">
        <v>42</v>
      </c>
      <c r="E69" s="6"/>
      <c r="F69" s="6"/>
      <c r="G69" s="91"/>
      <c r="H69" s="92"/>
      <c r="I69" s="92"/>
      <c r="J69" s="92"/>
      <c r="K69" s="92"/>
      <c r="L69" s="92"/>
      <c r="M69" s="92"/>
      <c r="N69" s="92"/>
      <c r="O69" s="93"/>
      <c r="P69" s="16"/>
      <c r="Q69" s="1"/>
      <c r="R69" s="1"/>
    </row>
    <row r="70" spans="1:18" ht="15" customHeight="1">
      <c r="A70" s="15"/>
      <c r="B70" s="17" t="s">
        <v>41</v>
      </c>
      <c r="C70" s="2" t="s">
        <v>3</v>
      </c>
      <c r="D70" s="6" t="s">
        <v>43</v>
      </c>
      <c r="E70" s="6"/>
      <c r="F70" s="6"/>
      <c r="G70" s="91"/>
      <c r="H70" s="92"/>
      <c r="I70" s="92"/>
      <c r="J70" s="92"/>
      <c r="K70" s="92"/>
      <c r="L70" s="92"/>
      <c r="M70" s="92"/>
      <c r="N70" s="92"/>
      <c r="O70" s="93"/>
      <c r="P70" s="16"/>
      <c r="Q70" s="1"/>
      <c r="R70" s="1"/>
    </row>
    <row r="71" spans="1:18" ht="33.75" customHeight="1">
      <c r="A71" s="15"/>
      <c r="B71" s="5"/>
      <c r="C71" s="4"/>
      <c r="D71" s="6" t="s">
        <v>44</v>
      </c>
      <c r="E71" s="6"/>
      <c r="F71" s="6"/>
      <c r="G71" s="95" t="s">
        <v>168</v>
      </c>
      <c r="H71" s="96"/>
      <c r="I71" s="96"/>
      <c r="J71" s="96"/>
      <c r="K71" s="96"/>
      <c r="L71" s="96"/>
      <c r="M71" s="96"/>
      <c r="N71" s="96"/>
      <c r="O71" s="97"/>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87" t="s">
        <v>46</v>
      </c>
      <c r="H73" s="87"/>
      <c r="I73" s="87"/>
      <c r="J73" s="87"/>
      <c r="K73" s="87"/>
      <c r="L73" s="87"/>
      <c r="M73" s="87"/>
      <c r="N73" s="87"/>
      <c r="O73" s="87"/>
      <c r="P73" s="16"/>
      <c r="Q73" s="1"/>
      <c r="R73" s="1"/>
    </row>
    <row r="74" spans="1:18" ht="15" customHeight="1">
      <c r="A74" s="15"/>
      <c r="B74" s="5"/>
      <c r="C74" s="5"/>
      <c r="D74" s="11" t="s">
        <v>47</v>
      </c>
      <c r="E74" s="10"/>
      <c r="F74" s="10"/>
      <c r="G74" s="87" t="s">
        <v>48</v>
      </c>
      <c r="H74" s="87"/>
      <c r="I74" s="87"/>
      <c r="J74" s="87"/>
      <c r="K74" s="87"/>
      <c r="L74" s="87"/>
      <c r="M74" s="87"/>
      <c r="N74" s="87"/>
      <c r="O74" s="87"/>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6:H6"/>
    <mergeCell ref="J6:O6"/>
    <mergeCell ref="B8:O8"/>
    <mergeCell ref="G9:O9"/>
    <mergeCell ref="B2:O2"/>
    <mergeCell ref="B3:O3"/>
    <mergeCell ref="B4:O4"/>
    <mergeCell ref="B5:H5"/>
    <mergeCell ref="J5:O5"/>
    <mergeCell ref="B15:O15"/>
    <mergeCell ref="G16:O16"/>
    <mergeCell ref="G17:O17"/>
    <mergeCell ref="G18:O18"/>
    <mergeCell ref="G10:O10"/>
    <mergeCell ref="G11:O11"/>
    <mergeCell ref="G12:O12"/>
    <mergeCell ref="G13:O13"/>
    <mergeCell ref="B24:O24"/>
    <mergeCell ref="G25:O25"/>
    <mergeCell ref="G26:O26"/>
    <mergeCell ref="G27:O27"/>
    <mergeCell ref="G19:O19"/>
    <mergeCell ref="G20:O20"/>
    <mergeCell ref="G21:O21"/>
    <mergeCell ref="G22:O22"/>
    <mergeCell ref="B34:O34"/>
    <mergeCell ref="B35:O35"/>
    <mergeCell ref="C37:D37"/>
    <mergeCell ref="G37:O37"/>
    <mergeCell ref="G28:O28"/>
    <mergeCell ref="B30:O30"/>
    <mergeCell ref="G31:O31"/>
    <mergeCell ref="G32:O32"/>
    <mergeCell ref="B44:O44"/>
    <mergeCell ref="B45:O45"/>
    <mergeCell ref="G46:O46"/>
    <mergeCell ref="G47:O47"/>
    <mergeCell ref="C39:L39"/>
    <mergeCell ref="D40:L40"/>
    <mergeCell ref="D41:L41"/>
    <mergeCell ref="D42:L42"/>
    <mergeCell ref="G52:O52"/>
    <mergeCell ref="G53:O53"/>
    <mergeCell ref="G55:O55"/>
    <mergeCell ref="G56:O56"/>
    <mergeCell ref="G48:O48"/>
    <mergeCell ref="G49:O49"/>
    <mergeCell ref="G50:O50"/>
    <mergeCell ref="G51:O51"/>
    <mergeCell ref="G61:O61"/>
    <mergeCell ref="G62:O62"/>
    <mergeCell ref="G70:O70"/>
    <mergeCell ref="G71:O71"/>
    <mergeCell ref="G57:O57"/>
    <mergeCell ref="G58:O58"/>
    <mergeCell ref="G59:O59"/>
    <mergeCell ref="G60:O60"/>
    <mergeCell ref="G73:O73"/>
    <mergeCell ref="G74:O74"/>
    <mergeCell ref="G64:O64"/>
    <mergeCell ref="G65:O65"/>
    <mergeCell ref="G66:O66"/>
    <mergeCell ref="G67:O67"/>
    <mergeCell ref="G68:O68"/>
    <mergeCell ref="G69:O69"/>
  </mergeCells>
  <hyperlinks>
    <hyperlink ref="G11" r:id="rId1" display="marhe@etc.mim.dk"/>
    <hyperlink ref="G12" r:id="rId2" display="http://www.cri.dk"/>
    <hyperlink ref="G48" r:id="rId3" display="http://epp.eurostat.ec.europa.eu/portal/page/portal/eurostat/home"/>
    <hyperlink ref="G50" r:id="rId4" display="http://epp.eurostat.ec.europa.eu/portal/page/portal/waste/data/wastestreams/weee"/>
    <hyperlink ref="G57" r:id="rId5" display="http://epp.eurostat.ec.europa.eu/portal/page/portal/eurostat/home"/>
    <hyperlink ref="G59" r:id="rId6" display="http://epp.eurostat.ec.europa.eu/tgm/table.do?tab=table&amp;language=en&amp;pcode=tps00001&amp;tableSelection=1&amp;footnotes=yes&amp;labeling=labels&amp;plugin=1"/>
  </hyperlinks>
  <printOptions/>
  <pageMargins left="0.7" right="0.7" top="0.75" bottom="0.75" header="0.3" footer="0.3"/>
  <pageSetup orientation="portrait" paperSize="9"/>
  <legacyDrawing r:id="rId8"/>
</worksheet>
</file>

<file path=xl/worksheets/sheet4.xml><?xml version="1.0" encoding="utf-8"?>
<worksheet xmlns="http://schemas.openxmlformats.org/spreadsheetml/2006/main" xmlns:r="http://schemas.openxmlformats.org/officeDocument/2006/relationships">
  <dimension ref="A1:O185"/>
  <sheetViews>
    <sheetView zoomScalePageLayoutView="0" workbookViewId="0" topLeftCell="A1">
      <selection activeCell="C2" sqref="C2:F27"/>
    </sheetView>
  </sheetViews>
  <sheetFormatPr defaultColWidth="9.140625" defaultRowHeight="12.75"/>
  <cols>
    <col min="1" max="1" width="14.421875" style="57" customWidth="1"/>
    <col min="2" max="2" width="15.7109375" style="57" customWidth="1"/>
    <col min="3" max="4" width="12.28125" style="57" customWidth="1"/>
    <col min="5" max="5" width="13.421875" style="57" customWidth="1"/>
    <col min="6" max="6" width="14.00390625" style="57" customWidth="1"/>
    <col min="7" max="7" width="14.7109375" style="57" customWidth="1"/>
    <col min="8" max="9" width="14.00390625" style="57" customWidth="1"/>
    <col min="10" max="10" width="22.140625" style="57" customWidth="1"/>
    <col min="11" max="11" width="18.140625" style="57" customWidth="1"/>
    <col min="12" max="12" width="19.421875" style="57" customWidth="1"/>
    <col min="13" max="13" width="14.57421875" style="57" customWidth="1"/>
    <col min="14" max="16384" width="9.140625" style="57" customWidth="1"/>
  </cols>
  <sheetData>
    <row r="1" spans="1:14" ht="51">
      <c r="A1" s="70" t="s">
        <v>49</v>
      </c>
      <c r="B1" s="81" t="s">
        <v>50</v>
      </c>
      <c r="C1" s="81" t="s">
        <v>177</v>
      </c>
      <c r="D1" s="81" t="s">
        <v>176</v>
      </c>
      <c r="E1" s="81" t="s">
        <v>178</v>
      </c>
      <c r="F1" s="81" t="s">
        <v>179</v>
      </c>
      <c r="G1" s="81" t="s">
        <v>180</v>
      </c>
      <c r="I1" s="84"/>
      <c r="J1" s="84"/>
      <c r="K1" s="84"/>
      <c r="L1" s="84"/>
      <c r="M1" s="85"/>
      <c r="N1" s="84"/>
    </row>
    <row r="2" spans="1:15" ht="12.75">
      <c r="A2" s="82" t="s">
        <v>91</v>
      </c>
      <c r="B2" s="82" t="s">
        <v>92</v>
      </c>
      <c r="C2" s="83">
        <v>19.797523429039472</v>
      </c>
      <c r="D2" s="83">
        <v>8.866045235448563</v>
      </c>
      <c r="E2" s="83">
        <v>8.709740200040835</v>
      </c>
      <c r="F2" s="83">
        <v>7.085903891089145</v>
      </c>
      <c r="G2" s="86">
        <v>4</v>
      </c>
      <c r="H2" s="65"/>
      <c r="I2" s="65"/>
      <c r="J2" s="65"/>
      <c r="K2" s="65"/>
      <c r="L2" s="65"/>
      <c r="M2" s="65"/>
      <c r="N2" s="65"/>
      <c r="O2" s="65"/>
    </row>
    <row r="3" spans="1:15" ht="12.75">
      <c r="A3" s="82" t="s">
        <v>81</v>
      </c>
      <c r="B3" s="82" t="s">
        <v>82</v>
      </c>
      <c r="C3" s="83">
        <v>27.170902328018556</v>
      </c>
      <c r="D3" s="83">
        <v>9.737760616905774</v>
      </c>
      <c r="E3" s="83">
        <v>9.388652391326309</v>
      </c>
      <c r="F3" s="83">
        <v>7.8088507233227595</v>
      </c>
      <c r="G3" s="86">
        <v>4</v>
      </c>
      <c r="I3" s="65"/>
      <c r="J3" s="65"/>
      <c r="K3" s="65"/>
      <c r="L3" s="65"/>
      <c r="M3" s="65"/>
      <c r="N3" s="65"/>
      <c r="O3" s="65"/>
    </row>
    <row r="4" spans="1:15" ht="12.75">
      <c r="A4" s="82" t="s">
        <v>141</v>
      </c>
      <c r="B4" s="82" t="s">
        <v>142</v>
      </c>
      <c r="C4" s="83">
        <v>6.770090339264726</v>
      </c>
      <c r="D4" s="83">
        <v>5.9569179675053645</v>
      </c>
      <c r="E4" s="83">
        <v>5.910657600569032</v>
      </c>
      <c r="F4" s="83">
        <v>4.667669701773336</v>
      </c>
      <c r="G4" s="86">
        <v>4</v>
      </c>
      <c r="I4" s="65"/>
      <c r="J4" s="65"/>
      <c r="K4" s="65"/>
      <c r="L4" s="65"/>
      <c r="M4" s="65"/>
      <c r="N4" s="65"/>
      <c r="O4" s="65"/>
    </row>
    <row r="5" spans="1:15" ht="12.75">
      <c r="A5" s="82" t="s">
        <v>137</v>
      </c>
      <c r="B5" s="82" t="s">
        <v>138</v>
      </c>
      <c r="C5" s="83">
        <v>15.519767982926886</v>
      </c>
      <c r="D5" s="83">
        <v>5.043299047960595</v>
      </c>
      <c r="E5" s="83">
        <v>4.960457562155146</v>
      </c>
      <c r="F5" s="83">
        <v>4.372943536731833</v>
      </c>
      <c r="G5" s="86">
        <v>4</v>
      </c>
      <c r="I5" s="65"/>
      <c r="J5" s="65"/>
      <c r="K5" s="65"/>
      <c r="L5" s="65"/>
      <c r="M5" s="65"/>
      <c r="N5" s="65"/>
      <c r="O5" s="65"/>
    </row>
    <row r="6" spans="1:15" ht="12.75">
      <c r="A6" s="82" t="s">
        <v>75</v>
      </c>
      <c r="B6" s="82" t="s">
        <v>76</v>
      </c>
      <c r="C6" s="83">
        <v>26.660159884713604</v>
      </c>
      <c r="D6" s="83">
        <v>14.983726420293065</v>
      </c>
      <c r="E6" s="83">
        <v>14.83792006053403</v>
      </c>
      <c r="F6" s="83">
        <v>12.517485019164411</v>
      </c>
      <c r="G6" s="86">
        <v>4</v>
      </c>
      <c r="I6" s="65"/>
      <c r="J6" s="65"/>
      <c r="K6" s="65"/>
      <c r="L6" s="65"/>
      <c r="M6" s="65"/>
      <c r="N6" s="65"/>
      <c r="O6" s="65"/>
    </row>
    <row r="7" spans="1:15" ht="12.75">
      <c r="A7" s="82" t="s">
        <v>99</v>
      </c>
      <c r="B7" s="82" t="s">
        <v>100</v>
      </c>
      <c r="C7" s="83">
        <v>9.849215783280242</v>
      </c>
      <c r="D7" s="83">
        <v>4.200795894717441</v>
      </c>
      <c r="E7" s="83">
        <v>4.159083430152515</v>
      </c>
      <c r="F7" s="83">
        <v>3.473178288326405</v>
      </c>
      <c r="G7" s="86">
        <v>4</v>
      </c>
      <c r="I7" s="65"/>
      <c r="J7" s="65"/>
      <c r="K7" s="65"/>
      <c r="L7" s="65"/>
      <c r="M7" s="65"/>
      <c r="N7" s="65"/>
      <c r="O7" s="65"/>
    </row>
    <row r="8" spans="1:15" ht="12.75">
      <c r="A8" s="82" t="s">
        <v>77</v>
      </c>
      <c r="B8" s="82" t="s">
        <v>78</v>
      </c>
      <c r="C8" s="83">
        <v>27.685512667929505</v>
      </c>
      <c r="D8" s="83">
        <v>9.505296437753891</v>
      </c>
      <c r="E8" s="83">
        <v>9.129583567149473</v>
      </c>
      <c r="F8" s="83">
        <v>8.409682127776387</v>
      </c>
      <c r="G8" s="86">
        <v>4</v>
      </c>
      <c r="I8" s="65"/>
      <c r="J8" s="65"/>
      <c r="K8" s="65"/>
      <c r="L8" s="65"/>
      <c r="M8" s="65"/>
      <c r="N8" s="65"/>
      <c r="O8" s="65"/>
    </row>
    <row r="9" spans="1:15" ht="12.75">
      <c r="A9" s="82" t="s">
        <v>83</v>
      </c>
      <c r="B9" s="82" t="s">
        <v>84</v>
      </c>
      <c r="C9" s="83">
        <v>25.28024910681352</v>
      </c>
      <c r="D9" s="83">
        <v>6.707819368315051</v>
      </c>
      <c r="E9" s="83">
        <v>6.445308632664692</v>
      </c>
      <c r="F9" s="83">
        <v>5.193502006824475</v>
      </c>
      <c r="G9" s="86">
        <v>4</v>
      </c>
      <c r="I9" s="65"/>
      <c r="J9" s="65"/>
      <c r="K9" s="65"/>
      <c r="L9" s="65"/>
      <c r="M9" s="65"/>
      <c r="N9" s="65"/>
      <c r="O9" s="65"/>
    </row>
    <row r="10" spans="1:15" ht="12.75">
      <c r="A10" s="82" t="s">
        <v>87</v>
      </c>
      <c r="B10" s="82" t="s">
        <v>88</v>
      </c>
      <c r="C10" s="83">
        <v>21.158268285922723</v>
      </c>
      <c r="D10" s="83">
        <v>9.498939619722227</v>
      </c>
      <c r="E10" s="83">
        <v>8.833090020975828</v>
      </c>
      <c r="F10" s="83">
        <v>7.861385780590381</v>
      </c>
      <c r="G10" s="86">
        <v>4</v>
      </c>
      <c r="I10" s="65"/>
      <c r="J10" s="65"/>
      <c r="K10" s="65"/>
      <c r="L10" s="65"/>
      <c r="M10" s="65"/>
      <c r="N10" s="65"/>
      <c r="O10" s="65"/>
    </row>
    <row r="11" spans="1:15" ht="12.75">
      <c r="A11" s="82" t="s">
        <v>95</v>
      </c>
      <c r="B11" s="82" t="s">
        <v>96</v>
      </c>
      <c r="C11" s="83">
        <v>15.768079554764489</v>
      </c>
      <c r="D11" s="83">
        <v>4.1156049852818875</v>
      </c>
      <c r="E11" s="83">
        <v>3.9408257392802093</v>
      </c>
      <c r="F11" s="83">
        <v>4.033394432503933</v>
      </c>
      <c r="G11" s="86">
        <v>4</v>
      </c>
      <c r="I11" s="65"/>
      <c r="J11" s="65"/>
      <c r="K11" s="65"/>
      <c r="L11" s="65"/>
      <c r="M11" s="65"/>
      <c r="N11" s="65"/>
      <c r="O11" s="65"/>
    </row>
    <row r="12" spans="1:15" ht="12.75">
      <c r="A12" s="82" t="s">
        <v>103</v>
      </c>
      <c r="B12" s="82" t="s">
        <v>104</v>
      </c>
      <c r="C12" s="83">
        <v>12.400038185303371</v>
      </c>
      <c r="D12" s="83">
        <v>4.046264131258385</v>
      </c>
      <c r="E12" s="83">
        <v>3.859022336405333</v>
      </c>
      <c r="F12" s="83">
        <v>3.330349607222614</v>
      </c>
      <c r="G12" s="86">
        <v>4</v>
      </c>
      <c r="I12" s="65"/>
      <c r="J12" s="65"/>
      <c r="K12" s="65"/>
      <c r="L12" s="65"/>
      <c r="M12" s="65"/>
      <c r="N12" s="65"/>
      <c r="O12" s="65"/>
    </row>
    <row r="13" spans="1:15" ht="12.75">
      <c r="A13" s="82" t="s">
        <v>133</v>
      </c>
      <c r="B13" s="82" t="s">
        <v>134</v>
      </c>
      <c r="C13" s="83">
        <v>21.567401262440537</v>
      </c>
      <c r="D13" s="83">
        <v>9.944595324735321</v>
      </c>
      <c r="E13" s="83">
        <v>8.226544555842693</v>
      </c>
      <c r="F13" s="83">
        <v>7.987727441406992</v>
      </c>
      <c r="G13" s="86">
        <v>4</v>
      </c>
      <c r="I13" s="65"/>
      <c r="J13" s="65"/>
      <c r="K13" s="65"/>
      <c r="L13" s="65"/>
      <c r="M13" s="65"/>
      <c r="N13" s="65"/>
      <c r="O13" s="65"/>
    </row>
    <row r="14" spans="1:15" ht="12.75">
      <c r="A14" s="82" t="s">
        <v>115</v>
      </c>
      <c r="B14" s="82" t="s">
        <v>116</v>
      </c>
      <c r="C14" s="83">
        <v>18.51839453043742</v>
      </c>
      <c r="D14" s="83">
        <v>4.445053729240584</v>
      </c>
      <c r="E14" s="83">
        <v>4.203921463602253</v>
      </c>
      <c r="F14" s="83" t="s">
        <v>164</v>
      </c>
      <c r="G14" s="86">
        <v>4</v>
      </c>
      <c r="I14" s="65"/>
      <c r="J14" s="65"/>
      <c r="K14" s="65"/>
      <c r="L14" s="65"/>
      <c r="M14" s="65"/>
      <c r="N14" s="65"/>
      <c r="O14" s="65"/>
    </row>
    <row r="15" spans="1:15" ht="12.75">
      <c r="A15" s="82" t="s">
        <v>139</v>
      </c>
      <c r="B15" s="82" t="s">
        <v>140</v>
      </c>
      <c r="C15" s="83">
        <v>6.800470028562863</v>
      </c>
      <c r="D15" s="83">
        <v>1.906889156341427</v>
      </c>
      <c r="E15" s="83">
        <v>1.8547625973258897</v>
      </c>
      <c r="F15" s="83">
        <v>1.6072059185882774</v>
      </c>
      <c r="G15" s="86">
        <v>4</v>
      </c>
      <c r="I15" s="65"/>
      <c r="J15" s="65"/>
      <c r="K15" s="65"/>
      <c r="L15" s="65"/>
      <c r="M15" s="65"/>
      <c r="N15" s="65"/>
      <c r="O15" s="65"/>
    </row>
    <row r="16" spans="1:15" ht="12.75">
      <c r="A16" s="82" t="s">
        <v>143</v>
      </c>
      <c r="B16" s="82" t="s">
        <v>144</v>
      </c>
      <c r="C16" s="83" t="s">
        <v>164</v>
      </c>
      <c r="D16" s="83">
        <v>1.7050203376608906</v>
      </c>
      <c r="E16" s="83">
        <v>1.7050203376608906</v>
      </c>
      <c r="F16" s="83">
        <v>1.7050203376608906</v>
      </c>
      <c r="G16" s="86">
        <v>4</v>
      </c>
      <c r="I16" s="65"/>
      <c r="J16" s="65"/>
      <c r="K16" s="65"/>
      <c r="L16" s="65"/>
      <c r="M16" s="65"/>
      <c r="N16" s="65"/>
      <c r="O16" s="65"/>
    </row>
    <row r="17" spans="1:15" ht="12.75">
      <c r="A17" s="82" t="s">
        <v>97</v>
      </c>
      <c r="B17" s="82" t="s">
        <v>98</v>
      </c>
      <c r="C17" s="83">
        <v>7.207485403445259</v>
      </c>
      <c r="D17" s="83">
        <v>2.6817649177435294</v>
      </c>
      <c r="E17" s="83">
        <v>2.651876412382072</v>
      </c>
      <c r="F17" s="83">
        <v>1.942632693699293</v>
      </c>
      <c r="G17" s="86">
        <v>4</v>
      </c>
      <c r="I17" s="65"/>
      <c r="J17" s="65"/>
      <c r="K17" s="65"/>
      <c r="L17" s="65"/>
      <c r="M17" s="65"/>
      <c r="N17" s="65"/>
      <c r="O17" s="65"/>
    </row>
    <row r="18" spans="1:15" ht="12.75">
      <c r="A18" s="82" t="s">
        <v>93</v>
      </c>
      <c r="B18" s="82" t="s">
        <v>94</v>
      </c>
      <c r="C18" s="83">
        <v>33.89992550780176</v>
      </c>
      <c r="D18" s="83">
        <v>9.60650591754869</v>
      </c>
      <c r="E18" s="83">
        <v>9.455529751068585</v>
      </c>
      <c r="F18" s="83">
        <v>8.232582967179615</v>
      </c>
      <c r="G18" s="86">
        <v>4</v>
      </c>
      <c r="I18" s="65"/>
      <c r="J18" s="65"/>
      <c r="K18" s="65"/>
      <c r="L18" s="65"/>
      <c r="M18" s="65"/>
      <c r="N18" s="65"/>
      <c r="O18" s="65"/>
    </row>
    <row r="19" spans="1:15" ht="12.75">
      <c r="A19" s="82" t="s">
        <v>109</v>
      </c>
      <c r="B19" s="82" t="s">
        <v>110</v>
      </c>
      <c r="C19" s="83" t="s">
        <v>164</v>
      </c>
      <c r="D19" s="83">
        <v>7.827878498139577</v>
      </c>
      <c r="E19" s="83">
        <v>7.304318573001768</v>
      </c>
      <c r="F19" s="83">
        <v>6.264679873995693</v>
      </c>
      <c r="G19" s="86">
        <v>4</v>
      </c>
      <c r="I19" s="65"/>
      <c r="J19" s="65"/>
      <c r="K19" s="65"/>
      <c r="L19" s="65"/>
      <c r="M19" s="65"/>
      <c r="N19" s="65"/>
      <c r="O19" s="65"/>
    </row>
    <row r="20" spans="1:15" ht="12.75">
      <c r="A20" s="82" t="s">
        <v>73</v>
      </c>
      <c r="B20" s="82" t="s">
        <v>74</v>
      </c>
      <c r="C20" s="83">
        <v>37.37578473010265</v>
      </c>
      <c r="D20" s="83">
        <v>22.18250014048416</v>
      </c>
      <c r="E20" s="83">
        <v>15.898484191363918</v>
      </c>
      <c r="F20" s="83">
        <v>18.0881845309342</v>
      </c>
      <c r="G20" s="86">
        <v>4</v>
      </c>
      <c r="I20" s="65"/>
      <c r="J20" s="65"/>
      <c r="K20" s="65"/>
      <c r="L20" s="65"/>
      <c r="M20" s="65"/>
      <c r="N20" s="65"/>
      <c r="O20" s="65"/>
    </row>
    <row r="21" spans="1:15" ht="12.75">
      <c r="A21" s="82" t="s">
        <v>85</v>
      </c>
      <c r="B21" s="82" t="s">
        <v>86</v>
      </c>
      <c r="C21" s="83">
        <v>12.762433546240556</v>
      </c>
      <c r="D21" s="83">
        <v>2.9408948160873405</v>
      </c>
      <c r="E21" s="83">
        <v>2.7918563544229147</v>
      </c>
      <c r="F21" s="83">
        <v>2.309891792532823</v>
      </c>
      <c r="G21" s="86">
        <v>4</v>
      </c>
      <c r="I21" s="65"/>
      <c r="J21" s="65"/>
      <c r="K21" s="65"/>
      <c r="L21" s="65"/>
      <c r="M21" s="65"/>
      <c r="N21" s="65"/>
      <c r="O21" s="65"/>
    </row>
    <row r="22" spans="1:15" ht="12.75">
      <c r="A22" s="82" t="s">
        <v>107</v>
      </c>
      <c r="B22" s="82" t="s">
        <v>108</v>
      </c>
      <c r="C22" s="83">
        <v>14.764921745867744</v>
      </c>
      <c r="D22" s="83">
        <v>4.3874656140845305</v>
      </c>
      <c r="E22" s="83">
        <v>4.385604311753851</v>
      </c>
      <c r="F22" s="83">
        <v>3.728056961115608</v>
      </c>
      <c r="G22" s="86">
        <v>4</v>
      </c>
      <c r="I22" s="65"/>
      <c r="J22" s="65"/>
      <c r="K22" s="65"/>
      <c r="L22" s="65"/>
      <c r="M22" s="65"/>
      <c r="N22" s="65"/>
      <c r="O22" s="65"/>
    </row>
    <row r="23" spans="1:15" ht="12.75">
      <c r="A23" s="82" t="s">
        <v>113</v>
      </c>
      <c r="B23" s="82" t="s">
        <v>114</v>
      </c>
      <c r="C23" s="83">
        <v>7.050400178248386</v>
      </c>
      <c r="D23" s="83">
        <v>1.2229229585467203</v>
      </c>
      <c r="E23" s="83">
        <v>1.0827089095211455</v>
      </c>
      <c r="F23" s="83">
        <v>1.0361479487690584</v>
      </c>
      <c r="G23" s="86">
        <v>4</v>
      </c>
      <c r="I23" s="65"/>
      <c r="J23" s="65"/>
      <c r="K23" s="65"/>
      <c r="L23" s="65"/>
      <c r="M23" s="65"/>
      <c r="N23" s="65"/>
      <c r="O23" s="65"/>
    </row>
    <row r="24" spans="1:15" ht="12.75">
      <c r="A24" s="82" t="s">
        <v>111</v>
      </c>
      <c r="B24" s="82" t="s">
        <v>112</v>
      </c>
      <c r="C24" s="83">
        <v>9.078835191269926</v>
      </c>
      <c r="D24" s="83">
        <v>4.039926819264782</v>
      </c>
      <c r="E24" s="83">
        <v>3.9374369230911026</v>
      </c>
      <c r="F24" s="83">
        <v>3.5187398904132317</v>
      </c>
      <c r="G24" s="86">
        <v>4</v>
      </c>
      <c r="I24" s="65"/>
      <c r="J24" s="65"/>
      <c r="K24" s="65"/>
      <c r="L24" s="65"/>
      <c r="M24" s="65"/>
      <c r="N24" s="65"/>
      <c r="O24" s="65"/>
    </row>
    <row r="25" spans="1:15" ht="12.75">
      <c r="A25" s="82" t="s">
        <v>79</v>
      </c>
      <c r="B25" s="82" t="s">
        <v>80</v>
      </c>
      <c r="C25" s="83">
        <v>24.880731406978633</v>
      </c>
      <c r="D25" s="83">
        <v>17.283962777022065</v>
      </c>
      <c r="E25" s="83">
        <v>15.940484859670846</v>
      </c>
      <c r="F25" s="83">
        <v>14.50536481169148</v>
      </c>
      <c r="G25" s="86">
        <v>4</v>
      </c>
      <c r="I25" s="65"/>
      <c r="J25" s="65"/>
      <c r="K25" s="65"/>
      <c r="L25" s="65"/>
      <c r="M25" s="65"/>
      <c r="N25" s="65"/>
      <c r="O25" s="65"/>
    </row>
    <row r="26" spans="1:15" ht="12.75">
      <c r="A26" s="82" t="s">
        <v>135</v>
      </c>
      <c r="B26" s="82" t="s">
        <v>166</v>
      </c>
      <c r="C26" s="83" t="s">
        <v>164</v>
      </c>
      <c r="D26" s="83">
        <v>14</v>
      </c>
      <c r="E26" s="83" t="s">
        <v>164</v>
      </c>
      <c r="F26" s="83">
        <v>14</v>
      </c>
      <c r="G26" s="86">
        <v>4</v>
      </c>
      <c r="I26" s="65"/>
      <c r="J26" s="65"/>
      <c r="K26" s="65"/>
      <c r="L26" s="65"/>
      <c r="M26" s="65"/>
      <c r="N26" s="65"/>
      <c r="O26" s="65"/>
    </row>
    <row r="27" spans="1:15" ht="12.75">
      <c r="A27" s="82" t="s">
        <v>165</v>
      </c>
      <c r="B27" s="82" t="s">
        <v>136</v>
      </c>
      <c r="C27" s="83">
        <v>24.74051526173408</v>
      </c>
      <c r="D27" s="83">
        <v>7.728194071474918</v>
      </c>
      <c r="E27" s="83">
        <v>7.467027000290615</v>
      </c>
      <c r="F27" s="83">
        <v>0</v>
      </c>
      <c r="G27" s="86">
        <v>4</v>
      </c>
      <c r="I27" s="65"/>
      <c r="J27" s="65"/>
      <c r="K27" s="65"/>
      <c r="L27" s="65"/>
      <c r="M27" s="65"/>
      <c r="N27" s="65"/>
      <c r="O27" s="65"/>
    </row>
    <row r="28" spans="2:15" ht="12.75">
      <c r="B28" s="62"/>
      <c r="C28" s="62"/>
      <c r="D28" s="62"/>
      <c r="E28" s="62"/>
      <c r="F28" s="62"/>
      <c r="G28" s="62"/>
      <c r="I28" s="65"/>
      <c r="J28" s="65"/>
      <c r="K28" s="65"/>
      <c r="L28" s="65"/>
      <c r="M28" s="65"/>
      <c r="N28" s="65"/>
      <c r="O28" s="65"/>
    </row>
    <row r="29" spans="2:15" ht="12.75">
      <c r="B29" s="78"/>
      <c r="C29" s="62"/>
      <c r="D29" s="62"/>
      <c r="E29" s="62"/>
      <c r="F29" s="62"/>
      <c r="G29" s="62"/>
      <c r="I29" s="65"/>
      <c r="J29" s="65"/>
      <c r="K29" s="65"/>
      <c r="L29" s="65"/>
      <c r="M29" s="65"/>
      <c r="N29" s="65"/>
      <c r="O29" s="65"/>
    </row>
    <row r="30" spans="1:15" ht="12.75">
      <c r="A30" s="69" t="s">
        <v>12</v>
      </c>
      <c r="B30" s="68" t="s">
        <v>188</v>
      </c>
      <c r="I30" s="65"/>
      <c r="J30" s="65"/>
      <c r="K30" s="65"/>
      <c r="L30" s="65"/>
      <c r="M30" s="65"/>
      <c r="N30" s="65"/>
      <c r="O30" s="65"/>
    </row>
    <row r="31" spans="1:15" ht="12.75">
      <c r="A31" s="69" t="s">
        <v>129</v>
      </c>
      <c r="B31" s="68">
        <v>2010</v>
      </c>
      <c r="I31" s="65"/>
      <c r="J31" s="65"/>
      <c r="K31" s="65"/>
      <c r="L31" s="65"/>
      <c r="M31" s="65"/>
      <c r="N31" s="65"/>
      <c r="O31" s="65"/>
    </row>
    <row r="32" spans="9:15" ht="12.75">
      <c r="I32" s="65"/>
      <c r="J32" s="65"/>
      <c r="K32" s="65"/>
      <c r="L32" s="65"/>
      <c r="M32" s="65"/>
      <c r="N32" s="65"/>
      <c r="O32" s="65"/>
    </row>
    <row r="33" spans="9:15" ht="12.75">
      <c r="I33" s="65"/>
      <c r="J33" s="65"/>
      <c r="K33" s="65"/>
      <c r="L33" s="65"/>
      <c r="M33" s="65"/>
      <c r="N33" s="65"/>
      <c r="O33" s="65"/>
    </row>
    <row r="34" spans="1:15" ht="12.75">
      <c r="A34" s="65"/>
      <c r="B34" s="62"/>
      <c r="C34" s="62"/>
      <c r="D34" s="67"/>
      <c r="E34" s="65"/>
      <c r="F34" s="67"/>
      <c r="G34" s="66"/>
      <c r="H34" s="67"/>
      <c r="I34" s="65"/>
      <c r="J34" s="65"/>
      <c r="K34" s="65"/>
      <c r="L34" s="65"/>
      <c r="M34" s="65"/>
      <c r="N34" s="65"/>
      <c r="O34" s="65"/>
    </row>
    <row r="35" spans="2:15" ht="12.75">
      <c r="B35" s="62"/>
      <c r="C35" s="62"/>
      <c r="D35" s="67"/>
      <c r="E35" s="65"/>
      <c r="F35" s="67"/>
      <c r="G35" s="66"/>
      <c r="H35" s="67"/>
      <c r="I35" s="65"/>
      <c r="J35" s="65"/>
      <c r="K35" s="65"/>
      <c r="L35" s="65"/>
      <c r="M35" s="65"/>
      <c r="N35" s="65"/>
      <c r="O35" s="65"/>
    </row>
    <row r="36" spans="1:15" ht="12.75">
      <c r="A36" s="65"/>
      <c r="B36" s="62"/>
      <c r="C36" s="65"/>
      <c r="D36" s="65"/>
      <c r="E36" s="65"/>
      <c r="F36" s="65"/>
      <c r="G36" s="65"/>
      <c r="H36" s="65"/>
      <c r="I36" s="65"/>
      <c r="J36" s="65"/>
      <c r="K36" s="65"/>
      <c r="L36" s="65"/>
      <c r="M36" s="65"/>
      <c r="N36" s="65"/>
      <c r="O36" s="65"/>
    </row>
    <row r="37" spans="3:15" ht="12.75">
      <c r="C37" s="62"/>
      <c r="D37" s="67"/>
      <c r="E37" s="65"/>
      <c r="F37" s="67"/>
      <c r="G37" s="66"/>
      <c r="H37" s="67"/>
      <c r="I37" s="65"/>
      <c r="J37" s="65"/>
      <c r="K37" s="65"/>
      <c r="L37" s="65"/>
      <c r="M37" s="65"/>
      <c r="N37" s="65"/>
      <c r="O37" s="65"/>
    </row>
    <row r="38" spans="3:13" ht="12.75">
      <c r="C38" s="65"/>
      <c r="D38" s="65"/>
      <c r="E38" s="65"/>
      <c r="F38" s="65"/>
      <c r="G38" s="65"/>
      <c r="H38" s="65"/>
      <c r="I38" s="65"/>
      <c r="J38" s="65"/>
      <c r="K38" s="65"/>
      <c r="L38" s="65"/>
      <c r="M38" s="65"/>
    </row>
    <row r="39" spans="1:13" ht="12.75">
      <c r="A39" s="65"/>
      <c r="B39" s="62"/>
      <c r="C39" s="62"/>
      <c r="D39" s="67"/>
      <c r="E39" s="65"/>
      <c r="F39" s="67"/>
      <c r="G39" s="66"/>
      <c r="H39" s="67"/>
      <c r="I39" s="67"/>
      <c r="J39" s="65"/>
      <c r="K39" s="65"/>
      <c r="L39" s="65"/>
      <c r="M39" s="65"/>
    </row>
    <row r="40" spans="1:13" ht="12.75">
      <c r="A40" s="65"/>
      <c r="B40" s="62"/>
      <c r="C40" s="62"/>
      <c r="D40" s="67"/>
      <c r="E40" s="65"/>
      <c r="F40" s="67"/>
      <c r="G40" s="66"/>
      <c r="H40" s="67"/>
      <c r="I40" s="67"/>
      <c r="J40" s="65"/>
      <c r="K40" s="65"/>
      <c r="L40" s="65"/>
      <c r="M40" s="65"/>
    </row>
    <row r="41" spans="1:13" ht="12.75">
      <c r="A41" s="65"/>
      <c r="B41" s="62"/>
      <c r="C41" s="62"/>
      <c r="D41" s="67"/>
      <c r="E41" s="65"/>
      <c r="F41" s="67"/>
      <c r="G41" s="66"/>
      <c r="H41" s="67"/>
      <c r="I41" s="67"/>
      <c r="J41" s="65"/>
      <c r="K41" s="65"/>
      <c r="L41" s="65"/>
      <c r="M41" s="65"/>
    </row>
    <row r="42" spans="1:13" ht="12.75">
      <c r="A42" s="65"/>
      <c r="B42" s="62"/>
      <c r="C42" s="62"/>
      <c r="D42" s="67"/>
      <c r="E42" s="65"/>
      <c r="F42" s="67"/>
      <c r="G42" s="66"/>
      <c r="H42" s="67"/>
      <c r="I42" s="67"/>
      <c r="J42" s="65"/>
      <c r="K42" s="65"/>
      <c r="L42" s="65"/>
      <c r="M42" s="65"/>
    </row>
    <row r="43" spans="1:13" ht="12.75">
      <c r="A43" s="65"/>
      <c r="B43" s="62"/>
      <c r="C43" s="62"/>
      <c r="D43" s="67"/>
      <c r="E43" s="65"/>
      <c r="F43" s="67"/>
      <c r="G43" s="66"/>
      <c r="H43" s="67"/>
      <c r="I43" s="67"/>
      <c r="J43" s="65"/>
      <c r="K43" s="65"/>
      <c r="L43" s="65"/>
      <c r="M43" s="65"/>
    </row>
    <row r="44" spans="1:13" ht="12.75">
      <c r="A44" s="65"/>
      <c r="B44" s="62"/>
      <c r="C44" s="62"/>
      <c r="D44" s="67"/>
      <c r="E44" s="65"/>
      <c r="F44" s="67"/>
      <c r="G44" s="66"/>
      <c r="H44" s="67"/>
      <c r="I44" s="67"/>
      <c r="J44" s="65"/>
      <c r="K44" s="65"/>
      <c r="L44" s="65"/>
      <c r="M44" s="65"/>
    </row>
    <row r="45" spans="1:13" ht="12.75">
      <c r="A45" s="65"/>
      <c r="B45" s="62"/>
      <c r="C45" s="62"/>
      <c r="D45" s="67"/>
      <c r="E45" s="65"/>
      <c r="F45" s="67"/>
      <c r="G45" s="66"/>
      <c r="H45" s="67"/>
      <c r="I45" s="67"/>
      <c r="J45" s="65"/>
      <c r="K45" s="65"/>
      <c r="L45" s="65"/>
      <c r="M45" s="65"/>
    </row>
    <row r="46" spans="1:13" ht="12.75">
      <c r="A46" s="65"/>
      <c r="B46" s="62"/>
      <c r="C46" s="65"/>
      <c r="D46" s="65"/>
      <c r="E46" s="65"/>
      <c r="F46" s="65"/>
      <c r="G46" s="65"/>
      <c r="H46" s="65"/>
      <c r="I46" s="65"/>
      <c r="J46" s="65"/>
      <c r="K46" s="65"/>
      <c r="L46" s="65"/>
      <c r="M46" s="65"/>
    </row>
    <row r="47" spans="7:13" ht="12.75">
      <c r="G47" s="65"/>
      <c r="H47" s="65"/>
      <c r="I47" s="65"/>
      <c r="J47" s="65"/>
      <c r="K47" s="65"/>
      <c r="L47" s="65"/>
      <c r="M47" s="65"/>
    </row>
    <row r="48" spans="7:13" ht="12.75">
      <c r="G48" s="66"/>
      <c r="H48" s="67"/>
      <c r="I48" s="67"/>
      <c r="J48" s="65"/>
      <c r="K48" s="65"/>
      <c r="L48" s="65"/>
      <c r="M48" s="65"/>
    </row>
    <row r="49" spans="7:13" ht="12.75">
      <c r="G49" s="65"/>
      <c r="H49" s="65"/>
      <c r="I49" s="65"/>
      <c r="J49" s="65"/>
      <c r="K49" s="65"/>
      <c r="L49" s="65"/>
      <c r="M49" s="65"/>
    </row>
    <row r="50" spans="7:13" ht="12.75">
      <c r="G50" s="65"/>
      <c r="H50" s="65"/>
      <c r="I50" s="65"/>
      <c r="J50" s="65"/>
      <c r="K50" s="65"/>
      <c r="L50" s="65"/>
      <c r="M50" s="65"/>
    </row>
    <row r="51" spans="7:13" ht="12.75">
      <c r="G51" s="66"/>
      <c r="H51" s="67"/>
      <c r="I51" s="67"/>
      <c r="J51" s="65"/>
      <c r="K51" s="65"/>
      <c r="L51" s="65"/>
      <c r="M51" s="65"/>
    </row>
    <row r="52" spans="7:13" ht="12.75">
      <c r="G52" s="66"/>
      <c r="H52" s="66"/>
      <c r="I52" s="66"/>
      <c r="J52" s="65"/>
      <c r="K52" s="65"/>
      <c r="L52" s="65"/>
      <c r="M52" s="65"/>
    </row>
    <row r="53" spans="7:13" ht="12.75">
      <c r="G53" s="65"/>
      <c r="H53" s="65"/>
      <c r="I53" s="65"/>
      <c r="J53" s="65"/>
      <c r="K53" s="65"/>
      <c r="L53" s="65"/>
      <c r="M53" s="65"/>
    </row>
    <row r="54" spans="7:13" ht="12.75">
      <c r="G54" s="66"/>
      <c r="H54" s="66"/>
      <c r="I54" s="66"/>
      <c r="J54" s="65"/>
      <c r="K54" s="65"/>
      <c r="L54" s="65"/>
      <c r="M54" s="65"/>
    </row>
    <row r="55" spans="7:13" ht="12.75">
      <c r="G55" s="66"/>
      <c r="H55" s="66"/>
      <c r="I55" s="66"/>
      <c r="J55" s="65"/>
      <c r="K55" s="65"/>
      <c r="L55" s="65"/>
      <c r="M55" s="65"/>
    </row>
    <row r="56" spans="7:13" ht="12.75">
      <c r="G56" s="66"/>
      <c r="H56" s="66"/>
      <c r="I56" s="66"/>
      <c r="J56" s="65"/>
      <c r="K56" s="65"/>
      <c r="L56" s="65"/>
      <c r="M56" s="65"/>
    </row>
    <row r="57" spans="7:13" ht="12.75">
      <c r="G57" s="66"/>
      <c r="H57" s="66"/>
      <c r="I57" s="66"/>
      <c r="J57" s="65"/>
      <c r="K57" s="65"/>
      <c r="L57" s="65"/>
      <c r="M57" s="65"/>
    </row>
    <row r="58" spans="7:13" ht="12.75">
      <c r="G58" s="66"/>
      <c r="H58" s="66"/>
      <c r="I58" s="66"/>
      <c r="J58" s="65"/>
      <c r="K58" s="65"/>
      <c r="L58" s="65"/>
      <c r="M58" s="65"/>
    </row>
    <row r="59" spans="7:13" ht="12.75">
      <c r="G59" s="66"/>
      <c r="H59" s="66"/>
      <c r="I59" s="66"/>
      <c r="J59" s="65"/>
      <c r="K59" s="65"/>
      <c r="L59" s="65"/>
      <c r="M59" s="65"/>
    </row>
    <row r="60" spans="7:13" ht="12.75">
      <c r="G60" s="66"/>
      <c r="H60" s="66"/>
      <c r="I60" s="66"/>
      <c r="J60" s="65"/>
      <c r="K60" s="65"/>
      <c r="L60" s="65"/>
      <c r="M60" s="65"/>
    </row>
    <row r="61" spans="7:13" ht="12.75">
      <c r="G61" s="66"/>
      <c r="H61" s="67"/>
      <c r="I61" s="67"/>
      <c r="J61" s="65"/>
      <c r="K61" s="65"/>
      <c r="L61" s="65"/>
      <c r="M61" s="65"/>
    </row>
    <row r="62" spans="7:13" ht="12.75">
      <c r="G62" s="66"/>
      <c r="H62" s="66"/>
      <c r="I62" s="66"/>
      <c r="J62" s="65"/>
      <c r="K62" s="65"/>
      <c r="L62" s="65"/>
      <c r="M62" s="65"/>
    </row>
    <row r="63" spans="7:13" ht="12.75">
      <c r="G63" s="65"/>
      <c r="H63" s="65"/>
      <c r="I63" s="65"/>
      <c r="J63" s="65"/>
      <c r="K63" s="65"/>
      <c r="L63" s="65"/>
      <c r="M63" s="65"/>
    </row>
    <row r="64" spans="7:13" ht="12.75">
      <c r="G64" s="65"/>
      <c r="H64" s="65"/>
      <c r="I64" s="65"/>
      <c r="J64" s="65"/>
      <c r="K64" s="65"/>
      <c r="L64" s="65"/>
      <c r="M64" s="65"/>
    </row>
    <row r="65" spans="7:13" ht="12.75">
      <c r="G65" s="65"/>
      <c r="H65" s="65"/>
      <c r="I65" s="65"/>
      <c r="J65" s="65"/>
      <c r="K65" s="65"/>
      <c r="L65" s="65"/>
      <c r="M65" s="65"/>
    </row>
    <row r="66" spans="7:13" ht="12.75">
      <c r="G66" s="65"/>
      <c r="H66" s="65"/>
      <c r="I66" s="65"/>
      <c r="J66" s="65"/>
      <c r="K66" s="65"/>
      <c r="L66" s="65"/>
      <c r="M66" s="65"/>
    </row>
    <row r="67" spans="7:13" ht="12.75">
      <c r="G67" s="65"/>
      <c r="H67" s="65"/>
      <c r="I67" s="65"/>
      <c r="J67" s="65"/>
      <c r="K67" s="65"/>
      <c r="L67" s="65"/>
      <c r="M67" s="65"/>
    </row>
    <row r="68" spans="7:13" ht="12.75">
      <c r="G68" s="65"/>
      <c r="H68" s="65"/>
      <c r="I68" s="65"/>
      <c r="J68" s="65"/>
      <c r="K68" s="65"/>
      <c r="L68" s="65"/>
      <c r="M68" s="65"/>
    </row>
    <row r="69" spans="7:13" ht="12.75">
      <c r="G69" s="65"/>
      <c r="H69" s="65"/>
      <c r="I69" s="65"/>
      <c r="J69" s="65"/>
      <c r="K69" s="65"/>
      <c r="L69" s="65"/>
      <c r="M69" s="65"/>
    </row>
    <row r="70" spans="7:13" ht="12.75">
      <c r="G70" s="65"/>
      <c r="H70" s="65"/>
      <c r="I70" s="65"/>
      <c r="J70" s="65"/>
      <c r="K70" s="65"/>
      <c r="L70" s="65"/>
      <c r="M70" s="65"/>
    </row>
    <row r="71" spans="7:13" ht="12.75">
      <c r="G71" s="65"/>
      <c r="H71" s="65"/>
      <c r="I71" s="65"/>
      <c r="J71" s="65"/>
      <c r="K71" s="65"/>
      <c r="L71" s="65"/>
      <c r="M71" s="65"/>
    </row>
    <row r="72" spans="7:13" ht="12.75">
      <c r="G72" s="65"/>
      <c r="H72" s="65"/>
      <c r="I72" s="65"/>
      <c r="J72" s="65"/>
      <c r="K72" s="65"/>
      <c r="L72" s="65"/>
      <c r="M72" s="65"/>
    </row>
    <row r="73" spans="7:13" ht="12.75">
      <c r="G73" s="65"/>
      <c r="H73" s="65"/>
      <c r="I73" s="65"/>
      <c r="J73" s="65"/>
      <c r="K73" s="65"/>
      <c r="L73" s="65"/>
      <c r="M73" s="65"/>
    </row>
    <row r="74" spans="7:13" ht="12.75">
      <c r="G74" s="65"/>
      <c r="H74" s="65"/>
      <c r="I74" s="65"/>
      <c r="J74" s="65"/>
      <c r="K74" s="65"/>
      <c r="L74" s="65"/>
      <c r="M74" s="65"/>
    </row>
    <row r="75" spans="7:13" ht="12.75">
      <c r="G75" s="65"/>
      <c r="H75" s="65"/>
      <c r="I75" s="65"/>
      <c r="J75" s="65"/>
      <c r="K75" s="65"/>
      <c r="L75" s="65"/>
      <c r="M75" s="65"/>
    </row>
    <row r="154" spans="2:7" ht="12.75">
      <c r="B154" s="64"/>
      <c r="C154" s="64"/>
      <c r="D154" s="64"/>
      <c r="F154" s="64"/>
      <c r="G154" s="64"/>
    </row>
    <row r="155" spans="2:7" ht="12.75">
      <c r="B155" s="64"/>
      <c r="C155" s="63"/>
      <c r="D155" s="63"/>
      <c r="F155" s="63"/>
      <c r="G155" s="63"/>
    </row>
    <row r="156" spans="2:8" ht="12.75">
      <c r="B156" s="62"/>
      <c r="C156" s="60"/>
      <c r="D156" s="59"/>
      <c r="E156" s="61"/>
      <c r="F156" s="60"/>
      <c r="G156" s="59"/>
      <c r="H156" s="58"/>
    </row>
    <row r="157" spans="2:8" ht="12.75">
      <c r="B157" s="62"/>
      <c r="C157" s="60"/>
      <c r="D157" s="59"/>
      <c r="E157" s="61"/>
      <c r="F157" s="60"/>
      <c r="G157" s="59"/>
      <c r="H157" s="58"/>
    </row>
    <row r="158" spans="2:8" ht="12.75">
      <c r="B158" s="62"/>
      <c r="C158" s="60"/>
      <c r="D158" s="59"/>
      <c r="E158" s="61"/>
      <c r="F158" s="60"/>
      <c r="G158" s="59"/>
      <c r="H158" s="58"/>
    </row>
    <row r="159" spans="2:8" ht="12.75">
      <c r="B159" s="62"/>
      <c r="C159" s="60"/>
      <c r="D159" s="59"/>
      <c r="E159" s="61"/>
      <c r="F159" s="60"/>
      <c r="G159" s="59"/>
      <c r="H159" s="58"/>
    </row>
    <row r="160" spans="2:8" ht="12.75">
      <c r="B160" s="62"/>
      <c r="C160" s="60"/>
      <c r="D160" s="59"/>
      <c r="E160" s="61"/>
      <c r="F160" s="60"/>
      <c r="G160" s="59"/>
      <c r="H160" s="58"/>
    </row>
    <row r="161" spans="2:8" ht="12.75">
      <c r="B161" s="62"/>
      <c r="C161" s="60"/>
      <c r="D161" s="59"/>
      <c r="E161" s="61"/>
      <c r="F161" s="60"/>
      <c r="G161" s="59"/>
      <c r="H161" s="58"/>
    </row>
    <row r="162" spans="2:8" ht="12.75">
      <c r="B162" s="62"/>
      <c r="C162" s="60"/>
      <c r="D162" s="59"/>
      <c r="E162" s="61"/>
      <c r="F162" s="60"/>
      <c r="G162" s="59"/>
      <c r="H162" s="58"/>
    </row>
    <row r="163" spans="2:8" ht="12.75">
      <c r="B163" s="62"/>
      <c r="C163" s="60"/>
      <c r="D163" s="59"/>
      <c r="E163" s="61"/>
      <c r="F163" s="60"/>
      <c r="G163" s="59"/>
      <c r="H163" s="58"/>
    </row>
    <row r="164" spans="2:8" ht="12.75">
      <c r="B164" s="62"/>
      <c r="C164" s="60"/>
      <c r="D164" s="59"/>
      <c r="E164" s="61"/>
      <c r="F164" s="60"/>
      <c r="G164" s="59"/>
      <c r="H164" s="58"/>
    </row>
    <row r="165" spans="2:8" ht="12.75">
      <c r="B165" s="62"/>
      <c r="C165" s="60"/>
      <c r="D165" s="59"/>
      <c r="E165" s="61"/>
      <c r="F165" s="60"/>
      <c r="G165" s="59"/>
      <c r="H165" s="58"/>
    </row>
    <row r="166" spans="2:8" ht="12.75">
      <c r="B166" s="62"/>
      <c r="C166" s="60"/>
      <c r="D166" s="59"/>
      <c r="E166" s="61"/>
      <c r="F166" s="60"/>
      <c r="G166" s="59"/>
      <c r="H166" s="58"/>
    </row>
    <row r="167" spans="2:8" ht="12.75">
      <c r="B167" s="62"/>
      <c r="C167" s="60"/>
      <c r="D167" s="59"/>
      <c r="E167" s="61"/>
      <c r="F167" s="60"/>
      <c r="G167" s="59"/>
      <c r="H167" s="58"/>
    </row>
    <row r="168" spans="2:8" ht="12.75">
      <c r="B168" s="62"/>
      <c r="C168" s="60"/>
      <c r="D168" s="59"/>
      <c r="E168" s="61"/>
      <c r="F168" s="60"/>
      <c r="G168" s="59"/>
      <c r="H168" s="58"/>
    </row>
    <row r="169" spans="2:8" ht="12.75">
      <c r="B169" s="62"/>
      <c r="C169" s="60"/>
      <c r="D169" s="59"/>
      <c r="E169" s="61"/>
      <c r="F169" s="60"/>
      <c r="G169" s="59"/>
      <c r="H169" s="58"/>
    </row>
    <row r="170" spans="2:8" ht="12.75">
      <c r="B170" s="62"/>
      <c r="C170" s="60"/>
      <c r="D170" s="59"/>
      <c r="E170" s="61"/>
      <c r="F170" s="60"/>
      <c r="G170" s="59"/>
      <c r="H170" s="58"/>
    </row>
    <row r="171" spans="2:8" ht="12.75">
      <c r="B171" s="62"/>
      <c r="C171" s="60"/>
      <c r="D171" s="59"/>
      <c r="E171" s="61"/>
      <c r="F171" s="60"/>
      <c r="G171" s="59"/>
      <c r="H171" s="58"/>
    </row>
    <row r="172" spans="2:8" ht="12.75">
      <c r="B172" s="62"/>
      <c r="C172" s="60"/>
      <c r="D172" s="59"/>
      <c r="E172" s="61"/>
      <c r="F172" s="60"/>
      <c r="G172" s="59"/>
      <c r="H172" s="58"/>
    </row>
    <row r="173" spans="2:8" ht="12.75">
      <c r="B173" s="62"/>
      <c r="C173" s="60"/>
      <c r="D173" s="59"/>
      <c r="E173" s="61"/>
      <c r="F173" s="60"/>
      <c r="G173" s="59"/>
      <c r="H173" s="58"/>
    </row>
    <row r="174" spans="2:8" ht="12.75">
      <c r="B174" s="62"/>
      <c r="C174" s="60"/>
      <c r="D174" s="59"/>
      <c r="E174" s="61"/>
      <c r="F174" s="60"/>
      <c r="G174" s="59"/>
      <c r="H174" s="58"/>
    </row>
    <row r="175" spans="2:8" ht="12.75">
      <c r="B175" s="62"/>
      <c r="C175" s="60"/>
      <c r="D175" s="59"/>
      <c r="E175" s="61"/>
      <c r="F175" s="60"/>
      <c r="G175" s="59"/>
      <c r="H175" s="58"/>
    </row>
    <row r="176" spans="2:8" ht="12.75">
      <c r="B176" s="62"/>
      <c r="C176" s="60"/>
      <c r="D176" s="59"/>
      <c r="E176" s="61"/>
      <c r="F176" s="60"/>
      <c r="G176" s="59"/>
      <c r="H176" s="58"/>
    </row>
    <row r="177" spans="2:8" ht="12.75">
      <c r="B177" s="62"/>
      <c r="C177" s="60"/>
      <c r="D177" s="59"/>
      <c r="E177" s="61"/>
      <c r="F177" s="60"/>
      <c r="G177" s="59"/>
      <c r="H177" s="58"/>
    </row>
    <row r="178" spans="2:8" ht="12.75">
      <c r="B178" s="62"/>
      <c r="C178" s="60"/>
      <c r="D178" s="59"/>
      <c r="E178" s="61"/>
      <c r="F178" s="60"/>
      <c r="G178" s="59"/>
      <c r="H178" s="58"/>
    </row>
    <row r="179" spans="2:8" ht="12.75">
      <c r="B179" s="62"/>
      <c r="C179" s="60"/>
      <c r="D179" s="59"/>
      <c r="E179" s="61"/>
      <c r="F179" s="60"/>
      <c r="G179" s="59"/>
      <c r="H179" s="58"/>
    </row>
    <row r="180" spans="2:8" ht="12.75">
      <c r="B180" s="62"/>
      <c r="C180" s="60"/>
      <c r="D180" s="59"/>
      <c r="E180" s="61"/>
      <c r="F180" s="60"/>
      <c r="G180" s="59"/>
      <c r="H180" s="58"/>
    </row>
    <row r="181" spans="2:8" ht="12.75">
      <c r="B181" s="62"/>
      <c r="C181" s="60"/>
      <c r="D181" s="59"/>
      <c r="E181" s="61"/>
      <c r="F181" s="60"/>
      <c r="G181" s="59"/>
      <c r="H181" s="58"/>
    </row>
    <row r="182" spans="2:8" ht="12.75">
      <c r="B182" s="62"/>
      <c r="C182" s="60"/>
      <c r="D182" s="59"/>
      <c r="E182" s="61"/>
      <c r="F182" s="60"/>
      <c r="G182" s="59"/>
      <c r="H182" s="58"/>
    </row>
    <row r="183" spans="2:8" ht="12.75">
      <c r="B183" s="62"/>
      <c r="C183" s="60"/>
      <c r="D183" s="59"/>
      <c r="E183" s="61"/>
      <c r="F183" s="60"/>
      <c r="G183" s="59"/>
      <c r="H183" s="58"/>
    </row>
    <row r="184" spans="2:8" ht="12.75">
      <c r="B184" s="62"/>
      <c r="C184" s="60"/>
      <c r="D184" s="59"/>
      <c r="E184" s="61"/>
      <c r="F184" s="60"/>
      <c r="G184" s="59"/>
      <c r="H184" s="58"/>
    </row>
    <row r="185" spans="2:8" ht="12.75">
      <c r="B185" s="62"/>
      <c r="C185" s="60"/>
      <c r="D185" s="59"/>
      <c r="E185" s="61"/>
      <c r="F185" s="60"/>
      <c r="G185" s="59"/>
      <c r="H185" s="58"/>
    </row>
  </sheetData>
  <sheetProtection/>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
  <sheetViews>
    <sheetView tabSelected="1" zoomScale="85" zoomScaleNormal="85" zoomScalePageLayoutView="0" workbookViewId="0" topLeftCell="A2">
      <selection activeCell="B2" sqref="B2"/>
    </sheetView>
  </sheetViews>
  <sheetFormatPr defaultColWidth="9.140625" defaultRowHeight="12.75"/>
  <cols>
    <col min="1" max="1" width="38.57421875" style="0" customWidth="1"/>
    <col min="2" max="2" width="14.8515625" style="27" customWidth="1"/>
    <col min="3" max="3" width="14.421875" style="27" customWidth="1"/>
    <col min="4" max="4" width="15.57421875" style="27" customWidth="1"/>
    <col min="5" max="5" width="14.57421875" style="27" customWidth="1"/>
    <col min="6" max="16384" width="9.140625" style="27" customWidth="1"/>
  </cols>
  <sheetData>
    <row r="1" spans="1:2" ht="18">
      <c r="A1" s="47" t="s">
        <v>12</v>
      </c>
      <c r="B1" s="71" t="s">
        <v>187</v>
      </c>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Almut Reichel</dc:creator>
  <cp:keywords/>
  <dc:description/>
  <cp:lastModifiedBy>Almut Reichel</cp:lastModifiedBy>
  <dcterms:created xsi:type="dcterms:W3CDTF">2010-04-29T14:21:09Z</dcterms:created>
  <dcterms:modified xsi:type="dcterms:W3CDTF">2012-10-02T06:32:52Z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-2056975587</vt:i4>
  </property>
  <property fmtid="{D5CDD505-2E9C-101B-9397-08002B2CF9AE}" pid="4" name="_NewReviewCycle">
    <vt:lpwstr/>
  </property>
  <property fmtid="{D5CDD505-2E9C-101B-9397-08002B2CF9AE}" pid="5" name="_EmailSubject">
    <vt:lpwstr>Update for WEEE indicator</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540345441</vt:i4>
  </property>
</Properties>
</file>