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40" yWindow="4710" windowWidth="8100" windowHeight="3405" activeTab="1"/>
  </bookViews>
  <sheets>
    <sheet name="Chart1" sheetId="6" r:id="rId1"/>
    <sheet name="NOx" sheetId="1" r:id="rId2"/>
    <sheet name="v2" sheetId="4" state="hidden" r:id="rId3"/>
    <sheet name="v3" sheetId="5" state="hidden" r:id="rId4"/>
    <sheet name="Sheet2" sheetId="2" state="hidden" r:id="rId5"/>
    <sheet name="Sheet3" sheetId="3" state="hidden" r:id="rId6"/>
  </sheets>
  <calcPr calcId="145621"/>
</workbook>
</file>

<file path=xl/calcChain.xml><?xml version="1.0" encoding="utf-8"?>
<calcChain xmlns="http://schemas.openxmlformats.org/spreadsheetml/2006/main">
  <c r="N6" i="5" l="1"/>
  <c r="L6" i="5"/>
  <c r="N7" i="4"/>
  <c r="L7" i="4"/>
</calcChain>
</file>

<file path=xl/comments1.xml><?xml version="1.0" encoding="utf-8"?>
<comments xmlns="http://schemas.openxmlformats.org/spreadsheetml/2006/main">
  <authors>
    <author>Yvonne Pang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Yvonne Pang:</t>
        </r>
        <r>
          <rPr>
            <sz val="8"/>
            <color indexed="81"/>
            <rFont val="Tahoma"/>
            <family val="2"/>
          </rPr>
          <t xml:space="preserve">
derived (ratio given by Euro 3 HC/NOx : NOx)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Yvonne Pang:</t>
        </r>
        <r>
          <rPr>
            <sz val="8"/>
            <color indexed="81"/>
            <rFont val="Tahoma"/>
            <family val="2"/>
          </rPr>
          <t xml:space="preserve">
Derived</t>
        </r>
      </text>
    </comment>
  </commentList>
</comments>
</file>

<file path=xl/sharedStrings.xml><?xml version="1.0" encoding="utf-8"?>
<sst xmlns="http://schemas.openxmlformats.org/spreadsheetml/2006/main" count="292" uniqueCount="154">
  <si>
    <t>NOx</t>
  </si>
  <si>
    <t>Euro 3</t>
  </si>
  <si>
    <t>Euro 4</t>
  </si>
  <si>
    <t>Euro 5</t>
  </si>
  <si>
    <t>Euro 6</t>
  </si>
  <si>
    <t>Euro 1</t>
  </si>
  <si>
    <t>Euro 2</t>
  </si>
  <si>
    <t>Diesel car - limit values</t>
  </si>
  <si>
    <t>Petrol car - limit values</t>
  </si>
  <si>
    <t>Diesel car - emission factors</t>
  </si>
  <si>
    <t>EEA Emission Inventory Guidebook, p26, Table 3-15 Tier 2 emission factors for passenger cars, NFR 1.A.3.b.i</t>
  </si>
  <si>
    <t>Table 3-47: Emission reduction percentage for Euro 5 and 6 diesel passenger cars applied to vehicles complying with Euro 4 standards.</t>
  </si>
  <si>
    <t>Petrol car (medium) - emission factors</t>
  </si>
  <si>
    <t>Reference</t>
  </si>
  <si>
    <t>COPERT 4 at 33.6 kph</t>
  </si>
  <si>
    <t>Euro I</t>
  </si>
  <si>
    <t>Euro II</t>
  </si>
  <si>
    <t>Euro III</t>
  </si>
  <si>
    <t>Euro IV</t>
  </si>
  <si>
    <t>Euro V</t>
  </si>
  <si>
    <t>Euro VI</t>
  </si>
  <si>
    <t>HGV - rigid</t>
  </si>
  <si>
    <t>Pre-Euro I</t>
  </si>
  <si>
    <t>3.5-7.5 t</t>
  </si>
  <si>
    <t>HGV - rigid_Pre-Euro I_3.5-7.5 t</t>
  </si>
  <si>
    <t>7.5-12 t</t>
  </si>
  <si>
    <t>HGV - rigid_Pre-Euro I_7.5-12 t</t>
  </si>
  <si>
    <t>12-14 t</t>
  </si>
  <si>
    <t>HGV - rigid_Pre-Euro I_12-14 t</t>
  </si>
  <si>
    <t>14-20 t</t>
  </si>
  <si>
    <t>HGV - rigid_Pre-Euro I_14-20 t</t>
  </si>
  <si>
    <t>20-26 t</t>
  </si>
  <si>
    <t>HGV - rigid_Pre-Euro I_20-26 t</t>
  </si>
  <si>
    <t>26-28 t</t>
  </si>
  <si>
    <t>HGV - rigid_Pre-Euro I_26-28 t</t>
  </si>
  <si>
    <t>28-32 t</t>
  </si>
  <si>
    <t>HGV - rigid_Pre-Euro I_28-32 t</t>
  </si>
  <si>
    <t>&gt;32 t</t>
  </si>
  <si>
    <t>HGV - rigid_Pre-Euro I_&gt;32 t</t>
  </si>
  <si>
    <t>HGV - rigid_Euro I_3.5-7.5 t</t>
  </si>
  <si>
    <t>HGV - rigid_Euro I_7.5-12 t</t>
  </si>
  <si>
    <t>HGV - rigid_Euro I_12-14 t</t>
  </si>
  <si>
    <t>HGV - rigid_Euro I_14-20 t</t>
  </si>
  <si>
    <t>HGV - rigid_Euro I_20-26 t</t>
  </si>
  <si>
    <t>HGV - rigid_Euro I_26-28 t</t>
  </si>
  <si>
    <t>HGV - rigid_Euro I_28-32 t</t>
  </si>
  <si>
    <t>HGV - rigid_Euro I_&gt;32 t</t>
  </si>
  <si>
    <t>HGV - rigid_Euro II_3.5-7.5 t</t>
  </si>
  <si>
    <t>HGV - rigid_Euro II_7.5-12 t</t>
  </si>
  <si>
    <t>HGV - rigid_Euro II_12-14 t</t>
  </si>
  <si>
    <t>HGV - rigid_Euro II_14-20 t</t>
  </si>
  <si>
    <t>HGV - rigid_Euro II_20-26 t</t>
  </si>
  <si>
    <t>HGV - rigid_Euro II_26-28 t</t>
  </si>
  <si>
    <t>HGV - rigid_Euro II_28-32 t</t>
  </si>
  <si>
    <t>HGV - rigid_Euro II_&gt;32 t</t>
  </si>
  <si>
    <t>HGV - rigid_Euro III_3.5-7.5 t</t>
  </si>
  <si>
    <t>HGV - rigid_Euro III_7.5-12 t</t>
  </si>
  <si>
    <t>HGV - rigid_Euro III_12-14 t</t>
  </si>
  <si>
    <t>HGV - rigid_Euro III_14-20 t</t>
  </si>
  <si>
    <t>HGV - rigid_Euro III_20-26 t</t>
  </si>
  <si>
    <t>HGV - rigid_Euro III_26-28 t</t>
  </si>
  <si>
    <t>HGV - rigid_Euro III_28-32 t</t>
  </si>
  <si>
    <t>HGV - rigid_Euro III_&gt;32 t</t>
  </si>
  <si>
    <t>HGV - rigid_Euro IV_3.5-7.5 t</t>
  </si>
  <si>
    <t>HGV - rigid_Euro IV_7.5-12 t</t>
  </si>
  <si>
    <t>HGV - rigid_Euro IV_12-14 t</t>
  </si>
  <si>
    <t>HGV - rigid_Euro IV_14-20 t</t>
  </si>
  <si>
    <t>HGV - rigid_Euro IV_20-26 t</t>
  </si>
  <si>
    <t>HGV - rigid_Euro IV_26-28 t</t>
  </si>
  <si>
    <t>HGV - rigid_Euro IV_28-32 t</t>
  </si>
  <si>
    <t>HGV - rigid_Euro IV_&gt;32 t</t>
  </si>
  <si>
    <t>EGR</t>
  </si>
  <si>
    <t>HGV - rigid_Euro V_3.5-7.5 t_EGR</t>
  </si>
  <si>
    <t>HGV - rigid_Euro V_7.5-12 t_EGR</t>
  </si>
  <si>
    <t>HGV - rigid_Euro V_12-14 t_EGR</t>
  </si>
  <si>
    <t>HGV - rigid_Euro V_14-20 t_EGR</t>
  </si>
  <si>
    <t>HGV - rigid_Euro V_20-26 t_EGR</t>
  </si>
  <si>
    <t>HGV - rigid_Euro V_26-28 t_EGR</t>
  </si>
  <si>
    <t>HGV - rigid_Euro V_28-32 t_EGR</t>
  </si>
  <si>
    <t>HGV - rigid_Euro V_&gt;32 t_EGR</t>
  </si>
  <si>
    <t>SCR</t>
  </si>
  <si>
    <t>HGV - rigid_Euro V_3.5-7.5 t_SCR</t>
  </si>
  <si>
    <t>HGV - rigid_Euro V_7.5-12 t_SCR</t>
  </si>
  <si>
    <t>HGV - rigid_Euro V_12-14 t_SCR</t>
  </si>
  <si>
    <t>HGV - rigid_Euro V_14-20 t_SCR</t>
  </si>
  <si>
    <t>HGV - rigid_Euro V_20-26 t_SCR</t>
  </si>
  <si>
    <t>HGV - rigid_Euro V_26-28 t_SCR</t>
  </si>
  <si>
    <t>HGV - rigid_Euro V_28-32 t_SCR</t>
  </si>
  <si>
    <t>HGV - rigid_Euro V_&gt;32 t_SCR</t>
  </si>
  <si>
    <t>HGV - rigid_Euro VI_3.5-7.5 t</t>
  </si>
  <si>
    <t>HGV - rigid_Euro VI_7.5-12 t</t>
  </si>
  <si>
    <t>HGV - rigid_Euro VI_12-14 t</t>
  </si>
  <si>
    <t>HGV - rigid_Euro VI_14-20 t</t>
  </si>
  <si>
    <t>HGV - rigid_Euro VI_20-26 t</t>
  </si>
  <si>
    <t>HGV - rigid_Euro VI_26-28 t</t>
  </si>
  <si>
    <t>HGV - rigid_Euro VI_28-32 t</t>
  </si>
  <si>
    <t>HGV - rigid_Euro VI_&gt;32 t</t>
  </si>
  <si>
    <t>Urban</t>
  </si>
  <si>
    <t>HGV - artic</t>
  </si>
  <si>
    <t>HGV - artic_Pre-Euro I_14-20 t</t>
  </si>
  <si>
    <t>20-28 t</t>
  </si>
  <si>
    <t>HGV - artic_Pre-Euro I_20-28 t</t>
  </si>
  <si>
    <t>28-34 t</t>
  </si>
  <si>
    <t>HGV - artic_Pre-Euro I_28-34 t</t>
  </si>
  <si>
    <t>34-40 t</t>
  </si>
  <si>
    <t>HGV - artic_Pre-Euro I_34-40 t</t>
  </si>
  <si>
    <t>40-50 t</t>
  </si>
  <si>
    <t>HGV - artic_Pre-Euro I_40-50 t</t>
  </si>
  <si>
    <t>50-60 t</t>
  </si>
  <si>
    <t>HGV - artic_Pre-Euro I_50-60 t</t>
  </si>
  <si>
    <t>HGV - artic_Euro I_14-20 t</t>
  </si>
  <si>
    <t>HGV - artic_Euro I_20-28 t</t>
  </si>
  <si>
    <t>HGV - artic_Euro I_28-34 t</t>
  </si>
  <si>
    <t>HGV - artic_Euro I_34-40 t</t>
  </si>
  <si>
    <t>HGV - artic_Euro I_40-50 t</t>
  </si>
  <si>
    <t>HGV - artic_Euro I_50-60 t</t>
  </si>
  <si>
    <t>HGV - artic_Euro II_14-20 t</t>
  </si>
  <si>
    <t>HGV - artic_Euro II_20-28 t</t>
  </si>
  <si>
    <t>HGV - artic_Euro II_28-34 t</t>
  </si>
  <si>
    <t>HGV - artic_Euro II_34-40 t</t>
  </si>
  <si>
    <t>HGV - artic_Euro II_40-50 t</t>
  </si>
  <si>
    <t>HGV - artic_Euro II_50-60 t</t>
  </si>
  <si>
    <t>HGV - artic_Euro III_14-20 t</t>
  </si>
  <si>
    <t>HGV - artic_Euro III_20-28 t</t>
  </si>
  <si>
    <t>HGV - artic_Euro III_28-34 t</t>
  </si>
  <si>
    <t>HGV - artic_Euro III_34-40 t</t>
  </si>
  <si>
    <t>HGV - artic_Euro III_40-50 t</t>
  </si>
  <si>
    <t>HGV - artic_Euro III_50-60 t</t>
  </si>
  <si>
    <t>HGV - artic_Euro IV_14-20 t</t>
  </si>
  <si>
    <t>HGV - artic_Euro IV_20-28 t</t>
  </si>
  <si>
    <t>HGV - artic_Euro IV_28-34 t</t>
  </si>
  <si>
    <t>HGV - artic_Euro IV_34-40 t</t>
  </si>
  <si>
    <t>HGV - artic_Euro IV_40-50 t</t>
  </si>
  <si>
    <t>HGV - artic_Euro IV_50-60 t</t>
  </si>
  <si>
    <t>HGV - artic_Euro V_14-20 t_EGR</t>
  </si>
  <si>
    <t>HGV - artic_Euro V_20-28 t_EGR</t>
  </si>
  <si>
    <t>HGV - artic_Euro V_28-34 t_EGR</t>
  </si>
  <si>
    <t>HGV - artic_Euro V_34-40 t_EGR</t>
  </si>
  <si>
    <t>HGV - artic_Euro V_40-50 t_EGR</t>
  </si>
  <si>
    <t>HGV - artic_Euro V_50-60 t_EGR</t>
  </si>
  <si>
    <t>HGV - artic_Euro V_14-20 t_SCR</t>
  </si>
  <si>
    <t>HGV - artic_Euro V_20-28 t_SCR</t>
  </si>
  <si>
    <t>HGV - artic_Euro V_28-34 t_SCR</t>
  </si>
  <si>
    <t>HGV - artic_Euro V_34-40 t_SCR</t>
  </si>
  <si>
    <t>HGV - artic_Euro V_40-50 t_SCR</t>
  </si>
  <si>
    <t>HGV - artic_Euro V_50-60 t_SCR</t>
  </si>
  <si>
    <t>HGV - artic_Euro VI_14-20 t</t>
  </si>
  <si>
    <t>HGV - artic_Euro VI_20-28 t</t>
  </si>
  <si>
    <t>HGV - artic_Euro VI_28-34 t</t>
  </si>
  <si>
    <t>HGV - artic_Euro VI_34-40 t</t>
  </si>
  <si>
    <t>HGV - artic_Euro VI_40-50 t</t>
  </si>
  <si>
    <t>HGV - artic_Euro VI_50-60 t</t>
  </si>
  <si>
    <t>Emission factors (NOx)</t>
  </si>
  <si>
    <t>Emission limits (NOx)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</si>
</sst>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right"/>
    </xf>
    <xf numFmtId="9" fontId="0" fillId="0" borderId="0" xfId="1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2" xfId="0" applyFont="1" applyBorder="1"/>
    <xf numFmtId="9" fontId="0" fillId="0" borderId="0" xfId="1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/>
    <xf numFmtId="0" fontId="0" fillId="2" borderId="0" xfId="0" applyFill="1" applyBorder="1" applyAlignment="1">
      <alignment horizontal="right"/>
    </xf>
    <xf numFmtId="0" fontId="6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Diesel</a:t>
            </a:r>
            <a:r>
              <a:rPr lang="en-US" sz="1200" baseline="0"/>
              <a:t> passenger car (g/km)</a:t>
            </a:r>
            <a:endParaRPr lang="en-US" sz="1200"/>
          </a:p>
        </c:rich>
      </c:tx>
      <c:layout>
        <c:manualLayout>
          <c:xMode val="edge"/>
          <c:yMode val="edge"/>
          <c:x val="1.1836735090957399E-2"/>
          <c:y val="1.864473341334419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NOx!$B$9</c:f>
              <c:strCache>
                <c:ptCount val="1"/>
                <c:pt idx="0">
                  <c:v>Emission factors (NOx)</c:v>
                </c:pt>
              </c:strCache>
            </c:strRef>
          </c:tx>
          <c:spPr>
            <a:ln w="28575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NOx!$D$7:$H$7</c:f>
              <c:strCache>
                <c:ptCount val="5"/>
                <c:pt idx="0">
                  <c:v>Euro 2</c:v>
                </c:pt>
                <c:pt idx="1">
                  <c:v>Euro 3</c:v>
                </c:pt>
                <c:pt idx="2">
                  <c:v>Euro 4</c:v>
                </c:pt>
                <c:pt idx="3">
                  <c:v>Euro 5</c:v>
                </c:pt>
                <c:pt idx="4">
                  <c:v>Euro 6</c:v>
                </c:pt>
              </c:strCache>
            </c:strRef>
          </c:cat>
          <c:val>
            <c:numRef>
              <c:f>NOx!$D$9:$H$9</c:f>
              <c:numCache>
                <c:formatCode>General</c:formatCode>
                <c:ptCount val="5"/>
                <c:pt idx="0">
                  <c:v>0.71160596221254446</c:v>
                </c:pt>
                <c:pt idx="1">
                  <c:v>0.75132544711459193</c:v>
                </c:pt>
                <c:pt idx="2">
                  <c:v>0.59816166400000004</c:v>
                </c:pt>
                <c:pt idx="3">
                  <c:v>0.43067639808000002</c:v>
                </c:pt>
                <c:pt idx="4">
                  <c:v>0.19141173247999999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NOx!$B$8</c:f>
              <c:strCache>
                <c:ptCount val="1"/>
                <c:pt idx="0">
                  <c:v>Emission limits (NOx)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NOx!$D$7:$H$7</c:f>
              <c:strCache>
                <c:ptCount val="5"/>
                <c:pt idx="0">
                  <c:v>Euro 2</c:v>
                </c:pt>
                <c:pt idx="1">
                  <c:v>Euro 3</c:v>
                </c:pt>
                <c:pt idx="2">
                  <c:v>Euro 4</c:v>
                </c:pt>
                <c:pt idx="3">
                  <c:v>Euro 5</c:v>
                </c:pt>
                <c:pt idx="4">
                  <c:v>Euro 6</c:v>
                </c:pt>
              </c:strCache>
            </c:strRef>
          </c:cat>
          <c:val>
            <c:numRef>
              <c:f>NOx!$D$8:$H$8</c:f>
              <c:numCache>
                <c:formatCode>General</c:formatCode>
                <c:ptCount val="5"/>
                <c:pt idx="0">
                  <c:v>0.61403508771929827</c:v>
                </c:pt>
                <c:pt idx="1">
                  <c:v>0.5</c:v>
                </c:pt>
                <c:pt idx="2">
                  <c:v>0.25</c:v>
                </c:pt>
                <c:pt idx="3">
                  <c:v>0.18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22016"/>
        <c:axId val="78832000"/>
      </c:lineChart>
      <c:catAx>
        <c:axId val="78822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8832000"/>
        <c:crosses val="autoZero"/>
        <c:auto val="1"/>
        <c:lblAlgn val="ctr"/>
        <c:lblOffset val="100"/>
        <c:noMultiLvlLbl val="0"/>
      </c:catAx>
      <c:valAx>
        <c:axId val="78832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8822016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700"/>
              <a:t>PM10 (g/km) - passenger</a:t>
            </a:r>
            <a:endParaRPr lang="en-GB"/>
          </a:p>
        </c:rich>
      </c:tx>
      <c:layout>
        <c:manualLayout>
          <c:xMode val="edge"/>
          <c:yMode val="edge"/>
          <c:x val="1.1836735090957399E-2"/>
          <c:y val="1.86447334133441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81769984"/>
        <c:axId val="81771904"/>
      </c:barChar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dot"/>
            <c:size val="7"/>
            <c:spPr>
              <a:ln w="38100">
                <a:solidFill>
                  <a:srgbClr val="0070C0"/>
                </a:solidFill>
              </a:ln>
            </c:spPr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69984"/>
        <c:axId val="81771904"/>
      </c:lineChart>
      <c:catAx>
        <c:axId val="8176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81771904"/>
        <c:crosses val="autoZero"/>
        <c:auto val="1"/>
        <c:lblAlgn val="ctr"/>
        <c:lblOffset val="100"/>
        <c:noMultiLvlLbl val="0"/>
      </c:catAx>
      <c:valAx>
        <c:axId val="81771904"/>
        <c:scaling>
          <c:orientation val="minMax"/>
          <c:max val="0.2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1769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 b="0">
          <a:latin typeface="Verdana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NOx Emission Rate (g/km) from Passenger Car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'v2'!$B$7</c:f>
              <c:strCache>
                <c:ptCount val="1"/>
                <c:pt idx="0">
                  <c:v>Diesel car - emission factors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'v2'!$C$5:$N$5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'v2'!$C$7:$N$7</c:f>
              <c:numCache>
                <c:formatCode>General</c:formatCode>
                <c:ptCount val="12"/>
                <c:pt idx="1">
                  <c:v>0.69099999999999995</c:v>
                </c:pt>
                <c:pt idx="3">
                  <c:v>0.72599999999999998</c:v>
                </c:pt>
                <c:pt idx="5">
                  <c:v>0.78</c:v>
                </c:pt>
                <c:pt idx="7">
                  <c:v>0.60099999999999998</c:v>
                </c:pt>
                <c:pt idx="9">
                  <c:v>0.43271999999999999</c:v>
                </c:pt>
                <c:pt idx="11">
                  <c:v>0.19231999999999996</c:v>
                </c:pt>
              </c:numCache>
            </c:numRef>
          </c:val>
        </c:ser>
        <c:ser>
          <c:idx val="3"/>
          <c:order val="3"/>
          <c:tx>
            <c:strRef>
              <c:f>'v2'!$B$10</c:f>
              <c:strCache>
                <c:ptCount val="1"/>
                <c:pt idx="0">
                  <c:v>Petrol car (medium) - emission factors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'v2'!$C$5:$N$5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'v2'!$C$10:$N$10</c:f>
              <c:numCache>
                <c:formatCode>General</c:formatCode>
                <c:ptCount val="12"/>
                <c:pt idx="0">
                  <c:v>0.441</c:v>
                </c:pt>
                <c:pt idx="2">
                  <c:v>0.24299999999999999</c:v>
                </c:pt>
                <c:pt idx="4">
                  <c:v>9.8000000000000004E-2</c:v>
                </c:pt>
                <c:pt idx="6">
                  <c:v>6.2E-2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198144"/>
        <c:axId val="84200064"/>
      </c:barChart>
      <c:lineChart>
        <c:grouping val="standard"/>
        <c:varyColors val="0"/>
        <c:ser>
          <c:idx val="0"/>
          <c:order val="0"/>
          <c:tx>
            <c:strRef>
              <c:f>'v2'!$B$6</c:f>
              <c:strCache>
                <c:ptCount val="1"/>
                <c:pt idx="0">
                  <c:v>Diesel car - limit values</c:v>
                </c:pt>
              </c:strCache>
            </c:strRef>
          </c:tx>
          <c:dPt>
            <c:idx val="3"/>
            <c:marker>
              <c:spPr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dPt>
            <c:idx val="4"/>
            <c:marker>
              <c:spPr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dPt>
            <c:idx val="5"/>
            <c:marker>
              <c:spPr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cat>
            <c:strRef>
              <c:f>'v2'!$C$5:$N$5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'v2'!$C$6:$O$6</c:f>
              <c:numCache>
                <c:formatCode>General</c:formatCode>
                <c:ptCount val="13"/>
                <c:pt idx="5">
                  <c:v>0.5</c:v>
                </c:pt>
                <c:pt idx="7">
                  <c:v>0.25</c:v>
                </c:pt>
                <c:pt idx="9">
                  <c:v>0.18</c:v>
                </c:pt>
                <c:pt idx="11">
                  <c:v>0.08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'v2'!$B$9</c:f>
              <c:strCache>
                <c:ptCount val="1"/>
                <c:pt idx="0">
                  <c:v>Petrol car - limit values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'v2'!$C$5:$N$5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'v2'!$C$9:$N$9</c:f>
              <c:numCache>
                <c:formatCode>General</c:formatCode>
                <c:ptCount val="12"/>
                <c:pt idx="4">
                  <c:v>0.15</c:v>
                </c:pt>
                <c:pt idx="6">
                  <c:v>0.08</c:v>
                </c:pt>
                <c:pt idx="8">
                  <c:v>0.06</c:v>
                </c:pt>
                <c:pt idx="10">
                  <c:v>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98144"/>
        <c:axId val="84200064"/>
      </c:lineChart>
      <c:catAx>
        <c:axId val="84198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84200064"/>
        <c:crosses val="autoZero"/>
        <c:auto val="1"/>
        <c:lblAlgn val="r"/>
        <c:lblOffset val="100"/>
        <c:noMultiLvlLbl val="0"/>
      </c:catAx>
      <c:valAx>
        <c:axId val="84200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g/km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4198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NOx Emission Rate (g/km) from Passenger Car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'v3'!$B$6</c:f>
              <c:strCache>
                <c:ptCount val="1"/>
                <c:pt idx="0">
                  <c:v>Diesel car - emission factors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'v3'!$D$4:$N$4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'v3'!$D$6:$N$6</c:f>
              <c:numCache>
                <c:formatCode>General</c:formatCode>
                <c:ptCount val="11"/>
                <c:pt idx="0">
                  <c:v>0.69099999999999995</c:v>
                </c:pt>
                <c:pt idx="2">
                  <c:v>0.72599999999999998</c:v>
                </c:pt>
                <c:pt idx="4">
                  <c:v>0.78</c:v>
                </c:pt>
                <c:pt idx="6">
                  <c:v>0.60099999999999998</c:v>
                </c:pt>
                <c:pt idx="8">
                  <c:v>0.43271999999999999</c:v>
                </c:pt>
                <c:pt idx="10">
                  <c:v>0.19231999999999996</c:v>
                </c:pt>
              </c:numCache>
            </c:numRef>
          </c:val>
        </c:ser>
        <c:ser>
          <c:idx val="3"/>
          <c:order val="3"/>
          <c:tx>
            <c:strRef>
              <c:f>'v3'!$B$9</c:f>
              <c:strCache>
                <c:ptCount val="1"/>
                <c:pt idx="0">
                  <c:v>Petrol car (medium) - emission factors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'v3'!$D$4:$N$4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'v3'!$D$9:$N$9</c:f>
              <c:numCache>
                <c:formatCode>General</c:formatCode>
                <c:ptCount val="11"/>
                <c:pt idx="0">
                  <c:v>0.441</c:v>
                </c:pt>
                <c:pt idx="2">
                  <c:v>0.24299999999999999</c:v>
                </c:pt>
                <c:pt idx="4">
                  <c:v>9.8000000000000004E-2</c:v>
                </c:pt>
                <c:pt idx="6">
                  <c:v>6.2E-2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1867136"/>
        <c:axId val="81869056"/>
      </c:barChart>
      <c:lineChart>
        <c:grouping val="standard"/>
        <c:varyColors val="0"/>
        <c:ser>
          <c:idx val="0"/>
          <c:order val="0"/>
          <c:tx>
            <c:strRef>
              <c:f>'v3'!$B$5</c:f>
              <c:strCache>
                <c:ptCount val="1"/>
                <c:pt idx="0">
                  <c:v>Diesel car - limit values</c:v>
                </c:pt>
              </c:strCache>
            </c:strRef>
          </c:tx>
          <c:dPt>
            <c:idx val="3"/>
            <c:marker>
              <c:spPr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dPt>
            <c:idx val="4"/>
            <c:marker>
              <c:spPr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dPt>
            <c:idx val="5"/>
            <c:marker>
              <c:spPr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cat>
            <c:strRef>
              <c:f>'v3'!$D$4:$N$4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'v3'!$D$5:$N$5</c:f>
              <c:numCache>
                <c:formatCode>General</c:formatCode>
                <c:ptCount val="11"/>
                <c:pt idx="4">
                  <c:v>0.5</c:v>
                </c:pt>
                <c:pt idx="6">
                  <c:v>0.25</c:v>
                </c:pt>
                <c:pt idx="8">
                  <c:v>0.18</c:v>
                </c:pt>
                <c:pt idx="10">
                  <c:v>0.08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'v3'!$B$8</c:f>
              <c:strCache>
                <c:ptCount val="1"/>
                <c:pt idx="0">
                  <c:v>Petrol car - limit values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'v3'!$D$4:$N$4</c:f>
              <c:strCache>
                <c:ptCount val="11"/>
                <c:pt idx="0">
                  <c:v>Euro 1</c:v>
                </c:pt>
                <c:pt idx="2">
                  <c:v>Euro 2</c:v>
                </c:pt>
                <c:pt idx="4">
                  <c:v>Euro 3</c:v>
                </c:pt>
                <c:pt idx="6">
                  <c:v>Euro 4</c:v>
                </c:pt>
                <c:pt idx="8">
                  <c:v>Euro 5</c:v>
                </c:pt>
                <c:pt idx="10">
                  <c:v>Euro 6</c:v>
                </c:pt>
              </c:strCache>
            </c:strRef>
          </c:cat>
          <c:val>
            <c:numRef>
              <c:f>'v3'!$D$8:$N$8</c:f>
              <c:numCache>
                <c:formatCode>General</c:formatCode>
                <c:ptCount val="11"/>
                <c:pt idx="4">
                  <c:v>0.15</c:v>
                </c:pt>
                <c:pt idx="6">
                  <c:v>0.08</c:v>
                </c:pt>
                <c:pt idx="8">
                  <c:v>0.06</c:v>
                </c:pt>
                <c:pt idx="10">
                  <c:v>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67136"/>
        <c:axId val="81869056"/>
      </c:lineChart>
      <c:catAx>
        <c:axId val="81867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81869056"/>
        <c:crosses val="autoZero"/>
        <c:auto val="1"/>
        <c:lblAlgn val="r"/>
        <c:lblOffset val="100"/>
        <c:noMultiLvlLbl val="0"/>
      </c:catAx>
      <c:valAx>
        <c:axId val="81869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g/km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1867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</xdr:row>
      <xdr:rowOff>0</xdr:rowOff>
    </xdr:from>
    <xdr:to>
      <xdr:col>38</xdr:col>
      <xdr:colOff>263119</xdr:colOff>
      <xdr:row>9</xdr:row>
      <xdr:rowOff>88046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315804</xdr:colOff>
      <xdr:row>12</xdr:row>
      <xdr:rowOff>18336</xdr:rowOff>
    </xdr:from>
    <xdr:to>
      <xdr:col>30</xdr:col>
      <xdr:colOff>259773</xdr:colOff>
      <xdr:row>52</xdr:row>
      <xdr:rowOff>121227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502228</xdr:colOff>
      <xdr:row>12</xdr:row>
      <xdr:rowOff>86590</xdr:rowOff>
    </xdr:from>
    <xdr:to>
      <xdr:col>21</xdr:col>
      <xdr:colOff>225138</xdr:colOff>
      <xdr:row>45</xdr:row>
      <xdr:rowOff>86589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85"/>
  <sheetViews>
    <sheetView tabSelected="1" zoomScaleNormal="100" workbookViewId="0">
      <selection activeCell="B17" sqref="B17"/>
    </sheetView>
  </sheetViews>
  <sheetFormatPr defaultRowHeight="15" x14ac:dyDescent="0.25"/>
  <cols>
    <col min="1" max="1" width="19.5703125" customWidth="1"/>
    <col min="2" max="2" width="25.7109375" customWidth="1"/>
    <col min="5" max="5" width="13.140625" customWidth="1"/>
  </cols>
  <sheetData>
    <row r="3" spans="1:9" x14ac:dyDescent="0.25">
      <c r="B3" s="17"/>
    </row>
    <row r="5" spans="1:9" x14ac:dyDescent="0.25"/>
    <row r="7" spans="1:9" x14ac:dyDescent="0.25">
      <c r="A7" s="9" t="s">
        <v>13</v>
      </c>
      <c r="B7" s="10"/>
      <c r="C7" s="11" t="s">
        <v>5</v>
      </c>
      <c r="D7" s="11" t="s">
        <v>6</v>
      </c>
      <c r="E7" s="11" t="s">
        <v>1</v>
      </c>
      <c r="F7" s="11" t="s">
        <v>2</v>
      </c>
      <c r="G7" s="11" t="s">
        <v>3</v>
      </c>
      <c r="H7" s="11" t="s">
        <v>4</v>
      </c>
    </row>
    <row r="8" spans="1:9" x14ac:dyDescent="0.25">
      <c r="A8" s="3" t="s">
        <v>0</v>
      </c>
      <c r="B8" s="10" t="s">
        <v>153</v>
      </c>
      <c r="C8" s="11"/>
      <c r="D8" s="16">
        <v>0.61403508771929827</v>
      </c>
      <c r="E8" s="16">
        <v>0.5</v>
      </c>
      <c r="F8" s="16">
        <v>0.25</v>
      </c>
      <c r="G8" s="16">
        <v>0.18</v>
      </c>
      <c r="H8" s="16">
        <v>0.08</v>
      </c>
    </row>
    <row r="9" spans="1:9" x14ac:dyDescent="0.25">
      <c r="A9" s="12" t="s">
        <v>14</v>
      </c>
      <c r="B9" s="10" t="s">
        <v>152</v>
      </c>
      <c r="C9" s="11">
        <v>0.6499720568862124</v>
      </c>
      <c r="D9" s="11">
        <v>0.71160596221254446</v>
      </c>
      <c r="E9" s="11">
        <v>0.75132544711459193</v>
      </c>
      <c r="F9" s="14">
        <v>0.59816166400000004</v>
      </c>
      <c r="G9" s="14">
        <v>0.43067639808000002</v>
      </c>
      <c r="H9" s="14">
        <v>0.19141173247999999</v>
      </c>
    </row>
    <row r="10" spans="1:9" x14ac:dyDescent="0.25">
      <c r="A10" s="9"/>
      <c r="B10" s="10"/>
      <c r="C10" s="11"/>
      <c r="D10" s="11"/>
      <c r="E10" s="13"/>
      <c r="F10" s="13"/>
      <c r="G10" s="13"/>
      <c r="H10" s="13"/>
    </row>
    <row r="13" spans="1:9" x14ac:dyDescent="0.25">
      <c r="C13" s="11"/>
      <c r="D13" s="11"/>
      <c r="E13" s="11"/>
      <c r="F13" s="11"/>
      <c r="G13" s="11"/>
      <c r="H13" s="11"/>
      <c r="I13" s="11"/>
    </row>
    <row r="21" spans="1:1" x14ac:dyDescent="0.25">
      <c r="A21" s="1"/>
    </row>
    <row r="30" spans="1:1" x14ac:dyDescent="0.25">
      <c r="A30" s="1"/>
    </row>
    <row r="54" spans="2:6" x14ac:dyDescent="0.25">
      <c r="B54" t="s">
        <v>0</v>
      </c>
    </row>
    <row r="55" spans="2:6" x14ac:dyDescent="0.25">
      <c r="B55" t="s">
        <v>21</v>
      </c>
      <c r="C55" t="s">
        <v>22</v>
      </c>
      <c r="D55" t="s">
        <v>23</v>
      </c>
      <c r="E55" t="s">
        <v>24</v>
      </c>
      <c r="F55">
        <v>4.2508531886907246</v>
      </c>
    </row>
    <row r="56" spans="2:6" x14ac:dyDescent="0.25">
      <c r="D56" t="s">
        <v>25</v>
      </c>
      <c r="E56" t="s">
        <v>26</v>
      </c>
      <c r="F56">
        <v>8.0331747163927254</v>
      </c>
    </row>
    <row r="57" spans="2:6" x14ac:dyDescent="0.25">
      <c r="D57" t="s">
        <v>27</v>
      </c>
      <c r="E57" t="s">
        <v>28</v>
      </c>
      <c r="F57">
        <v>8.9665880191953953</v>
      </c>
    </row>
    <row r="58" spans="2:6" x14ac:dyDescent="0.25">
      <c r="D58" t="s">
        <v>29</v>
      </c>
      <c r="E58" t="s">
        <v>30</v>
      </c>
      <c r="F58">
        <v>11.489161005921606</v>
      </c>
    </row>
    <row r="59" spans="2:6" x14ac:dyDescent="0.25">
      <c r="D59" t="s">
        <v>31</v>
      </c>
      <c r="E59" t="s">
        <v>32</v>
      </c>
      <c r="F59">
        <v>12.487679226917381</v>
      </c>
    </row>
    <row r="60" spans="2:6" x14ac:dyDescent="0.25">
      <c r="D60" t="s">
        <v>33</v>
      </c>
      <c r="E60" t="s">
        <v>34</v>
      </c>
      <c r="F60">
        <v>13.107441515836308</v>
      </c>
    </row>
    <row r="61" spans="2:6" x14ac:dyDescent="0.25">
      <c r="D61" t="s">
        <v>35</v>
      </c>
      <c r="E61" t="s">
        <v>36</v>
      </c>
      <c r="F61">
        <v>14.755507917537313</v>
      </c>
    </row>
    <row r="62" spans="2:6" x14ac:dyDescent="0.25">
      <c r="D62" t="s">
        <v>37</v>
      </c>
      <c r="E62" t="s">
        <v>38</v>
      </c>
      <c r="F62">
        <v>15.172770488448359</v>
      </c>
    </row>
    <row r="64" spans="2:6" x14ac:dyDescent="0.25">
      <c r="C64" t="s">
        <v>15</v>
      </c>
      <c r="D64" t="s">
        <v>23</v>
      </c>
      <c r="E64" t="s">
        <v>39</v>
      </c>
      <c r="F64">
        <v>2.9654718527921866</v>
      </c>
    </row>
    <row r="65" spans="3:7" x14ac:dyDescent="0.25">
      <c r="D65" t="s">
        <v>25</v>
      </c>
      <c r="E65" t="s">
        <v>40</v>
      </c>
      <c r="F65">
        <v>4.7934432966923692</v>
      </c>
    </row>
    <row r="66" spans="3:7" x14ac:dyDescent="0.25">
      <c r="D66" t="s">
        <v>27</v>
      </c>
      <c r="E66" t="s">
        <v>41</v>
      </c>
      <c r="F66">
        <v>5.4059184390858821</v>
      </c>
    </row>
    <row r="67" spans="3:7" x14ac:dyDescent="0.25">
      <c r="D67" t="s">
        <v>29</v>
      </c>
      <c r="E67" t="s">
        <v>42</v>
      </c>
      <c r="F67">
        <v>6.8537518071417569</v>
      </c>
    </row>
    <row r="68" spans="3:7" x14ac:dyDescent="0.25">
      <c r="D68" t="s">
        <v>31</v>
      </c>
      <c r="E68" t="s">
        <v>43</v>
      </c>
      <c r="F68">
        <v>8.8078715178118863</v>
      </c>
    </row>
    <row r="69" spans="3:7" x14ac:dyDescent="0.25">
      <c r="D69" t="s">
        <v>33</v>
      </c>
      <c r="E69" t="s">
        <v>44</v>
      </c>
      <c r="F69">
        <v>9.3040463345956592</v>
      </c>
    </row>
    <row r="70" spans="3:7" x14ac:dyDescent="0.25">
      <c r="D70" t="s">
        <v>35</v>
      </c>
      <c r="E70" t="s">
        <v>45</v>
      </c>
      <c r="F70">
        <v>10.6392997071396</v>
      </c>
    </row>
    <row r="71" spans="3:7" x14ac:dyDescent="0.25">
      <c r="D71" t="s">
        <v>37</v>
      </c>
      <c r="E71" t="s">
        <v>46</v>
      </c>
      <c r="F71">
        <v>10.819125864323647</v>
      </c>
    </row>
    <row r="73" spans="3:7" x14ac:dyDescent="0.25">
      <c r="C73" t="s">
        <v>16</v>
      </c>
      <c r="D73" t="s">
        <v>23</v>
      </c>
      <c r="E73" t="s">
        <v>47</v>
      </c>
      <c r="F73">
        <v>3.2565899178230522</v>
      </c>
      <c r="G73" s="15">
        <v>109.81692221279251</v>
      </c>
    </row>
    <row r="74" spans="3:7" x14ac:dyDescent="0.25">
      <c r="D74" t="s">
        <v>25</v>
      </c>
      <c r="E74" t="s">
        <v>48</v>
      </c>
      <c r="F74">
        <v>5.2275343677725665</v>
      </c>
      <c r="G74" s="15">
        <v>109.0559342045359</v>
      </c>
    </row>
    <row r="75" spans="3:7" x14ac:dyDescent="0.25">
      <c r="D75" t="s">
        <v>27</v>
      </c>
      <c r="E75" t="s">
        <v>49</v>
      </c>
      <c r="F75">
        <v>5.913363464248234</v>
      </c>
      <c r="G75" s="15">
        <v>109.38684204877052</v>
      </c>
    </row>
    <row r="76" spans="3:7" x14ac:dyDescent="0.25">
      <c r="D76" t="s">
        <v>29</v>
      </c>
      <c r="E76" t="s">
        <v>50</v>
      </c>
      <c r="F76">
        <v>7.6170995514683986</v>
      </c>
      <c r="G76" s="15">
        <v>111.1376624921144</v>
      </c>
    </row>
    <row r="77" spans="3:7" x14ac:dyDescent="0.25">
      <c r="D77" t="s">
        <v>31</v>
      </c>
      <c r="E77" t="s">
        <v>51</v>
      </c>
      <c r="F77">
        <v>9.6552493347972987</v>
      </c>
      <c r="G77" s="15">
        <v>109.62068775948634</v>
      </c>
    </row>
    <row r="78" spans="3:7" x14ac:dyDescent="0.25">
      <c r="D78" t="s">
        <v>33</v>
      </c>
      <c r="E78" t="s">
        <v>52</v>
      </c>
      <c r="F78">
        <v>10.072854829875032</v>
      </c>
      <c r="G78" s="15">
        <v>108.2631627963919</v>
      </c>
    </row>
    <row r="79" spans="3:7" x14ac:dyDescent="0.25">
      <c r="D79" t="s">
        <v>35</v>
      </c>
      <c r="E79" t="s">
        <v>53</v>
      </c>
      <c r="F79">
        <v>11.440923222434508</v>
      </c>
      <c r="G79" s="15">
        <v>107.53455149643891</v>
      </c>
    </row>
    <row r="80" spans="3:7" x14ac:dyDescent="0.25">
      <c r="D80" t="s">
        <v>37</v>
      </c>
      <c r="E80" t="s">
        <v>54</v>
      </c>
      <c r="F80">
        <v>11.685488154225055</v>
      </c>
      <c r="G80" s="15">
        <v>108.00769212564816</v>
      </c>
    </row>
    <row r="82" spans="3:7" x14ac:dyDescent="0.25">
      <c r="C82" t="s">
        <v>17</v>
      </c>
      <c r="D82" t="s">
        <v>23</v>
      </c>
      <c r="E82" t="s">
        <v>55</v>
      </c>
      <c r="F82">
        <v>2.5382598790749697</v>
      </c>
      <c r="G82" s="15">
        <v>85.593794346253233</v>
      </c>
    </row>
    <row r="83" spans="3:7" x14ac:dyDescent="0.25">
      <c r="D83" t="s">
        <v>25</v>
      </c>
      <c r="E83" t="s">
        <v>56</v>
      </c>
      <c r="F83">
        <v>4.0666451840950852</v>
      </c>
      <c r="G83" s="15">
        <v>84.83766120486294</v>
      </c>
    </row>
    <row r="84" spans="3:7" x14ac:dyDescent="0.25">
      <c r="D84" t="s">
        <v>27</v>
      </c>
      <c r="E84" t="s">
        <v>57</v>
      </c>
      <c r="F84">
        <v>4.8396270356154281</v>
      </c>
      <c r="G84" s="15">
        <v>89.524603268594419</v>
      </c>
    </row>
    <row r="85" spans="3:7" x14ac:dyDescent="0.25">
      <c r="D85" t="s">
        <v>29</v>
      </c>
      <c r="E85" t="s">
        <v>58</v>
      </c>
      <c r="F85">
        <v>6.2694511291313599</v>
      </c>
      <c r="G85" s="15">
        <v>91.474732461109213</v>
      </c>
    </row>
    <row r="86" spans="3:7" x14ac:dyDescent="0.25">
      <c r="D86" t="s">
        <v>31</v>
      </c>
      <c r="E86" t="s">
        <v>59</v>
      </c>
      <c r="F86">
        <v>7.816577634733604</v>
      </c>
      <c r="G86" s="15">
        <v>88.745363950034701</v>
      </c>
    </row>
    <row r="87" spans="3:7" x14ac:dyDescent="0.25">
      <c r="D87" t="s">
        <v>33</v>
      </c>
      <c r="E87" t="s">
        <v>60</v>
      </c>
      <c r="F87">
        <v>7.9103900141543688</v>
      </c>
      <c r="G87" s="15">
        <v>85.02096539159318</v>
      </c>
    </row>
    <row r="88" spans="3:7" x14ac:dyDescent="0.25">
      <c r="D88" t="s">
        <v>35</v>
      </c>
      <c r="E88" t="s">
        <v>61</v>
      </c>
      <c r="F88">
        <v>9.0708857764213562</v>
      </c>
      <c r="G88" s="15">
        <v>85.258297313819014</v>
      </c>
    </row>
    <row r="89" spans="3:7" x14ac:dyDescent="0.25">
      <c r="D89" t="s">
        <v>37</v>
      </c>
      <c r="E89" t="s">
        <v>62</v>
      </c>
      <c r="F89">
        <v>9.4199325757349719</v>
      </c>
      <c r="G89" s="15">
        <v>87.06740908521499</v>
      </c>
    </row>
    <row r="91" spans="3:7" x14ac:dyDescent="0.25">
      <c r="C91" t="s">
        <v>18</v>
      </c>
      <c r="D91" t="s">
        <v>23</v>
      </c>
      <c r="E91" t="s">
        <v>63</v>
      </c>
      <c r="F91">
        <v>1.726372379320724</v>
      </c>
      <c r="G91" s="15">
        <v>58.215773577322302</v>
      </c>
    </row>
    <row r="92" spans="3:7" x14ac:dyDescent="0.25">
      <c r="D92" t="s">
        <v>25</v>
      </c>
      <c r="E92" t="s">
        <v>64</v>
      </c>
      <c r="F92">
        <v>2.7610414453081535</v>
      </c>
      <c r="G92" s="15">
        <v>57.600377732920329</v>
      </c>
    </row>
    <row r="93" spans="3:7" x14ac:dyDescent="0.25">
      <c r="D93" t="s">
        <v>27</v>
      </c>
      <c r="E93" t="s">
        <v>65</v>
      </c>
      <c r="F93">
        <v>3.2568233663417918</v>
      </c>
      <c r="G93" s="15">
        <v>60.245514301405315</v>
      </c>
    </row>
    <row r="94" spans="3:7" x14ac:dyDescent="0.25">
      <c r="D94" t="s">
        <v>29</v>
      </c>
      <c r="E94" t="s">
        <v>66</v>
      </c>
      <c r="F94">
        <v>4.1482076801974701</v>
      </c>
      <c r="G94" s="15">
        <v>60.524626466265509</v>
      </c>
    </row>
    <row r="95" spans="3:7" x14ac:dyDescent="0.25">
      <c r="D95" t="s">
        <v>31</v>
      </c>
      <c r="E95" t="s">
        <v>67</v>
      </c>
      <c r="F95">
        <v>5.2417545869138982</v>
      </c>
      <c r="G95" s="15">
        <v>59.512159961843899</v>
      </c>
    </row>
    <row r="96" spans="3:7" x14ac:dyDescent="0.25">
      <c r="D96" t="s">
        <v>33</v>
      </c>
      <c r="E96" t="s">
        <v>68</v>
      </c>
      <c r="F96">
        <v>5.3601029638834534</v>
      </c>
      <c r="G96" s="15">
        <v>57.610450024875071</v>
      </c>
    </row>
    <row r="97" spans="2:7" x14ac:dyDescent="0.25">
      <c r="D97" t="s">
        <v>35</v>
      </c>
      <c r="E97" t="s">
        <v>69</v>
      </c>
      <c r="F97">
        <v>6.1039726140998525</v>
      </c>
      <c r="G97" s="15">
        <v>57.371939715202544</v>
      </c>
    </row>
    <row r="98" spans="2:7" x14ac:dyDescent="0.25">
      <c r="D98" t="s">
        <v>37</v>
      </c>
      <c r="E98" t="s">
        <v>70</v>
      </c>
      <c r="F98">
        <v>6.3890768491313334</v>
      </c>
      <c r="G98" s="15">
        <v>59.053540269824225</v>
      </c>
    </row>
    <row r="100" spans="2:7" x14ac:dyDescent="0.25">
      <c r="B100" t="s">
        <v>71</v>
      </c>
      <c r="C100" t="s">
        <v>19</v>
      </c>
      <c r="D100" t="s">
        <v>23</v>
      </c>
      <c r="E100" t="s">
        <v>72</v>
      </c>
      <c r="F100">
        <v>1.0231967788325966</v>
      </c>
      <c r="G100" s="15">
        <v>34.503675287600174</v>
      </c>
    </row>
    <row r="101" spans="2:7" x14ac:dyDescent="0.25">
      <c r="D101" t="s">
        <v>25</v>
      </c>
      <c r="E101" t="s">
        <v>73</v>
      </c>
      <c r="F101">
        <v>1.6685222293958248</v>
      </c>
      <c r="G101" s="15">
        <v>34.808427389704583</v>
      </c>
    </row>
    <row r="102" spans="2:7" x14ac:dyDescent="0.25">
      <c r="D102" t="s">
        <v>27</v>
      </c>
      <c r="E102" t="s">
        <v>74</v>
      </c>
      <c r="F102">
        <v>1.9384139289234594</v>
      </c>
      <c r="G102" s="15">
        <v>35.857254428929878</v>
      </c>
    </row>
    <row r="103" spans="2:7" x14ac:dyDescent="0.25">
      <c r="D103" t="s">
        <v>29</v>
      </c>
      <c r="E103" t="s">
        <v>75</v>
      </c>
      <c r="F103">
        <v>2.5035472654353672</v>
      </c>
      <c r="G103" s="15">
        <v>36.528128474489215</v>
      </c>
    </row>
    <row r="104" spans="2:7" x14ac:dyDescent="0.25">
      <c r="D104" t="s">
        <v>31</v>
      </c>
      <c r="E104" t="s">
        <v>76</v>
      </c>
      <c r="F104">
        <v>3.1192543542780928</v>
      </c>
      <c r="G104" s="15">
        <v>35.414394362702964</v>
      </c>
    </row>
    <row r="105" spans="2:7" x14ac:dyDescent="0.25">
      <c r="D105" t="s">
        <v>33</v>
      </c>
      <c r="E105" t="s">
        <v>77</v>
      </c>
      <c r="F105">
        <v>3.1883950772511769</v>
      </c>
      <c r="G105" s="15">
        <v>34.268907984643434</v>
      </c>
    </row>
    <row r="106" spans="2:7" x14ac:dyDescent="0.25">
      <c r="D106" t="s">
        <v>35</v>
      </c>
      <c r="E106" t="s">
        <v>78</v>
      </c>
      <c r="F106">
        <v>3.6297419140968414</v>
      </c>
      <c r="G106" s="15">
        <v>34.116361170473184</v>
      </c>
    </row>
    <row r="107" spans="2:7" x14ac:dyDescent="0.25">
      <c r="D107" t="s">
        <v>37</v>
      </c>
      <c r="E107" t="s">
        <v>79</v>
      </c>
      <c r="F107">
        <v>3.8060300542626599</v>
      </c>
      <c r="G107" s="15">
        <v>35.178720554616568</v>
      </c>
    </row>
    <row r="109" spans="2:7" x14ac:dyDescent="0.25">
      <c r="B109" t="s">
        <v>80</v>
      </c>
      <c r="C109" t="s">
        <v>19</v>
      </c>
      <c r="D109" t="s">
        <v>23</v>
      </c>
      <c r="E109" t="s">
        <v>81</v>
      </c>
      <c r="F109">
        <v>2.1019058897688456</v>
      </c>
      <c r="G109" s="15">
        <v>70.879306704252244</v>
      </c>
    </row>
    <row r="110" spans="2:7" x14ac:dyDescent="0.25">
      <c r="D110" t="s">
        <v>25</v>
      </c>
      <c r="E110" t="s">
        <v>82</v>
      </c>
      <c r="F110">
        <v>3.5348745103732533</v>
      </c>
      <c r="G110" s="15">
        <v>73.743951718640972</v>
      </c>
    </row>
    <row r="111" spans="2:7" x14ac:dyDescent="0.25">
      <c r="D111" t="s">
        <v>27</v>
      </c>
      <c r="E111" t="s">
        <v>83</v>
      </c>
      <c r="F111">
        <v>3.9110739914232244</v>
      </c>
      <c r="G111" s="15">
        <v>72.348002203388234</v>
      </c>
    </row>
    <row r="112" spans="2:7" x14ac:dyDescent="0.25">
      <c r="D112" t="s">
        <v>29</v>
      </c>
      <c r="E112" t="s">
        <v>84</v>
      </c>
      <c r="F112">
        <v>6.0575373759777555</v>
      </c>
      <c r="G112" s="15">
        <v>88.382794510674742</v>
      </c>
    </row>
    <row r="113" spans="3:7" x14ac:dyDescent="0.25">
      <c r="D113" t="s">
        <v>31</v>
      </c>
      <c r="E113" t="s">
        <v>85</v>
      </c>
      <c r="F113">
        <v>6.7229392822735869</v>
      </c>
      <c r="G113" s="15">
        <v>76.328761933890547</v>
      </c>
    </row>
    <row r="114" spans="3:7" x14ac:dyDescent="0.25">
      <c r="D114" t="s">
        <v>33</v>
      </c>
      <c r="E114" t="s">
        <v>86</v>
      </c>
      <c r="F114">
        <v>6.8574546026868708</v>
      </c>
      <c r="G114" s="15">
        <v>73.704003140961206</v>
      </c>
    </row>
    <row r="115" spans="3:7" x14ac:dyDescent="0.25">
      <c r="D115" t="s">
        <v>35</v>
      </c>
      <c r="E115" t="s">
        <v>87</v>
      </c>
      <c r="F115">
        <v>6.8371281070098124</v>
      </c>
      <c r="G115" s="15">
        <v>64.262952404862645</v>
      </c>
    </row>
    <row r="116" spans="3:7" x14ac:dyDescent="0.25">
      <c r="D116" t="s">
        <v>37</v>
      </c>
      <c r="E116" t="s">
        <v>88</v>
      </c>
      <c r="F116">
        <v>7.0004782528232337</v>
      </c>
      <c r="G116" s="15">
        <v>64.704656740407245</v>
      </c>
    </row>
    <row r="118" spans="3:7" x14ac:dyDescent="0.25">
      <c r="C118" t="s">
        <v>20</v>
      </c>
      <c r="D118" t="s">
        <v>23</v>
      </c>
      <c r="E118" t="s">
        <v>89</v>
      </c>
      <c r="F118">
        <v>0.24802155962675373</v>
      </c>
      <c r="G118" s="15">
        <v>8.3636457177371337</v>
      </c>
    </row>
    <row r="119" spans="3:7" x14ac:dyDescent="0.25">
      <c r="D119" t="s">
        <v>25</v>
      </c>
      <c r="E119" t="s">
        <v>90</v>
      </c>
      <c r="F119">
        <v>0.40975660790777624</v>
      </c>
      <c r="G119" s="15">
        <v>8.5482727664791938</v>
      </c>
    </row>
    <row r="120" spans="3:7" x14ac:dyDescent="0.25">
      <c r="D120" t="s">
        <v>27</v>
      </c>
      <c r="E120" t="s">
        <v>91</v>
      </c>
      <c r="F120">
        <v>0.42939933864485974</v>
      </c>
      <c r="G120" s="15">
        <v>7.9431338723169738</v>
      </c>
    </row>
    <row r="121" spans="3:7" x14ac:dyDescent="0.25">
      <c r="D121" t="s">
        <v>29</v>
      </c>
      <c r="E121" t="s">
        <v>92</v>
      </c>
      <c r="F121">
        <v>0.73954547354642353</v>
      </c>
      <c r="G121" s="15">
        <v>10.790374299457433</v>
      </c>
    </row>
    <row r="122" spans="3:7" x14ac:dyDescent="0.25">
      <c r="D122" t="s">
        <v>31</v>
      </c>
      <c r="E122" t="s">
        <v>93</v>
      </c>
      <c r="F122">
        <v>0.75532188274574807</v>
      </c>
      <c r="G122" s="15">
        <v>8.5755324793088086</v>
      </c>
    </row>
    <row r="123" spans="3:7" x14ac:dyDescent="0.25">
      <c r="D123" t="s">
        <v>33</v>
      </c>
      <c r="E123" t="s">
        <v>94</v>
      </c>
      <c r="F123">
        <v>0.75550040270006025</v>
      </c>
      <c r="G123" s="15">
        <v>8.1201272600164156</v>
      </c>
    </row>
    <row r="124" spans="3:7" x14ac:dyDescent="0.25">
      <c r="D124" t="s">
        <v>35</v>
      </c>
      <c r="E124" t="s">
        <v>95</v>
      </c>
      <c r="F124">
        <v>0.67713097272070555</v>
      </c>
      <c r="G124" s="15">
        <v>6.364431789305744</v>
      </c>
    </row>
    <row r="125" spans="3:7" x14ac:dyDescent="0.25">
      <c r="D125" t="s">
        <v>37</v>
      </c>
      <c r="E125" t="s">
        <v>96</v>
      </c>
      <c r="F125">
        <v>0.6812930367506026</v>
      </c>
      <c r="G125" s="15">
        <v>6.2971172097847976</v>
      </c>
    </row>
    <row r="129" spans="2:6" x14ac:dyDescent="0.25">
      <c r="F129" t="s">
        <v>97</v>
      </c>
    </row>
    <row r="130" spans="2:6" x14ac:dyDescent="0.25">
      <c r="B130" t="s">
        <v>0</v>
      </c>
    </row>
    <row r="131" spans="2:6" x14ac:dyDescent="0.25">
      <c r="B131" t="s">
        <v>98</v>
      </c>
      <c r="C131" t="s">
        <v>22</v>
      </c>
      <c r="D131" t="s">
        <v>29</v>
      </c>
      <c r="E131" t="s">
        <v>99</v>
      </c>
      <c r="F131">
        <v>11.257363174472442</v>
      </c>
    </row>
    <row r="132" spans="2:6" x14ac:dyDescent="0.25">
      <c r="D132" t="s">
        <v>100</v>
      </c>
      <c r="E132" t="s">
        <v>101</v>
      </c>
      <c r="F132">
        <v>12.691449541362438</v>
      </c>
    </row>
    <row r="133" spans="2:6" x14ac:dyDescent="0.25">
      <c r="D133" t="s">
        <v>102</v>
      </c>
      <c r="E133" t="s">
        <v>103</v>
      </c>
      <c r="F133">
        <v>13.558430438466699</v>
      </c>
    </row>
    <row r="134" spans="2:6" x14ac:dyDescent="0.25">
      <c r="D134" t="s">
        <v>104</v>
      </c>
      <c r="E134" t="s">
        <v>105</v>
      </c>
      <c r="F134">
        <v>15.682429659874805</v>
      </c>
    </row>
    <row r="135" spans="2:6" x14ac:dyDescent="0.25">
      <c r="D135" t="s">
        <v>106</v>
      </c>
      <c r="E135" t="s">
        <v>107</v>
      </c>
      <c r="F135">
        <v>17.649871808947477</v>
      </c>
    </row>
    <row r="136" spans="2:6" x14ac:dyDescent="0.25">
      <c r="D136" t="s">
        <v>108</v>
      </c>
      <c r="E136" t="s">
        <v>109</v>
      </c>
      <c r="F136">
        <v>21.578123568127911</v>
      </c>
    </row>
    <row r="138" spans="2:6" x14ac:dyDescent="0.25">
      <c r="C138" t="s">
        <v>15</v>
      </c>
      <c r="D138" t="s">
        <v>29</v>
      </c>
      <c r="E138" t="s">
        <v>110</v>
      </c>
      <c r="F138">
        <v>6.7357363766692622</v>
      </c>
    </row>
    <row r="139" spans="2:6" x14ac:dyDescent="0.25">
      <c r="D139" t="s">
        <v>100</v>
      </c>
      <c r="E139" t="s">
        <v>111</v>
      </c>
      <c r="F139">
        <v>9.1424521016967599</v>
      </c>
    </row>
    <row r="140" spans="2:6" x14ac:dyDescent="0.25">
      <c r="D140" t="s">
        <v>102</v>
      </c>
      <c r="E140" t="s">
        <v>112</v>
      </c>
      <c r="F140">
        <v>9.6994081837065114</v>
      </c>
    </row>
    <row r="141" spans="2:6" x14ac:dyDescent="0.25">
      <c r="D141" t="s">
        <v>104</v>
      </c>
      <c r="E141" t="s">
        <v>113</v>
      </c>
      <c r="F141">
        <v>11.11357417868904</v>
      </c>
    </row>
    <row r="142" spans="2:6" x14ac:dyDescent="0.25">
      <c r="D142" t="s">
        <v>106</v>
      </c>
      <c r="E142" t="s">
        <v>114</v>
      </c>
      <c r="F142">
        <v>12.38430363321338</v>
      </c>
    </row>
    <row r="143" spans="2:6" x14ac:dyDescent="0.25">
      <c r="D143" t="s">
        <v>108</v>
      </c>
      <c r="E143" t="s">
        <v>115</v>
      </c>
      <c r="F143">
        <v>15.022945468501261</v>
      </c>
    </row>
    <row r="145" spans="3:7" x14ac:dyDescent="0.25">
      <c r="C145" t="s">
        <v>16</v>
      </c>
      <c r="D145" t="s">
        <v>29</v>
      </c>
      <c r="E145" t="s">
        <v>116</v>
      </c>
      <c r="F145">
        <v>7.4067862784340051</v>
      </c>
      <c r="G145" s="15">
        <v>109.96253214554351</v>
      </c>
    </row>
    <row r="146" spans="3:7" x14ac:dyDescent="0.25">
      <c r="D146" t="s">
        <v>100</v>
      </c>
      <c r="E146" t="s">
        <v>117</v>
      </c>
      <c r="F146">
        <v>9.726286142336372</v>
      </c>
      <c r="G146" s="15">
        <v>106.385967726659</v>
      </c>
    </row>
    <row r="147" spans="3:7" x14ac:dyDescent="0.25">
      <c r="D147" t="s">
        <v>102</v>
      </c>
      <c r="E147" t="s">
        <v>118</v>
      </c>
      <c r="F147">
        <v>10.253626725637973</v>
      </c>
      <c r="G147" s="15">
        <v>105.71394183474474</v>
      </c>
    </row>
    <row r="148" spans="3:7" x14ac:dyDescent="0.25">
      <c r="D148" t="s">
        <v>104</v>
      </c>
      <c r="E148" t="s">
        <v>119</v>
      </c>
      <c r="F148">
        <v>11.941948225798281</v>
      </c>
      <c r="G148" s="15">
        <v>107.45371411384197</v>
      </c>
    </row>
    <row r="149" spans="3:7" x14ac:dyDescent="0.25">
      <c r="D149" t="s">
        <v>106</v>
      </c>
      <c r="E149" t="s">
        <v>120</v>
      </c>
      <c r="F149">
        <v>13.224296215754283</v>
      </c>
      <c r="G149" s="15">
        <v>106.78271954095288</v>
      </c>
    </row>
    <row r="150" spans="3:7" x14ac:dyDescent="0.25">
      <c r="D150" t="s">
        <v>108</v>
      </c>
      <c r="E150" t="s">
        <v>121</v>
      </c>
      <c r="F150">
        <v>15.891534601674744</v>
      </c>
      <c r="G150" s="15">
        <v>105.78174989049025</v>
      </c>
    </row>
    <row r="152" spans="3:7" x14ac:dyDescent="0.25">
      <c r="C152" t="s">
        <v>17</v>
      </c>
      <c r="D152" t="s">
        <v>29</v>
      </c>
      <c r="E152" t="s">
        <v>122</v>
      </c>
      <c r="F152">
        <v>6.0713844190456783</v>
      </c>
      <c r="G152" s="15">
        <v>90.136906783871225</v>
      </c>
    </row>
    <row r="153" spans="3:7" x14ac:dyDescent="0.25">
      <c r="D153" t="s">
        <v>100</v>
      </c>
      <c r="E153" t="s">
        <v>123</v>
      </c>
      <c r="F153">
        <v>7.8854274704340366</v>
      </c>
      <c r="G153" s="15">
        <v>86.250683981932696</v>
      </c>
    </row>
    <row r="154" spans="3:7" x14ac:dyDescent="0.25">
      <c r="D154" t="s">
        <v>102</v>
      </c>
      <c r="E154" t="s">
        <v>124</v>
      </c>
      <c r="F154">
        <v>8.2913089932382178</v>
      </c>
      <c r="G154" s="15">
        <v>85.482627766571568</v>
      </c>
    </row>
    <row r="155" spans="3:7" x14ac:dyDescent="0.25">
      <c r="D155" t="s">
        <v>104</v>
      </c>
      <c r="E155" t="s">
        <v>125</v>
      </c>
      <c r="F155">
        <v>9.6206107715507283</v>
      </c>
      <c r="G155" s="15">
        <v>86.566307264127857</v>
      </c>
    </row>
    <row r="156" spans="3:7" x14ac:dyDescent="0.25">
      <c r="D156" t="s">
        <v>106</v>
      </c>
      <c r="E156" t="s">
        <v>126</v>
      </c>
      <c r="F156">
        <v>10.656999872949246</v>
      </c>
      <c r="G156" s="15">
        <v>86.052475686790416</v>
      </c>
    </row>
    <row r="157" spans="3:7" x14ac:dyDescent="0.25">
      <c r="D157" t="s">
        <v>108</v>
      </c>
      <c r="E157" t="s">
        <v>127</v>
      </c>
      <c r="F157">
        <v>12.818488565083344</v>
      </c>
      <c r="G157" s="15">
        <v>85.32606732787508</v>
      </c>
    </row>
    <row r="159" spans="3:7" x14ac:dyDescent="0.25">
      <c r="C159" t="s">
        <v>18</v>
      </c>
      <c r="D159" t="s">
        <v>29</v>
      </c>
      <c r="E159" t="s">
        <v>128</v>
      </c>
      <c r="F159">
        <v>4.0482445086392316</v>
      </c>
      <c r="G159" s="15">
        <v>60.100993896691634</v>
      </c>
    </row>
    <row r="160" spans="3:7" x14ac:dyDescent="0.25">
      <c r="D160" t="s">
        <v>100</v>
      </c>
      <c r="E160" t="s">
        <v>129</v>
      </c>
      <c r="F160">
        <v>5.3330913324110663</v>
      </c>
      <c r="G160" s="15">
        <v>58.333270692457781</v>
      </c>
    </row>
    <row r="161" spans="2:7" x14ac:dyDescent="0.25">
      <c r="D161" t="s">
        <v>102</v>
      </c>
      <c r="E161" t="s">
        <v>130</v>
      </c>
      <c r="F161">
        <v>5.6390165615957244</v>
      </c>
      <c r="G161" s="15">
        <v>58.137738455717226</v>
      </c>
    </row>
    <row r="162" spans="2:7" x14ac:dyDescent="0.25">
      <c r="D162" t="s">
        <v>104</v>
      </c>
      <c r="E162" t="s">
        <v>131</v>
      </c>
      <c r="F162">
        <v>6.5191283341439625</v>
      </c>
      <c r="G162" s="15">
        <v>58.659151676377796</v>
      </c>
    </row>
    <row r="163" spans="2:7" x14ac:dyDescent="0.25">
      <c r="D163" t="s">
        <v>106</v>
      </c>
      <c r="E163" t="s">
        <v>132</v>
      </c>
      <c r="F163">
        <v>7.193069585815584</v>
      </c>
      <c r="G163" s="15">
        <v>58.082148167980478</v>
      </c>
    </row>
    <row r="164" spans="2:7" x14ac:dyDescent="0.25">
      <c r="D164" t="s">
        <v>108</v>
      </c>
      <c r="E164" t="s">
        <v>133</v>
      </c>
      <c r="F164">
        <v>8.666908829177089</v>
      </c>
      <c r="G164" s="15">
        <v>57.691142175474653</v>
      </c>
    </row>
    <row r="166" spans="2:7" x14ac:dyDescent="0.25">
      <c r="B166" t="s">
        <v>71</v>
      </c>
      <c r="C166" t="s">
        <v>19</v>
      </c>
      <c r="D166" t="s">
        <v>29</v>
      </c>
      <c r="E166" t="s">
        <v>134</v>
      </c>
      <c r="F166">
        <v>2.4124589764497322</v>
      </c>
      <c r="G166" s="15">
        <v>35.815816438508882</v>
      </c>
    </row>
    <row r="167" spans="2:7" x14ac:dyDescent="0.25">
      <c r="D167" t="s">
        <v>100</v>
      </c>
      <c r="E167" t="s">
        <v>135</v>
      </c>
      <c r="F167">
        <v>3.1798941828822156</v>
      </c>
      <c r="G167" s="15">
        <v>34.781633499529683</v>
      </c>
    </row>
    <row r="168" spans="2:7" x14ac:dyDescent="0.25">
      <c r="D168" t="s">
        <v>102</v>
      </c>
      <c r="E168" t="s">
        <v>136</v>
      </c>
      <c r="F168">
        <v>3.3611763743046201</v>
      </c>
      <c r="G168" s="15">
        <v>34.653417101786381</v>
      </c>
    </row>
    <row r="169" spans="2:7" x14ac:dyDescent="0.25">
      <c r="D169" t="s">
        <v>104</v>
      </c>
      <c r="E169" t="s">
        <v>137</v>
      </c>
      <c r="F169">
        <v>3.8865549287215799</v>
      </c>
      <c r="G169" s="15">
        <v>34.971242070568863</v>
      </c>
    </row>
    <row r="170" spans="2:7" x14ac:dyDescent="0.25">
      <c r="D170" t="s">
        <v>106</v>
      </c>
      <c r="E170" t="s">
        <v>138</v>
      </c>
      <c r="F170">
        <v>4.2817156433055352</v>
      </c>
      <c r="G170" s="15">
        <v>34.573729537948594</v>
      </c>
    </row>
    <row r="171" spans="2:7" x14ac:dyDescent="0.25">
      <c r="D171" t="s">
        <v>108</v>
      </c>
      <c r="E171" t="s">
        <v>139</v>
      </c>
      <c r="F171">
        <v>5.1626770123861236</v>
      </c>
      <c r="G171" s="15">
        <v>34.365278255257955</v>
      </c>
    </row>
    <row r="173" spans="2:7" x14ac:dyDescent="0.25">
      <c r="B173" t="s">
        <v>80</v>
      </c>
      <c r="C173" t="s">
        <v>19</v>
      </c>
      <c r="D173" t="s">
        <v>29</v>
      </c>
      <c r="E173" t="s">
        <v>140</v>
      </c>
      <c r="F173">
        <v>5.2472999853687874</v>
      </c>
      <c r="G173" s="15">
        <v>77.902395401696396</v>
      </c>
    </row>
    <row r="174" spans="2:7" x14ac:dyDescent="0.25">
      <c r="D174" t="s">
        <v>100</v>
      </c>
      <c r="E174" t="s">
        <v>141</v>
      </c>
      <c r="F174">
        <v>6.2411506648273773</v>
      </c>
      <c r="G174" s="15">
        <v>68.265609657053318</v>
      </c>
    </row>
    <row r="175" spans="2:7" x14ac:dyDescent="0.25">
      <c r="D175" t="s">
        <v>102</v>
      </c>
      <c r="E175" t="s">
        <v>142</v>
      </c>
      <c r="F175">
        <v>6.0289890168952169</v>
      </c>
      <c r="G175" s="15">
        <v>62.158318350010013</v>
      </c>
    </row>
    <row r="176" spans="2:7" x14ac:dyDescent="0.25">
      <c r="D176" t="s">
        <v>104</v>
      </c>
      <c r="E176" t="s">
        <v>143</v>
      </c>
      <c r="F176">
        <v>6.908389257623119</v>
      </c>
      <c r="G176" s="15">
        <v>62.161723551280012</v>
      </c>
    </row>
    <row r="177" spans="3:7" x14ac:dyDescent="0.25">
      <c r="D177" t="s">
        <v>106</v>
      </c>
      <c r="E177" t="s">
        <v>144</v>
      </c>
      <c r="F177">
        <v>6.7245081192302365</v>
      </c>
      <c r="G177" s="15">
        <v>54.298637358953506</v>
      </c>
    </row>
    <row r="178" spans="3:7" x14ac:dyDescent="0.25">
      <c r="D178" t="s">
        <v>108</v>
      </c>
      <c r="E178" t="s">
        <v>145</v>
      </c>
      <c r="F178">
        <v>6.9578919821801932</v>
      </c>
      <c r="G178" s="15">
        <v>46.31509843904356</v>
      </c>
    </row>
    <row r="180" spans="3:7" x14ac:dyDescent="0.25">
      <c r="C180" t="s">
        <v>20</v>
      </c>
      <c r="D180" t="s">
        <v>29</v>
      </c>
      <c r="E180" t="s">
        <v>146</v>
      </c>
      <c r="F180">
        <v>0.60285110471847236</v>
      </c>
      <c r="G180" s="15">
        <v>8.9500400699555698</v>
      </c>
    </row>
    <row r="181" spans="3:7" x14ac:dyDescent="0.25">
      <c r="D181" t="s">
        <v>100</v>
      </c>
      <c r="E181" t="s">
        <v>147</v>
      </c>
      <c r="F181">
        <v>0.63177650063660828</v>
      </c>
      <c r="G181" s="15">
        <v>6.9103616142474085</v>
      </c>
    </row>
    <row r="182" spans="3:7" x14ac:dyDescent="0.25">
      <c r="D182" t="s">
        <v>102</v>
      </c>
      <c r="E182" t="s">
        <v>148</v>
      </c>
      <c r="F182">
        <v>0.56381044317270956</v>
      </c>
      <c r="G182" s="15">
        <v>5.8128334481254527</v>
      </c>
    </row>
    <row r="183" spans="3:7" x14ac:dyDescent="0.25">
      <c r="D183" t="s">
        <v>104</v>
      </c>
      <c r="E183" t="s">
        <v>149</v>
      </c>
      <c r="F183">
        <v>0.64703919838163226</v>
      </c>
      <c r="G183" s="15">
        <v>5.8220621735028288</v>
      </c>
    </row>
    <row r="184" spans="3:7" x14ac:dyDescent="0.25">
      <c r="D184" t="s">
        <v>106</v>
      </c>
      <c r="E184" t="s">
        <v>150</v>
      </c>
      <c r="F184">
        <v>0.59504594065127969</v>
      </c>
      <c r="G184" s="15">
        <v>4.8048397251455466</v>
      </c>
    </row>
    <row r="185" spans="3:7" x14ac:dyDescent="0.25">
      <c r="D185" t="s">
        <v>108</v>
      </c>
      <c r="E185" t="s">
        <v>151</v>
      </c>
      <c r="F185">
        <v>0.61673176293155285</v>
      </c>
      <c r="G185" s="15">
        <v>4.1052652705467088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0"/>
  <sheetViews>
    <sheetView zoomScale="55" zoomScaleNormal="55" workbookViewId="0">
      <selection activeCell="G10" sqref="G10"/>
    </sheetView>
  </sheetViews>
  <sheetFormatPr defaultRowHeight="15" x14ac:dyDescent="0.25"/>
  <cols>
    <col min="1" max="1" width="17.140625" customWidth="1"/>
    <col min="2" max="2" width="38" bestFit="1" customWidth="1"/>
    <col min="3" max="4" width="9.42578125" bestFit="1" customWidth="1"/>
    <col min="5" max="10" width="10" bestFit="1" customWidth="1"/>
    <col min="11" max="11" width="9.7109375" bestFit="1" customWidth="1"/>
    <col min="12" max="12" width="10.85546875" bestFit="1" customWidth="1"/>
    <col min="13" max="13" width="10" bestFit="1" customWidth="1"/>
    <col min="14" max="14" width="10.85546875" bestFit="1" customWidth="1"/>
  </cols>
  <sheetData>
    <row r="4" spans="1:16" x14ac:dyDescent="0.25">
      <c r="B4" s="2" t="s">
        <v>0</v>
      </c>
      <c r="D4" s="7" t="s">
        <v>5</v>
      </c>
      <c r="E4" s="7"/>
      <c r="F4" s="7" t="s">
        <v>6</v>
      </c>
      <c r="G4" s="7"/>
      <c r="H4" s="7" t="s">
        <v>1</v>
      </c>
      <c r="I4" s="7"/>
      <c r="J4" s="7" t="s">
        <v>2</v>
      </c>
      <c r="K4" s="7"/>
      <c r="L4" s="7" t="s">
        <v>3</v>
      </c>
      <c r="M4" s="7"/>
      <c r="N4" s="7" t="s">
        <v>4</v>
      </c>
    </row>
    <row r="5" spans="1:16" x14ac:dyDescent="0.25">
      <c r="C5" s="7" t="s">
        <v>5</v>
      </c>
      <c r="D5" s="7"/>
      <c r="E5" s="7" t="s">
        <v>6</v>
      </c>
      <c r="F5" s="7"/>
      <c r="G5" s="7" t="s">
        <v>1</v>
      </c>
      <c r="H5" s="7"/>
      <c r="I5" s="7" t="s">
        <v>2</v>
      </c>
      <c r="J5" s="7"/>
      <c r="K5" s="7" t="s">
        <v>3</v>
      </c>
      <c r="L5" s="7"/>
      <c r="M5" s="7" t="s">
        <v>4</v>
      </c>
      <c r="N5" s="7"/>
      <c r="O5" s="8"/>
    </row>
    <row r="6" spans="1:16" x14ac:dyDescent="0.25">
      <c r="B6" t="s">
        <v>7</v>
      </c>
      <c r="D6" s="1"/>
      <c r="E6" s="1"/>
      <c r="F6" s="1"/>
      <c r="G6" s="1"/>
      <c r="H6" s="1">
        <v>0.5</v>
      </c>
      <c r="I6" s="1"/>
      <c r="J6" s="1">
        <v>0.25</v>
      </c>
      <c r="K6" s="1"/>
      <c r="L6" s="1">
        <v>0.18</v>
      </c>
      <c r="M6" s="1"/>
      <c r="N6" s="1">
        <v>0.08</v>
      </c>
    </row>
    <row r="7" spans="1:16" x14ac:dyDescent="0.25">
      <c r="A7" s="6" t="s">
        <v>10</v>
      </c>
      <c r="B7" t="s">
        <v>9</v>
      </c>
      <c r="D7" s="1">
        <v>0.69099999999999995</v>
      </c>
      <c r="E7" s="1"/>
      <c r="F7" s="1">
        <v>0.72599999999999998</v>
      </c>
      <c r="G7" s="1"/>
      <c r="H7" s="1">
        <v>0.78</v>
      </c>
      <c r="I7" s="1"/>
      <c r="J7" s="1">
        <v>0.60099999999999998</v>
      </c>
      <c r="K7" s="1"/>
      <c r="L7" s="4">
        <f>J7*(1-0.28)</f>
        <v>0.43271999999999999</v>
      </c>
      <c r="M7" s="4"/>
      <c r="N7" s="4">
        <f>J7*(1-0.68)</f>
        <v>0.19231999999999996</v>
      </c>
      <c r="O7" s="3"/>
      <c r="P7" s="3" t="s">
        <v>11</v>
      </c>
    </row>
    <row r="8" spans="1:16" x14ac:dyDescent="0.25">
      <c r="D8" s="1"/>
      <c r="E8" s="1"/>
      <c r="F8" s="1"/>
      <c r="G8" s="1"/>
      <c r="H8" s="5"/>
      <c r="I8" s="5"/>
      <c r="J8" s="5"/>
      <c r="K8" s="5"/>
      <c r="L8" s="5"/>
      <c r="M8" s="5"/>
      <c r="N8" s="5"/>
    </row>
    <row r="9" spans="1:16" x14ac:dyDescent="0.25">
      <c r="B9" t="s">
        <v>8</v>
      </c>
      <c r="D9" s="1"/>
      <c r="E9" s="1"/>
      <c r="F9" s="1"/>
      <c r="G9" s="1">
        <v>0.15</v>
      </c>
      <c r="H9" s="1"/>
      <c r="I9" s="1">
        <v>0.08</v>
      </c>
      <c r="J9" s="1"/>
      <c r="K9" s="1">
        <v>0.06</v>
      </c>
      <c r="L9" s="1"/>
      <c r="M9" s="1">
        <v>0.06</v>
      </c>
      <c r="N9" s="1"/>
      <c r="O9" s="1"/>
    </row>
    <row r="10" spans="1:16" x14ac:dyDescent="0.25">
      <c r="B10" t="s">
        <v>12</v>
      </c>
      <c r="C10">
        <v>0.441</v>
      </c>
      <c r="E10">
        <v>0.24299999999999999</v>
      </c>
      <c r="G10">
        <v>9.8000000000000004E-2</v>
      </c>
      <c r="I10">
        <v>6.2E-2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9"/>
  <sheetViews>
    <sheetView zoomScale="55" zoomScaleNormal="55" workbookViewId="0">
      <selection activeCell="G10" sqref="G10"/>
    </sheetView>
  </sheetViews>
  <sheetFormatPr defaultRowHeight="15" x14ac:dyDescent="0.25"/>
  <cols>
    <col min="1" max="1" width="17.140625" customWidth="1"/>
    <col min="2" max="2" width="38" bestFit="1" customWidth="1"/>
    <col min="3" max="3" width="8.140625" customWidth="1"/>
    <col min="4" max="5" width="9.42578125" bestFit="1" customWidth="1"/>
    <col min="6" max="11" width="10" bestFit="1" customWidth="1"/>
    <col min="12" max="12" width="9.7109375" bestFit="1" customWidth="1"/>
    <col min="13" max="13" width="10.85546875" bestFit="1" customWidth="1"/>
    <col min="14" max="14" width="10" bestFit="1" customWidth="1"/>
    <col min="15" max="15" width="10.85546875" bestFit="1" customWidth="1"/>
  </cols>
  <sheetData>
    <row r="4" spans="1:17" x14ac:dyDescent="0.25">
      <c r="B4" s="2" t="s">
        <v>0</v>
      </c>
      <c r="C4" s="2"/>
      <c r="D4" s="7" t="s">
        <v>5</v>
      </c>
      <c r="E4" s="7"/>
      <c r="F4" s="7" t="s">
        <v>6</v>
      </c>
      <c r="G4" s="7"/>
      <c r="H4" s="7" t="s">
        <v>1</v>
      </c>
      <c r="I4" s="7"/>
      <c r="J4" s="7" t="s">
        <v>2</v>
      </c>
      <c r="K4" s="7"/>
      <c r="L4" s="7" t="s">
        <v>3</v>
      </c>
      <c r="M4" s="7"/>
      <c r="N4" s="7" t="s">
        <v>4</v>
      </c>
      <c r="O4" s="7"/>
      <c r="P4" s="8"/>
    </row>
    <row r="5" spans="1:17" x14ac:dyDescent="0.25">
      <c r="B5" t="s">
        <v>7</v>
      </c>
      <c r="E5" s="1"/>
      <c r="F5" s="1"/>
      <c r="G5" s="1"/>
      <c r="H5" s="1">
        <v>0.5</v>
      </c>
      <c r="I5" s="1"/>
      <c r="J5" s="1">
        <v>0.25</v>
      </c>
      <c r="K5" s="1"/>
      <c r="L5" s="1">
        <v>0.18</v>
      </c>
      <c r="M5" s="1"/>
      <c r="N5" s="1">
        <v>0.08</v>
      </c>
    </row>
    <row r="6" spans="1:17" x14ac:dyDescent="0.25">
      <c r="A6" s="6" t="s">
        <v>10</v>
      </c>
      <c r="B6" t="s">
        <v>9</v>
      </c>
      <c r="D6" s="1">
        <v>0.69099999999999995</v>
      </c>
      <c r="E6" s="1"/>
      <c r="F6" s="1">
        <v>0.72599999999999998</v>
      </c>
      <c r="G6" s="1"/>
      <c r="H6" s="1">
        <v>0.78</v>
      </c>
      <c r="I6" s="1"/>
      <c r="J6" s="1">
        <v>0.60099999999999998</v>
      </c>
      <c r="K6" s="1"/>
      <c r="L6" s="4">
        <f>J6*(1-0.28)</f>
        <v>0.43271999999999999</v>
      </c>
      <c r="M6" s="4"/>
      <c r="N6" s="4">
        <f>J6*(1-0.68)</f>
        <v>0.19231999999999996</v>
      </c>
      <c r="P6" s="3"/>
      <c r="Q6" s="3" t="s">
        <v>11</v>
      </c>
    </row>
    <row r="7" spans="1:17" x14ac:dyDescent="0.25">
      <c r="E7" s="1"/>
      <c r="F7" s="1"/>
      <c r="G7" s="1"/>
      <c r="H7" s="1"/>
      <c r="I7" s="5"/>
      <c r="J7" s="5"/>
      <c r="K7" s="5"/>
      <c r="L7" s="5"/>
      <c r="M7" s="5"/>
      <c r="N7" s="5"/>
      <c r="O7" s="5"/>
    </row>
    <row r="8" spans="1:17" x14ac:dyDescent="0.25">
      <c r="B8" t="s">
        <v>8</v>
      </c>
      <c r="E8" s="1"/>
      <c r="F8" s="1"/>
      <c r="G8" s="1"/>
      <c r="H8" s="1">
        <v>0.15</v>
      </c>
      <c r="I8" s="1"/>
      <c r="J8" s="1">
        <v>0.08</v>
      </c>
      <c r="K8" s="1"/>
      <c r="L8" s="1">
        <v>0.06</v>
      </c>
      <c r="M8" s="1"/>
      <c r="N8" s="1">
        <v>0.06</v>
      </c>
      <c r="O8" s="1"/>
      <c r="P8" s="1"/>
    </row>
    <row r="9" spans="1:17" x14ac:dyDescent="0.25">
      <c r="B9" t="s">
        <v>12</v>
      </c>
      <c r="D9">
        <v>0.441</v>
      </c>
      <c r="F9">
        <v>0.24299999999999999</v>
      </c>
      <c r="H9">
        <v>9.8000000000000004E-2</v>
      </c>
      <c r="J9">
        <v>6.2E-2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NOx</vt:lpstr>
      <vt:lpstr>v2</vt:lpstr>
      <vt:lpstr>v3</vt:lpstr>
      <vt:lpstr>Sheet2</vt:lpstr>
      <vt:lpstr>Sheet3</vt:lpstr>
      <vt:lpstr>Chart1</vt:lpstr>
    </vt:vector>
  </TitlesOfParts>
  <Company>AEA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Pang</dc:creator>
  <cp:lastModifiedBy>Alfredo Sanchez Vicente</cp:lastModifiedBy>
  <dcterms:created xsi:type="dcterms:W3CDTF">2012-06-08T09:16:42Z</dcterms:created>
  <dcterms:modified xsi:type="dcterms:W3CDTF">2012-09-26T16:59:51Z</dcterms:modified>
</cp:coreProperties>
</file>